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WONDER\CONTRATACIÓN  REGIONAL CARIBE\2022\SUBASTA INVERSA\VIGENCIAS FUTURAS\MANTENIMIETO DE VEHICULOS REGIONAL CARIBE\LISTAS DE PRECIOS - DESCUENTOS\"/>
    </mc:Choice>
  </mc:AlternateContent>
  <bookViews>
    <workbookView xWindow="-105" yWindow="-105" windowWidth="19425" windowHeight="10305"/>
  </bookViews>
  <sheets>
    <sheet name="REPUESTOS VEHICULOS" sheetId="8" r:id="rId1"/>
    <sheet name="MANO DE OBRA MOTOS" sheetId="12" r:id="rId2"/>
    <sheet name="REPUESTOS MOTOS " sheetId="14" r:id="rId3"/>
    <sheet name="TOTAL" sheetId="16" r:id="rId4"/>
  </sheets>
  <definedNames>
    <definedName name="_xlnm._FilterDatabase" localSheetId="1" hidden="1">'MANO DE OBRA MOTOS'!$A$15:$Z$190</definedName>
    <definedName name="_xlnm._FilterDatabase" localSheetId="2" hidden="1">'REPUESTOS MOTOS '!$A$14:$WZF$57</definedName>
    <definedName name="_xlnm._FilterDatabase" localSheetId="0" hidden="1">'REPUESTOS VEHICULOS'!$A$15:$AV$212</definedName>
    <definedName name="_xlnm.Print_Area" localSheetId="1">'MANO DE OBRA MOTOS'!$A$7:$F$209</definedName>
    <definedName name="_xlnm.Print_Area" localSheetId="0">'REPUESTOS VEHICULOS'!$A$1:$N$31</definedName>
    <definedName name="_xlnm.Print_Titles" localSheetId="1">'MANO DE OBRA MOTOS'!$8:$15</definedName>
    <definedName name="_xlnm.Print_Titles" localSheetId="0">'REPUESTOS VEHICULOS'!#REF!,'REPUESTOS VEHICULOS'!$1:$15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8" i="12" l="1"/>
  <c r="F19" i="12"/>
  <c r="F20" i="12"/>
  <c r="F21" i="12"/>
  <c r="F22" i="12"/>
  <c r="F23" i="12"/>
  <c r="F24" i="12"/>
  <c r="F25" i="12"/>
  <c r="F26" i="12"/>
  <c r="F27" i="12"/>
  <c r="F28" i="12"/>
  <c r="F29" i="12"/>
  <c r="F30" i="12"/>
  <c r="F31" i="12"/>
  <c r="F32" i="12"/>
  <c r="F33" i="12"/>
  <c r="F34" i="12"/>
  <c r="F35" i="12"/>
  <c r="F36" i="12"/>
  <c r="F37" i="12"/>
  <c r="F38" i="12"/>
  <c r="F39" i="12"/>
  <c r="F40" i="12"/>
  <c r="F41" i="12"/>
  <c r="F42" i="12"/>
  <c r="F43" i="12"/>
  <c r="F44" i="12"/>
  <c r="F45" i="12"/>
  <c r="F46" i="12"/>
  <c r="F47" i="12"/>
  <c r="F48" i="12"/>
  <c r="F49" i="12"/>
  <c r="F50" i="12"/>
  <c r="F51" i="12"/>
  <c r="F52" i="12"/>
  <c r="F53" i="12"/>
  <c r="F54" i="12"/>
  <c r="F55" i="12"/>
  <c r="F56" i="12"/>
  <c r="F57" i="12"/>
  <c r="F58" i="12"/>
  <c r="F59" i="12"/>
  <c r="F60" i="12"/>
  <c r="F61" i="12"/>
  <c r="F62" i="12"/>
  <c r="F63" i="12"/>
  <c r="F64" i="12"/>
  <c r="F65" i="12"/>
  <c r="F66" i="12"/>
  <c r="F67" i="12"/>
  <c r="F68" i="12"/>
  <c r="F69" i="12"/>
  <c r="F70" i="12"/>
  <c r="F71" i="12"/>
  <c r="F72" i="12"/>
  <c r="F73" i="12"/>
  <c r="F74" i="12"/>
  <c r="F75" i="12"/>
  <c r="F76" i="12"/>
  <c r="F77" i="12"/>
  <c r="F78" i="12"/>
  <c r="F79" i="12"/>
  <c r="F80" i="12"/>
  <c r="F81" i="12"/>
  <c r="F82" i="12"/>
  <c r="F83" i="12"/>
  <c r="F84" i="12"/>
  <c r="F85" i="12"/>
  <c r="F86" i="12"/>
  <c r="F87" i="12"/>
  <c r="F88" i="12"/>
  <c r="F89" i="12"/>
  <c r="F90" i="12"/>
  <c r="F91" i="12"/>
  <c r="F92" i="12"/>
  <c r="F93" i="12"/>
  <c r="F94" i="12"/>
  <c r="F95" i="12"/>
  <c r="F96" i="12"/>
  <c r="F97" i="12"/>
  <c r="F98" i="12"/>
  <c r="F99" i="12"/>
  <c r="F100" i="12"/>
  <c r="F101" i="12"/>
  <c r="F102" i="12"/>
  <c r="F103" i="12"/>
  <c r="F104" i="12"/>
  <c r="F105" i="12"/>
  <c r="F106" i="12"/>
  <c r="F107" i="12"/>
  <c r="F108" i="12"/>
  <c r="F109" i="12"/>
  <c r="F110" i="12"/>
  <c r="F111" i="12"/>
  <c r="F112" i="12"/>
  <c r="F113" i="12"/>
  <c r="F114" i="12"/>
  <c r="F115" i="12"/>
  <c r="F116" i="12"/>
  <c r="F117" i="12"/>
  <c r="F118" i="12"/>
  <c r="F119" i="12"/>
  <c r="F120" i="12"/>
  <c r="F121" i="12"/>
  <c r="F122" i="12"/>
  <c r="F123" i="12"/>
  <c r="F124" i="12"/>
  <c r="F125" i="12"/>
  <c r="F126" i="12"/>
  <c r="F127" i="12"/>
  <c r="F128" i="12"/>
  <c r="F129" i="12"/>
  <c r="F130" i="12"/>
  <c r="F131" i="12"/>
  <c r="F132" i="12"/>
  <c r="F133" i="12"/>
  <c r="F134" i="12"/>
  <c r="F135" i="12"/>
  <c r="F136" i="12"/>
  <c r="F137" i="12"/>
  <c r="F138" i="12"/>
  <c r="F139" i="12"/>
  <c r="F140" i="12"/>
  <c r="F141" i="12"/>
  <c r="F142" i="12"/>
  <c r="F143" i="12"/>
  <c r="F144" i="12"/>
  <c r="F145" i="12"/>
  <c r="F146" i="12"/>
  <c r="F147" i="12"/>
  <c r="F148" i="12"/>
  <c r="F149" i="12"/>
  <c r="F150" i="12"/>
  <c r="F151" i="12"/>
  <c r="F152" i="12"/>
  <c r="F153" i="12"/>
  <c r="F154" i="12"/>
  <c r="F155" i="12"/>
  <c r="F156" i="12"/>
  <c r="F157" i="12"/>
  <c r="F158" i="12"/>
  <c r="F159" i="12"/>
  <c r="F160" i="12"/>
  <c r="F161" i="12"/>
  <c r="F162" i="12"/>
  <c r="F163" i="12"/>
  <c r="F164" i="12"/>
  <c r="F165" i="12"/>
  <c r="F166" i="12"/>
  <c r="F167" i="12"/>
  <c r="F168" i="12"/>
  <c r="F169" i="12"/>
  <c r="F170" i="12"/>
  <c r="F171" i="12"/>
  <c r="F172" i="12"/>
  <c r="F173" i="12"/>
  <c r="F174" i="12"/>
  <c r="F175" i="12"/>
  <c r="F176" i="12"/>
  <c r="F177" i="12"/>
  <c r="F178" i="12"/>
  <c r="F179" i="12"/>
  <c r="F180" i="12"/>
  <c r="F181" i="12"/>
  <c r="F182" i="12"/>
  <c r="F183" i="12"/>
  <c r="F184" i="12"/>
  <c r="F185" i="12"/>
  <c r="F186" i="12"/>
  <c r="F187" i="12"/>
  <c r="F188" i="12"/>
  <c r="F189" i="12"/>
  <c r="C8" i="16"/>
  <c r="V56" i="14"/>
  <c r="V55" i="14"/>
  <c r="V54" i="14"/>
  <c r="V53" i="14"/>
  <c r="V52" i="14"/>
  <c r="V51" i="14"/>
  <c r="V50" i="14"/>
  <c r="V49" i="14"/>
  <c r="V48" i="14"/>
  <c r="V47" i="14"/>
  <c r="V46" i="14"/>
  <c r="V45" i="14"/>
  <c r="V44" i="14"/>
  <c r="V43" i="14"/>
  <c r="V42" i="14"/>
  <c r="V41" i="14"/>
  <c r="V40" i="14"/>
  <c r="V39" i="14"/>
  <c r="V38" i="14"/>
  <c r="V37" i="14"/>
  <c r="V36" i="14"/>
  <c r="V35" i="14"/>
  <c r="V34" i="14"/>
  <c r="V33" i="14"/>
  <c r="V32" i="14"/>
  <c r="V31" i="14"/>
  <c r="V30" i="14"/>
  <c r="V29" i="14"/>
  <c r="V28" i="14"/>
  <c r="V27" i="14"/>
  <c r="V26" i="14"/>
  <c r="V25" i="14"/>
  <c r="V24" i="14"/>
  <c r="V23" i="14"/>
  <c r="V22" i="14"/>
  <c r="V21" i="14"/>
  <c r="V20" i="14"/>
  <c r="V19" i="14"/>
  <c r="V18" i="14"/>
  <c r="V17" i="14"/>
  <c r="V16" i="14"/>
  <c r="V15" i="14"/>
  <c r="T56" i="14"/>
  <c r="T55" i="14"/>
  <c r="T54" i="14"/>
  <c r="T53" i="14"/>
  <c r="T52" i="14"/>
  <c r="T51" i="14"/>
  <c r="T50" i="14"/>
  <c r="T49" i="14"/>
  <c r="T48" i="14"/>
  <c r="T47" i="14"/>
  <c r="T46" i="14"/>
  <c r="T45" i="14"/>
  <c r="T44" i="14"/>
  <c r="T43" i="14"/>
  <c r="T42" i="14"/>
  <c r="T41" i="14"/>
  <c r="T40" i="14"/>
  <c r="T39" i="14"/>
  <c r="T38" i="14"/>
  <c r="T37" i="14"/>
  <c r="T36" i="14"/>
  <c r="T35" i="14"/>
  <c r="T34" i="14"/>
  <c r="T33" i="14"/>
  <c r="T32" i="14"/>
  <c r="T31" i="14"/>
  <c r="T30" i="14"/>
  <c r="T29" i="14"/>
  <c r="T28" i="14"/>
  <c r="T27" i="14"/>
  <c r="T26" i="14"/>
  <c r="T25" i="14"/>
  <c r="T24" i="14"/>
  <c r="T23" i="14"/>
  <c r="T22" i="14"/>
  <c r="T21" i="14"/>
  <c r="T20" i="14"/>
  <c r="T19" i="14"/>
  <c r="T18" i="14"/>
  <c r="T17" i="14"/>
  <c r="T16" i="14"/>
  <c r="T15" i="14"/>
  <c r="R56" i="14"/>
  <c r="R55" i="14"/>
  <c r="R54" i="14"/>
  <c r="R53" i="14"/>
  <c r="R52" i="14"/>
  <c r="R51" i="14"/>
  <c r="R50" i="14"/>
  <c r="R49" i="14"/>
  <c r="R48" i="14"/>
  <c r="R47" i="14"/>
  <c r="R46" i="14"/>
  <c r="R45" i="14"/>
  <c r="R44" i="14"/>
  <c r="R43" i="14"/>
  <c r="R42" i="14"/>
  <c r="R41" i="14"/>
  <c r="R40" i="14"/>
  <c r="R39" i="14"/>
  <c r="R38" i="14"/>
  <c r="R37" i="14"/>
  <c r="R36" i="14"/>
  <c r="R35" i="14"/>
  <c r="R34" i="14"/>
  <c r="R33" i="14"/>
  <c r="R32" i="14"/>
  <c r="R31" i="14"/>
  <c r="R30" i="14"/>
  <c r="R29" i="14"/>
  <c r="R28" i="14"/>
  <c r="R27" i="14"/>
  <c r="R26" i="14"/>
  <c r="R25" i="14"/>
  <c r="R24" i="14"/>
  <c r="R23" i="14"/>
  <c r="R22" i="14"/>
  <c r="R21" i="14"/>
  <c r="R20" i="14"/>
  <c r="R19" i="14"/>
  <c r="R18" i="14"/>
  <c r="R17" i="14"/>
  <c r="R16" i="14"/>
  <c r="R15" i="14"/>
  <c r="P56" i="14"/>
  <c r="P55" i="14"/>
  <c r="P54" i="14"/>
  <c r="P53" i="14"/>
  <c r="P52" i="14"/>
  <c r="P51" i="14"/>
  <c r="P50" i="14"/>
  <c r="P49" i="14"/>
  <c r="P48" i="14"/>
  <c r="P47" i="14"/>
  <c r="P46" i="14"/>
  <c r="P45" i="14"/>
  <c r="P44" i="14"/>
  <c r="P43" i="14"/>
  <c r="P42" i="14"/>
  <c r="P41" i="14"/>
  <c r="P40" i="14"/>
  <c r="P39" i="14"/>
  <c r="P38" i="14"/>
  <c r="P37" i="14"/>
  <c r="P36" i="14"/>
  <c r="P35" i="14"/>
  <c r="P34" i="14"/>
  <c r="P33" i="14"/>
  <c r="P32" i="14"/>
  <c r="P31" i="14"/>
  <c r="P30" i="14"/>
  <c r="P29" i="14"/>
  <c r="P28" i="14"/>
  <c r="P27" i="14"/>
  <c r="P26" i="14"/>
  <c r="P25" i="14"/>
  <c r="P24" i="14"/>
  <c r="P23" i="14"/>
  <c r="P22" i="14"/>
  <c r="P21" i="14"/>
  <c r="P20" i="14"/>
  <c r="P19" i="14"/>
  <c r="P18" i="14"/>
  <c r="P17" i="14"/>
  <c r="P16" i="14"/>
  <c r="P15" i="14"/>
  <c r="N56" i="14"/>
  <c r="N55" i="14"/>
  <c r="N54" i="14"/>
  <c r="N53" i="14"/>
  <c r="N52" i="14"/>
  <c r="N51" i="14"/>
  <c r="N50" i="14"/>
  <c r="N49" i="14"/>
  <c r="N48" i="14"/>
  <c r="N47" i="14"/>
  <c r="N46" i="14"/>
  <c r="N45" i="14"/>
  <c r="N44" i="14"/>
  <c r="N43" i="14"/>
  <c r="N42" i="14"/>
  <c r="N41" i="14"/>
  <c r="N40" i="14"/>
  <c r="N39" i="14"/>
  <c r="N38" i="14"/>
  <c r="N37" i="14"/>
  <c r="N36" i="14"/>
  <c r="N35" i="14"/>
  <c r="N34" i="14"/>
  <c r="N33" i="14"/>
  <c r="N32" i="14"/>
  <c r="N31" i="14"/>
  <c r="N30" i="14"/>
  <c r="N29" i="14"/>
  <c r="N28" i="14"/>
  <c r="N27" i="14"/>
  <c r="N26" i="14"/>
  <c r="N25" i="14"/>
  <c r="N24" i="14"/>
  <c r="N23" i="14"/>
  <c r="N22" i="14"/>
  <c r="N21" i="14"/>
  <c r="N20" i="14"/>
  <c r="N19" i="14"/>
  <c r="N18" i="14"/>
  <c r="N17" i="14"/>
  <c r="N16" i="14"/>
  <c r="N15" i="14"/>
  <c r="L56" i="14"/>
  <c r="L55" i="14"/>
  <c r="L54" i="14"/>
  <c r="L53" i="14"/>
  <c r="L52" i="14"/>
  <c r="L51" i="14"/>
  <c r="L50" i="14"/>
  <c r="L49" i="14"/>
  <c r="L48" i="14"/>
  <c r="L47" i="14"/>
  <c r="L46" i="14"/>
  <c r="L45" i="14"/>
  <c r="L44" i="14"/>
  <c r="L43" i="14"/>
  <c r="L42" i="14"/>
  <c r="L41" i="14"/>
  <c r="L40" i="14"/>
  <c r="L39" i="14"/>
  <c r="L38" i="14"/>
  <c r="L37" i="14"/>
  <c r="L36" i="14"/>
  <c r="L35" i="14"/>
  <c r="L34" i="14"/>
  <c r="L33" i="14"/>
  <c r="L32" i="14"/>
  <c r="L31" i="14"/>
  <c r="L30" i="14"/>
  <c r="L29" i="14"/>
  <c r="L28" i="14"/>
  <c r="L27" i="14"/>
  <c r="L26" i="14"/>
  <c r="L25" i="14"/>
  <c r="L24" i="14"/>
  <c r="L23" i="14"/>
  <c r="L22" i="14"/>
  <c r="L21" i="14"/>
  <c r="L20" i="14"/>
  <c r="L19" i="14"/>
  <c r="L18" i="14"/>
  <c r="L17" i="14"/>
  <c r="L16" i="14"/>
  <c r="L15" i="14"/>
  <c r="J56" i="14"/>
  <c r="J55" i="14"/>
  <c r="J54" i="14"/>
  <c r="J53" i="14"/>
  <c r="J52" i="14"/>
  <c r="J51" i="14"/>
  <c r="J50" i="14"/>
  <c r="J49" i="14"/>
  <c r="J48" i="14"/>
  <c r="J47" i="14"/>
  <c r="J46" i="14"/>
  <c r="J45" i="14"/>
  <c r="J44" i="14"/>
  <c r="J43" i="14"/>
  <c r="J42" i="14"/>
  <c r="J41" i="14"/>
  <c r="J40" i="14"/>
  <c r="J39" i="14"/>
  <c r="J38" i="14"/>
  <c r="J37" i="14"/>
  <c r="J36" i="14"/>
  <c r="J35" i="14"/>
  <c r="J34" i="14"/>
  <c r="J33" i="14"/>
  <c r="J32" i="14"/>
  <c r="J31" i="14"/>
  <c r="J30" i="14"/>
  <c r="J29" i="14"/>
  <c r="J28" i="14"/>
  <c r="J27" i="14"/>
  <c r="J26" i="14"/>
  <c r="J25" i="14"/>
  <c r="J24" i="14"/>
  <c r="J23" i="14"/>
  <c r="J22" i="14"/>
  <c r="J21" i="14"/>
  <c r="J20" i="14"/>
  <c r="J19" i="14"/>
  <c r="J18" i="14"/>
  <c r="J17" i="14"/>
  <c r="J16" i="14"/>
  <c r="J15" i="14"/>
  <c r="H56" i="14"/>
  <c r="H55" i="14"/>
  <c r="H54" i="14"/>
  <c r="H53" i="14"/>
  <c r="H52" i="14"/>
  <c r="H51" i="14"/>
  <c r="H50" i="14"/>
  <c r="H49" i="14"/>
  <c r="H48" i="14"/>
  <c r="H47" i="14"/>
  <c r="H46" i="14"/>
  <c r="H45" i="14"/>
  <c r="H44" i="14"/>
  <c r="H43" i="14"/>
  <c r="H42" i="14"/>
  <c r="H41" i="14"/>
  <c r="H40" i="14"/>
  <c r="H39" i="14"/>
  <c r="H38" i="14"/>
  <c r="H37" i="14"/>
  <c r="H36" i="14"/>
  <c r="H35" i="14"/>
  <c r="H34" i="14"/>
  <c r="H33" i="14"/>
  <c r="H32" i="14"/>
  <c r="H31" i="14"/>
  <c r="H30" i="14"/>
  <c r="H29" i="14"/>
  <c r="H28" i="14"/>
  <c r="H27" i="14"/>
  <c r="H26" i="14"/>
  <c r="H25" i="14"/>
  <c r="H24" i="14"/>
  <c r="H23" i="14"/>
  <c r="H22" i="14"/>
  <c r="H21" i="14"/>
  <c r="H20" i="14"/>
  <c r="H19" i="14"/>
  <c r="H18" i="14"/>
  <c r="H17" i="14"/>
  <c r="H16" i="14"/>
  <c r="H15" i="14"/>
  <c r="F56" i="14"/>
  <c r="F16" i="14"/>
  <c r="F17" i="14"/>
  <c r="F18" i="14"/>
  <c r="F19" i="14"/>
  <c r="F20" i="14"/>
  <c r="F21" i="14"/>
  <c r="F22" i="14"/>
  <c r="F23" i="14"/>
  <c r="F24" i="14"/>
  <c r="F25" i="14"/>
  <c r="F26" i="14"/>
  <c r="F27" i="14"/>
  <c r="F28" i="14"/>
  <c r="F29" i="14"/>
  <c r="F30" i="14"/>
  <c r="F31" i="14"/>
  <c r="F32" i="14"/>
  <c r="F33" i="14"/>
  <c r="F34" i="14"/>
  <c r="F35" i="14"/>
  <c r="F36" i="14"/>
  <c r="F37" i="14"/>
  <c r="F38" i="14"/>
  <c r="F39" i="14"/>
  <c r="F40" i="14"/>
  <c r="F41" i="14"/>
  <c r="F42" i="14"/>
  <c r="F43" i="14"/>
  <c r="F44" i="14"/>
  <c r="F45" i="14"/>
  <c r="F46" i="14"/>
  <c r="F47" i="14"/>
  <c r="F48" i="14"/>
  <c r="F49" i="14"/>
  <c r="F50" i="14"/>
  <c r="F51" i="14"/>
  <c r="F52" i="14"/>
  <c r="F53" i="14"/>
  <c r="F54" i="14"/>
  <c r="F55" i="14"/>
  <c r="F15" i="14"/>
  <c r="H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2" i="12"/>
  <c r="H93" i="12"/>
  <c r="H94" i="12"/>
  <c r="H95" i="12"/>
  <c r="H96" i="12"/>
  <c r="H97" i="12"/>
  <c r="H98" i="12"/>
  <c r="H99" i="12"/>
  <c r="H100" i="12"/>
  <c r="H101" i="12"/>
  <c r="H102" i="12"/>
  <c r="H103" i="12"/>
  <c r="H104" i="12"/>
  <c r="H105" i="12"/>
  <c r="H106" i="12"/>
  <c r="H107" i="12"/>
  <c r="H108" i="12"/>
  <c r="H109" i="12"/>
  <c r="H110" i="12"/>
  <c r="H111" i="12"/>
  <c r="H112" i="12"/>
  <c r="H113" i="12"/>
  <c r="H114" i="12"/>
  <c r="H115" i="12"/>
  <c r="H116" i="12"/>
  <c r="H117" i="12"/>
  <c r="H118" i="12"/>
  <c r="H119" i="12"/>
  <c r="H120" i="12"/>
  <c r="H121" i="12"/>
  <c r="H122" i="12"/>
  <c r="H123" i="12"/>
  <c r="H124" i="12"/>
  <c r="H125" i="12"/>
  <c r="H126" i="12"/>
  <c r="H127" i="12"/>
  <c r="H128" i="12"/>
  <c r="H129" i="12"/>
  <c r="H130" i="12"/>
  <c r="H131" i="12"/>
  <c r="H132" i="12"/>
  <c r="H133" i="12"/>
  <c r="H134" i="12"/>
  <c r="H135" i="12"/>
  <c r="H136" i="12"/>
  <c r="H137" i="12"/>
  <c r="H138" i="12"/>
  <c r="H139" i="12"/>
  <c r="H140" i="12"/>
  <c r="H141" i="12"/>
  <c r="H142" i="12"/>
  <c r="H143" i="12"/>
  <c r="H144" i="12"/>
  <c r="H145" i="12"/>
  <c r="H146" i="12"/>
  <c r="H147" i="12"/>
  <c r="H148" i="12"/>
  <c r="H149" i="12"/>
  <c r="H150" i="12"/>
  <c r="H151" i="12"/>
  <c r="H152" i="12"/>
  <c r="H153" i="12"/>
  <c r="H154" i="12"/>
  <c r="H155" i="12"/>
  <c r="H156" i="12"/>
  <c r="H157" i="12"/>
  <c r="H158" i="12"/>
  <c r="H159" i="12"/>
  <c r="H160" i="12"/>
  <c r="H161" i="12"/>
  <c r="H162" i="12"/>
  <c r="H163" i="12"/>
  <c r="H164" i="12"/>
  <c r="H165" i="12"/>
  <c r="H166" i="12"/>
  <c r="H167" i="12"/>
  <c r="H168" i="12"/>
  <c r="H169" i="12"/>
  <c r="H170" i="12"/>
  <c r="H171" i="12"/>
  <c r="H172" i="12"/>
  <c r="H173" i="12"/>
  <c r="H174" i="12"/>
  <c r="H175" i="12"/>
  <c r="H176" i="12"/>
  <c r="H177" i="12"/>
  <c r="H178" i="12"/>
  <c r="H179" i="12"/>
  <c r="H180" i="12"/>
  <c r="H181" i="12"/>
  <c r="H182" i="12"/>
  <c r="H183" i="12"/>
  <c r="H184" i="12"/>
  <c r="H185" i="12"/>
  <c r="H186" i="12"/>
  <c r="H187" i="12"/>
  <c r="H188" i="12"/>
  <c r="H189" i="12"/>
  <c r="H17" i="12"/>
  <c r="F17" i="12"/>
  <c r="F190" i="12" s="1"/>
  <c r="F57" i="14" l="1"/>
  <c r="J57" i="14"/>
  <c r="N57" i="14"/>
  <c r="R57" i="14"/>
  <c r="V57" i="14"/>
  <c r="H190" i="12"/>
  <c r="F192" i="12" s="1"/>
  <c r="D6" i="16" s="1"/>
  <c r="H57" i="14"/>
  <c r="L57" i="14"/>
  <c r="P57" i="14"/>
  <c r="T57" i="14"/>
  <c r="AN212" i="8"/>
  <c r="AN211" i="8"/>
  <c r="AN210" i="8"/>
  <c r="AN209" i="8"/>
  <c r="AN208" i="8"/>
  <c r="AN207" i="8"/>
  <c r="AN206" i="8"/>
  <c r="AN205" i="8"/>
  <c r="AN204" i="8"/>
  <c r="AN203" i="8"/>
  <c r="AN202" i="8"/>
  <c r="AN201" i="8"/>
  <c r="AN200" i="8"/>
  <c r="AN199" i="8"/>
  <c r="AN198" i="8"/>
  <c r="AN197" i="8"/>
  <c r="AN196" i="8"/>
  <c r="AN195" i="8"/>
  <c r="AN194" i="8"/>
  <c r="AN193" i="8"/>
  <c r="AN192" i="8"/>
  <c r="AN191" i="8"/>
  <c r="AN190" i="8"/>
  <c r="AN189" i="8"/>
  <c r="AN188" i="8"/>
  <c r="AN187" i="8"/>
  <c r="AN186" i="8"/>
  <c r="AN185" i="8"/>
  <c r="AN184" i="8"/>
  <c r="AN183" i="8"/>
  <c r="AN182" i="8"/>
  <c r="AN181" i="8"/>
  <c r="AN180" i="8"/>
  <c r="AN179" i="8"/>
  <c r="AN178" i="8"/>
  <c r="AN177" i="8"/>
  <c r="AN176" i="8"/>
  <c r="AN175" i="8"/>
  <c r="AN174" i="8"/>
  <c r="AN173" i="8"/>
  <c r="AN172" i="8"/>
  <c r="AN171" i="8"/>
  <c r="AN170" i="8"/>
  <c r="AN169" i="8"/>
  <c r="AN168" i="8"/>
  <c r="AN167" i="8"/>
  <c r="AN166" i="8"/>
  <c r="AN165" i="8"/>
  <c r="AN164" i="8"/>
  <c r="AN163" i="8"/>
  <c r="AN162" i="8"/>
  <c r="AN161" i="8"/>
  <c r="AN160" i="8"/>
  <c r="AN159" i="8"/>
  <c r="AN158" i="8"/>
  <c r="AN157" i="8"/>
  <c r="AN156" i="8"/>
  <c r="AN155" i="8"/>
  <c r="AN154" i="8"/>
  <c r="AN153" i="8"/>
  <c r="AN152" i="8"/>
  <c r="AN151" i="8"/>
  <c r="AN150" i="8"/>
  <c r="AN149" i="8"/>
  <c r="AN148" i="8"/>
  <c r="AN147" i="8"/>
  <c r="AN146" i="8"/>
  <c r="AN145" i="8"/>
  <c r="AN144" i="8"/>
  <c r="AN143" i="8"/>
  <c r="AN142" i="8"/>
  <c r="AN141" i="8"/>
  <c r="AN140" i="8"/>
  <c r="AN139" i="8"/>
  <c r="AN138" i="8"/>
  <c r="AN137" i="8"/>
  <c r="AN136" i="8"/>
  <c r="AN135" i="8"/>
  <c r="AN134" i="8"/>
  <c r="AN133" i="8"/>
  <c r="AN132" i="8"/>
  <c r="AN131" i="8"/>
  <c r="AN130" i="8"/>
  <c r="AN129" i="8"/>
  <c r="AN128" i="8"/>
  <c r="AN127" i="8"/>
  <c r="AN126" i="8"/>
  <c r="AN125" i="8"/>
  <c r="AN124" i="8"/>
  <c r="AN123" i="8"/>
  <c r="AN122" i="8"/>
  <c r="AN121" i="8"/>
  <c r="AN120" i="8"/>
  <c r="AN119" i="8"/>
  <c r="AN118" i="8"/>
  <c r="AN117" i="8"/>
  <c r="AN116" i="8"/>
  <c r="AN115" i="8"/>
  <c r="AN114" i="8"/>
  <c r="AN113" i="8"/>
  <c r="AN112" i="8"/>
  <c r="AN111" i="8"/>
  <c r="AN110" i="8"/>
  <c r="AN109" i="8"/>
  <c r="AN108" i="8"/>
  <c r="AN107" i="8"/>
  <c r="AN106" i="8"/>
  <c r="AN105" i="8"/>
  <c r="AN104" i="8"/>
  <c r="AN103" i="8"/>
  <c r="AN102" i="8"/>
  <c r="AN101" i="8"/>
  <c r="AN100" i="8"/>
  <c r="AN99" i="8"/>
  <c r="AN98" i="8"/>
  <c r="AN97" i="8"/>
  <c r="AN96" i="8"/>
  <c r="AN95" i="8"/>
  <c r="AN94" i="8"/>
  <c r="AN93" i="8"/>
  <c r="AN92" i="8"/>
  <c r="AN91" i="8"/>
  <c r="AN90" i="8"/>
  <c r="AN89" i="8"/>
  <c r="AN88" i="8"/>
  <c r="AN87" i="8"/>
  <c r="AN86" i="8"/>
  <c r="AN85" i="8"/>
  <c r="AN84" i="8"/>
  <c r="AN83" i="8"/>
  <c r="AN82" i="8"/>
  <c r="AN81" i="8"/>
  <c r="AN80" i="8"/>
  <c r="AN79" i="8"/>
  <c r="AN78" i="8"/>
  <c r="AN77" i="8"/>
  <c r="AN76" i="8"/>
  <c r="AN75" i="8"/>
  <c r="AN74" i="8"/>
  <c r="AN73" i="8"/>
  <c r="AN72" i="8"/>
  <c r="AN71" i="8"/>
  <c r="AN70" i="8"/>
  <c r="AN69" i="8"/>
  <c r="AN68" i="8"/>
  <c r="AN67" i="8"/>
  <c r="AN66" i="8"/>
  <c r="AN65" i="8"/>
  <c r="AN64" i="8"/>
  <c r="AN63" i="8"/>
  <c r="AN62" i="8"/>
  <c r="AN61" i="8"/>
  <c r="AN60" i="8"/>
  <c r="AN59" i="8"/>
  <c r="AN58" i="8"/>
  <c r="AN57" i="8"/>
  <c r="AN56" i="8"/>
  <c r="AN55" i="8"/>
  <c r="AN54" i="8"/>
  <c r="AN53" i="8"/>
  <c r="AN52" i="8"/>
  <c r="AN51" i="8"/>
  <c r="AN50" i="8"/>
  <c r="AN49" i="8"/>
  <c r="AN48" i="8"/>
  <c r="AN47" i="8"/>
  <c r="AN46" i="8"/>
  <c r="AN45" i="8"/>
  <c r="AN44" i="8"/>
  <c r="AN43" i="8"/>
  <c r="AN42" i="8"/>
  <c r="AN41" i="8"/>
  <c r="AN40" i="8"/>
  <c r="AN39" i="8"/>
  <c r="AN38" i="8"/>
  <c r="AN37" i="8"/>
  <c r="AN36" i="8"/>
  <c r="AN35" i="8"/>
  <c r="AN34" i="8"/>
  <c r="AN33" i="8"/>
  <c r="AN32" i="8"/>
  <c r="AN31" i="8"/>
  <c r="AN30" i="8"/>
  <c r="AN29" i="8"/>
  <c r="AN28" i="8"/>
  <c r="AN27" i="8"/>
  <c r="AN26" i="8"/>
  <c r="AN25" i="8"/>
  <c r="AN24" i="8"/>
  <c r="AN23" i="8"/>
  <c r="AN22" i="8"/>
  <c r="AN21" i="8"/>
  <c r="AN20" i="8"/>
  <c r="AN19" i="8"/>
  <c r="AN18" i="8"/>
  <c r="AN17" i="8"/>
  <c r="AN16" i="8"/>
  <c r="AL212" i="8"/>
  <c r="AL211" i="8"/>
  <c r="AL210" i="8"/>
  <c r="AL209" i="8"/>
  <c r="AL208" i="8"/>
  <c r="AL207" i="8"/>
  <c r="AL206" i="8"/>
  <c r="AL205" i="8"/>
  <c r="AL204" i="8"/>
  <c r="AL203" i="8"/>
  <c r="AL202" i="8"/>
  <c r="AL201" i="8"/>
  <c r="AL200" i="8"/>
  <c r="AL199" i="8"/>
  <c r="AL198" i="8"/>
  <c r="AL197" i="8"/>
  <c r="AL196" i="8"/>
  <c r="AL195" i="8"/>
  <c r="AL194" i="8"/>
  <c r="AL193" i="8"/>
  <c r="AL192" i="8"/>
  <c r="AL191" i="8"/>
  <c r="AL190" i="8"/>
  <c r="AL189" i="8"/>
  <c r="AL188" i="8"/>
  <c r="AL187" i="8"/>
  <c r="AL186" i="8"/>
  <c r="AL185" i="8"/>
  <c r="AL184" i="8"/>
  <c r="AL183" i="8"/>
  <c r="AL182" i="8"/>
  <c r="AL181" i="8"/>
  <c r="AL180" i="8"/>
  <c r="AL179" i="8"/>
  <c r="AL178" i="8"/>
  <c r="AL177" i="8"/>
  <c r="AL176" i="8"/>
  <c r="AL175" i="8"/>
  <c r="AL174" i="8"/>
  <c r="AL173" i="8"/>
  <c r="AL172" i="8"/>
  <c r="AL171" i="8"/>
  <c r="AL170" i="8"/>
  <c r="AL169" i="8"/>
  <c r="AL168" i="8"/>
  <c r="AL167" i="8"/>
  <c r="AL166" i="8"/>
  <c r="AL165" i="8"/>
  <c r="AL164" i="8"/>
  <c r="AL163" i="8"/>
  <c r="AL162" i="8"/>
  <c r="AL161" i="8"/>
  <c r="AL160" i="8"/>
  <c r="AL159" i="8"/>
  <c r="AL158" i="8"/>
  <c r="AL157" i="8"/>
  <c r="AL156" i="8"/>
  <c r="AL155" i="8"/>
  <c r="AL154" i="8"/>
  <c r="AL153" i="8"/>
  <c r="AL152" i="8"/>
  <c r="AL151" i="8"/>
  <c r="AL150" i="8"/>
  <c r="AL149" i="8"/>
  <c r="AL148" i="8"/>
  <c r="AL147" i="8"/>
  <c r="AL146" i="8"/>
  <c r="AL145" i="8"/>
  <c r="AL144" i="8"/>
  <c r="AL143" i="8"/>
  <c r="AL142" i="8"/>
  <c r="AL141" i="8"/>
  <c r="AL140" i="8"/>
  <c r="AL139" i="8"/>
  <c r="AL138" i="8"/>
  <c r="AL137" i="8"/>
  <c r="AL136" i="8"/>
  <c r="AL135" i="8"/>
  <c r="AL134" i="8"/>
  <c r="AL133" i="8"/>
  <c r="AL132" i="8"/>
  <c r="AL131" i="8"/>
  <c r="AL130" i="8"/>
  <c r="AL129" i="8"/>
  <c r="AL128" i="8"/>
  <c r="AL127" i="8"/>
  <c r="AL126" i="8"/>
  <c r="AL125" i="8"/>
  <c r="AL124" i="8"/>
  <c r="AL123" i="8"/>
  <c r="AL122" i="8"/>
  <c r="AL121" i="8"/>
  <c r="AL120" i="8"/>
  <c r="AL119" i="8"/>
  <c r="AL118" i="8"/>
  <c r="AL117" i="8"/>
  <c r="AL116" i="8"/>
  <c r="AL115" i="8"/>
  <c r="AL114" i="8"/>
  <c r="AL113" i="8"/>
  <c r="AL112" i="8"/>
  <c r="AL111" i="8"/>
  <c r="AL110" i="8"/>
  <c r="AL109" i="8"/>
  <c r="AL108" i="8"/>
  <c r="AL107" i="8"/>
  <c r="AL106" i="8"/>
  <c r="AL105" i="8"/>
  <c r="AL104" i="8"/>
  <c r="AL103" i="8"/>
  <c r="AL102" i="8"/>
  <c r="AL101" i="8"/>
  <c r="AL100" i="8"/>
  <c r="AL99" i="8"/>
  <c r="AL98" i="8"/>
  <c r="AL97" i="8"/>
  <c r="AL96" i="8"/>
  <c r="AL95" i="8"/>
  <c r="AL94" i="8"/>
  <c r="AL93" i="8"/>
  <c r="AL92" i="8"/>
  <c r="AL91" i="8"/>
  <c r="AL90" i="8"/>
  <c r="AL89" i="8"/>
  <c r="AL88" i="8"/>
  <c r="AL87" i="8"/>
  <c r="AL86" i="8"/>
  <c r="AL85" i="8"/>
  <c r="AL84" i="8"/>
  <c r="AL83" i="8"/>
  <c r="AL82" i="8"/>
  <c r="AL81" i="8"/>
  <c r="AL80" i="8"/>
  <c r="AL79" i="8"/>
  <c r="AL78" i="8"/>
  <c r="AL77" i="8"/>
  <c r="AL76" i="8"/>
  <c r="AL75" i="8"/>
  <c r="AL74" i="8"/>
  <c r="AL73" i="8"/>
  <c r="AL72" i="8"/>
  <c r="AL71" i="8"/>
  <c r="AL70" i="8"/>
  <c r="AL69" i="8"/>
  <c r="AL68" i="8"/>
  <c r="AL67" i="8"/>
  <c r="AL66" i="8"/>
  <c r="AL65" i="8"/>
  <c r="AL64" i="8"/>
  <c r="AL63" i="8"/>
  <c r="AL62" i="8"/>
  <c r="AL61" i="8"/>
  <c r="AL60" i="8"/>
  <c r="AL59" i="8"/>
  <c r="AL58" i="8"/>
  <c r="AL57" i="8"/>
  <c r="AL56" i="8"/>
  <c r="AL55" i="8"/>
  <c r="AL54" i="8"/>
  <c r="AL53" i="8"/>
  <c r="AL52" i="8"/>
  <c r="AL51" i="8"/>
  <c r="AL50" i="8"/>
  <c r="AL49" i="8"/>
  <c r="AL48" i="8"/>
  <c r="AL47" i="8"/>
  <c r="AL46" i="8"/>
  <c r="AL45" i="8"/>
  <c r="AL44" i="8"/>
  <c r="AL43" i="8"/>
  <c r="AL42" i="8"/>
  <c r="AL41" i="8"/>
  <c r="AL40" i="8"/>
  <c r="AL39" i="8"/>
  <c r="AL38" i="8"/>
  <c r="AL37" i="8"/>
  <c r="AL36" i="8"/>
  <c r="AL35" i="8"/>
  <c r="AL34" i="8"/>
  <c r="AL33" i="8"/>
  <c r="AL32" i="8"/>
  <c r="AL31" i="8"/>
  <c r="AL30" i="8"/>
  <c r="AL29" i="8"/>
  <c r="AL28" i="8"/>
  <c r="AL27" i="8"/>
  <c r="AL26" i="8"/>
  <c r="AL25" i="8"/>
  <c r="AL24" i="8"/>
  <c r="AL23" i="8"/>
  <c r="AL22" i="8"/>
  <c r="AL21" i="8"/>
  <c r="AL20" i="8"/>
  <c r="AL19" i="8"/>
  <c r="AL18" i="8"/>
  <c r="AL17" i="8"/>
  <c r="AL16" i="8"/>
  <c r="AJ212" i="8"/>
  <c r="AJ211" i="8"/>
  <c r="AJ210" i="8"/>
  <c r="AJ209" i="8"/>
  <c r="AJ208" i="8"/>
  <c r="AJ207" i="8"/>
  <c r="AJ206" i="8"/>
  <c r="AJ205" i="8"/>
  <c r="AJ204" i="8"/>
  <c r="AJ203" i="8"/>
  <c r="AJ202" i="8"/>
  <c r="AJ201" i="8"/>
  <c r="AJ200" i="8"/>
  <c r="AJ199" i="8"/>
  <c r="AJ198" i="8"/>
  <c r="AJ197" i="8"/>
  <c r="AJ196" i="8"/>
  <c r="AJ195" i="8"/>
  <c r="AJ194" i="8"/>
  <c r="AJ193" i="8"/>
  <c r="AJ192" i="8"/>
  <c r="AJ191" i="8"/>
  <c r="AJ190" i="8"/>
  <c r="AJ189" i="8"/>
  <c r="AJ188" i="8"/>
  <c r="AJ187" i="8"/>
  <c r="AJ186" i="8"/>
  <c r="AJ185" i="8"/>
  <c r="AJ184" i="8"/>
  <c r="AJ183" i="8"/>
  <c r="AJ182" i="8"/>
  <c r="AJ181" i="8"/>
  <c r="AJ180" i="8"/>
  <c r="AJ179" i="8"/>
  <c r="AJ178" i="8"/>
  <c r="AJ177" i="8"/>
  <c r="AJ176" i="8"/>
  <c r="AJ175" i="8"/>
  <c r="AJ174" i="8"/>
  <c r="AJ173" i="8"/>
  <c r="AJ172" i="8"/>
  <c r="AJ171" i="8"/>
  <c r="AJ170" i="8"/>
  <c r="AJ169" i="8"/>
  <c r="AJ168" i="8"/>
  <c r="AJ167" i="8"/>
  <c r="AJ166" i="8"/>
  <c r="AJ165" i="8"/>
  <c r="AJ164" i="8"/>
  <c r="AJ163" i="8"/>
  <c r="AJ162" i="8"/>
  <c r="AJ161" i="8"/>
  <c r="AJ160" i="8"/>
  <c r="AJ159" i="8"/>
  <c r="AJ158" i="8"/>
  <c r="AJ157" i="8"/>
  <c r="AJ156" i="8"/>
  <c r="AJ155" i="8"/>
  <c r="AJ154" i="8"/>
  <c r="AJ153" i="8"/>
  <c r="AJ152" i="8"/>
  <c r="AJ151" i="8"/>
  <c r="AJ150" i="8"/>
  <c r="AJ149" i="8"/>
  <c r="AJ148" i="8"/>
  <c r="AJ147" i="8"/>
  <c r="AJ146" i="8"/>
  <c r="AJ145" i="8"/>
  <c r="AJ144" i="8"/>
  <c r="AJ143" i="8"/>
  <c r="AJ142" i="8"/>
  <c r="AJ141" i="8"/>
  <c r="AJ140" i="8"/>
  <c r="AJ139" i="8"/>
  <c r="AJ138" i="8"/>
  <c r="AJ137" i="8"/>
  <c r="AJ136" i="8"/>
  <c r="AJ135" i="8"/>
  <c r="AJ134" i="8"/>
  <c r="AJ133" i="8"/>
  <c r="AJ132" i="8"/>
  <c r="AJ131" i="8"/>
  <c r="AJ130" i="8"/>
  <c r="AJ129" i="8"/>
  <c r="AJ128" i="8"/>
  <c r="AJ127" i="8"/>
  <c r="AJ126" i="8"/>
  <c r="AJ125" i="8"/>
  <c r="AJ124" i="8"/>
  <c r="AJ123" i="8"/>
  <c r="AJ122" i="8"/>
  <c r="AJ121" i="8"/>
  <c r="AJ120" i="8"/>
  <c r="AJ119" i="8"/>
  <c r="AJ118" i="8"/>
  <c r="AJ117" i="8"/>
  <c r="AJ116" i="8"/>
  <c r="AJ115" i="8"/>
  <c r="AJ114" i="8"/>
  <c r="AJ113" i="8"/>
  <c r="AJ112" i="8"/>
  <c r="AJ111" i="8"/>
  <c r="AJ110" i="8"/>
  <c r="AJ109" i="8"/>
  <c r="AJ108" i="8"/>
  <c r="AJ107" i="8"/>
  <c r="AJ106" i="8"/>
  <c r="AJ105" i="8"/>
  <c r="AJ104" i="8"/>
  <c r="AJ103" i="8"/>
  <c r="AJ102" i="8"/>
  <c r="AJ101" i="8"/>
  <c r="AJ100" i="8"/>
  <c r="AJ99" i="8"/>
  <c r="AJ98" i="8"/>
  <c r="AJ97" i="8"/>
  <c r="AJ96" i="8"/>
  <c r="AJ95" i="8"/>
  <c r="AJ94" i="8"/>
  <c r="AJ93" i="8"/>
  <c r="AJ92" i="8"/>
  <c r="AJ91" i="8"/>
  <c r="AJ90" i="8"/>
  <c r="AJ89" i="8"/>
  <c r="AJ88" i="8"/>
  <c r="AJ87" i="8"/>
  <c r="AJ86" i="8"/>
  <c r="AJ85" i="8"/>
  <c r="AJ84" i="8"/>
  <c r="AJ83" i="8"/>
  <c r="AJ82" i="8"/>
  <c r="AJ81" i="8"/>
  <c r="AJ80" i="8"/>
  <c r="AJ79" i="8"/>
  <c r="AJ78" i="8"/>
  <c r="AJ77" i="8"/>
  <c r="AJ76" i="8"/>
  <c r="AJ75" i="8"/>
  <c r="AJ74" i="8"/>
  <c r="AJ73" i="8"/>
  <c r="AJ72" i="8"/>
  <c r="AJ71" i="8"/>
  <c r="AJ70" i="8"/>
  <c r="AJ69" i="8"/>
  <c r="AJ68" i="8"/>
  <c r="AJ67" i="8"/>
  <c r="AJ66" i="8"/>
  <c r="AJ65" i="8"/>
  <c r="AJ64" i="8"/>
  <c r="AJ63" i="8"/>
  <c r="AJ62" i="8"/>
  <c r="AJ61" i="8"/>
  <c r="AJ60" i="8"/>
  <c r="AJ59" i="8"/>
  <c r="AJ58" i="8"/>
  <c r="AJ57" i="8"/>
  <c r="AJ56" i="8"/>
  <c r="AJ55" i="8"/>
  <c r="AJ54" i="8"/>
  <c r="AJ53" i="8"/>
  <c r="AJ52" i="8"/>
  <c r="AJ51" i="8"/>
  <c r="AJ50" i="8"/>
  <c r="AJ49" i="8"/>
  <c r="AJ48" i="8"/>
  <c r="AJ47" i="8"/>
  <c r="AJ46" i="8"/>
  <c r="AJ45" i="8"/>
  <c r="AJ44" i="8"/>
  <c r="AJ43" i="8"/>
  <c r="AJ42" i="8"/>
  <c r="AJ41" i="8"/>
  <c r="AJ40" i="8"/>
  <c r="AJ39" i="8"/>
  <c r="AJ38" i="8"/>
  <c r="AJ37" i="8"/>
  <c r="AJ36" i="8"/>
  <c r="AJ35" i="8"/>
  <c r="AJ34" i="8"/>
  <c r="AJ33" i="8"/>
  <c r="AJ32" i="8"/>
  <c r="AJ31" i="8"/>
  <c r="AJ30" i="8"/>
  <c r="AJ29" i="8"/>
  <c r="AJ28" i="8"/>
  <c r="AJ27" i="8"/>
  <c r="AJ26" i="8"/>
  <c r="AJ25" i="8"/>
  <c r="AJ24" i="8"/>
  <c r="AJ23" i="8"/>
  <c r="AJ22" i="8"/>
  <c r="AJ21" i="8"/>
  <c r="AJ20" i="8"/>
  <c r="AJ19" i="8"/>
  <c r="AJ18" i="8"/>
  <c r="AJ17" i="8"/>
  <c r="AJ16" i="8"/>
  <c r="AH212" i="8"/>
  <c r="AH211" i="8"/>
  <c r="AH210" i="8"/>
  <c r="AH209" i="8"/>
  <c r="AH208" i="8"/>
  <c r="AH207" i="8"/>
  <c r="AH206" i="8"/>
  <c r="AH205" i="8"/>
  <c r="AH204" i="8"/>
  <c r="AH203" i="8"/>
  <c r="AH202" i="8"/>
  <c r="AH201" i="8"/>
  <c r="AH200" i="8"/>
  <c r="AH199" i="8"/>
  <c r="AH198" i="8"/>
  <c r="AH197" i="8"/>
  <c r="AH196" i="8"/>
  <c r="AH195" i="8"/>
  <c r="AH194" i="8"/>
  <c r="AH193" i="8"/>
  <c r="AH192" i="8"/>
  <c r="AH191" i="8"/>
  <c r="AH190" i="8"/>
  <c r="AH189" i="8"/>
  <c r="AH188" i="8"/>
  <c r="AH187" i="8"/>
  <c r="AH186" i="8"/>
  <c r="AH185" i="8"/>
  <c r="AH184" i="8"/>
  <c r="AH183" i="8"/>
  <c r="AH182" i="8"/>
  <c r="AH181" i="8"/>
  <c r="AH180" i="8"/>
  <c r="AH179" i="8"/>
  <c r="AH178" i="8"/>
  <c r="AH177" i="8"/>
  <c r="AH176" i="8"/>
  <c r="AH175" i="8"/>
  <c r="AH174" i="8"/>
  <c r="AH173" i="8"/>
  <c r="AH172" i="8"/>
  <c r="AH171" i="8"/>
  <c r="AH170" i="8"/>
  <c r="AH169" i="8"/>
  <c r="AH168" i="8"/>
  <c r="AH167" i="8"/>
  <c r="AH166" i="8"/>
  <c r="AH165" i="8"/>
  <c r="AH164" i="8"/>
  <c r="AH163" i="8"/>
  <c r="AH162" i="8"/>
  <c r="AH161" i="8"/>
  <c r="AH160" i="8"/>
  <c r="AH159" i="8"/>
  <c r="AH158" i="8"/>
  <c r="AH157" i="8"/>
  <c r="AH156" i="8"/>
  <c r="AH155" i="8"/>
  <c r="AH154" i="8"/>
  <c r="AH153" i="8"/>
  <c r="AH152" i="8"/>
  <c r="AH151" i="8"/>
  <c r="AH150" i="8"/>
  <c r="AH149" i="8"/>
  <c r="AH148" i="8"/>
  <c r="AH147" i="8"/>
  <c r="AH146" i="8"/>
  <c r="AH145" i="8"/>
  <c r="AH144" i="8"/>
  <c r="AH143" i="8"/>
  <c r="AH142" i="8"/>
  <c r="AH141" i="8"/>
  <c r="AH140" i="8"/>
  <c r="AH139" i="8"/>
  <c r="AH138" i="8"/>
  <c r="AH137" i="8"/>
  <c r="AH136" i="8"/>
  <c r="AH135" i="8"/>
  <c r="AH134" i="8"/>
  <c r="AH133" i="8"/>
  <c r="AH132" i="8"/>
  <c r="AH131" i="8"/>
  <c r="AH130" i="8"/>
  <c r="AH129" i="8"/>
  <c r="AH128" i="8"/>
  <c r="AH127" i="8"/>
  <c r="AH126" i="8"/>
  <c r="AH125" i="8"/>
  <c r="AH124" i="8"/>
  <c r="AH123" i="8"/>
  <c r="AH122" i="8"/>
  <c r="AH121" i="8"/>
  <c r="AH120" i="8"/>
  <c r="AH119" i="8"/>
  <c r="AH118" i="8"/>
  <c r="AH117" i="8"/>
  <c r="AH116" i="8"/>
  <c r="AH115" i="8"/>
  <c r="AH114" i="8"/>
  <c r="AH113" i="8"/>
  <c r="AH112" i="8"/>
  <c r="AH111" i="8"/>
  <c r="AH110" i="8"/>
  <c r="AH109" i="8"/>
  <c r="AH108" i="8"/>
  <c r="AH107" i="8"/>
  <c r="AH106" i="8"/>
  <c r="AH105" i="8"/>
  <c r="AH104" i="8"/>
  <c r="AH103" i="8"/>
  <c r="AH102" i="8"/>
  <c r="AH101" i="8"/>
  <c r="AH100" i="8"/>
  <c r="AH99" i="8"/>
  <c r="AH98" i="8"/>
  <c r="AH97" i="8"/>
  <c r="AH96" i="8"/>
  <c r="AH95" i="8"/>
  <c r="AH94" i="8"/>
  <c r="AH93" i="8"/>
  <c r="AH92" i="8"/>
  <c r="AH91" i="8"/>
  <c r="AH90" i="8"/>
  <c r="AH89" i="8"/>
  <c r="AH88" i="8"/>
  <c r="AH87" i="8"/>
  <c r="AH86" i="8"/>
  <c r="AH85" i="8"/>
  <c r="AH84" i="8"/>
  <c r="AH83" i="8"/>
  <c r="AH82" i="8"/>
  <c r="AH81" i="8"/>
  <c r="AH80" i="8"/>
  <c r="AH79" i="8"/>
  <c r="AH78" i="8"/>
  <c r="AH77" i="8"/>
  <c r="AH76" i="8"/>
  <c r="AH75" i="8"/>
  <c r="AH74" i="8"/>
  <c r="AH73" i="8"/>
  <c r="AH72" i="8"/>
  <c r="AH71" i="8"/>
  <c r="AH70" i="8"/>
  <c r="AH69" i="8"/>
  <c r="AH68" i="8"/>
  <c r="AH67" i="8"/>
  <c r="AH66" i="8"/>
  <c r="AH65" i="8"/>
  <c r="AH64" i="8"/>
  <c r="AH63" i="8"/>
  <c r="AH62" i="8"/>
  <c r="AH61" i="8"/>
  <c r="AH60" i="8"/>
  <c r="AH59" i="8"/>
  <c r="AH58" i="8"/>
  <c r="AH57" i="8"/>
  <c r="AH56" i="8"/>
  <c r="AH55" i="8"/>
  <c r="AH54" i="8"/>
  <c r="AH53" i="8"/>
  <c r="AH52" i="8"/>
  <c r="AH51" i="8"/>
  <c r="AH50" i="8"/>
  <c r="AH49" i="8"/>
  <c r="AH48" i="8"/>
  <c r="AH47" i="8"/>
  <c r="AH46" i="8"/>
  <c r="AH45" i="8"/>
  <c r="AH44" i="8"/>
  <c r="AH43" i="8"/>
  <c r="AH42" i="8"/>
  <c r="AH41" i="8"/>
  <c r="AH40" i="8"/>
  <c r="AH39" i="8"/>
  <c r="AH38" i="8"/>
  <c r="AH37" i="8"/>
  <c r="AH36" i="8"/>
  <c r="AH35" i="8"/>
  <c r="AH34" i="8"/>
  <c r="AH33" i="8"/>
  <c r="AH32" i="8"/>
  <c r="AH31" i="8"/>
  <c r="AH30" i="8"/>
  <c r="AH29" i="8"/>
  <c r="AH28" i="8"/>
  <c r="AH27" i="8"/>
  <c r="AH26" i="8"/>
  <c r="AH25" i="8"/>
  <c r="AH24" i="8"/>
  <c r="AH23" i="8"/>
  <c r="AH22" i="8"/>
  <c r="AH21" i="8"/>
  <c r="AH20" i="8"/>
  <c r="AH19" i="8"/>
  <c r="AH18" i="8"/>
  <c r="AH17" i="8"/>
  <c r="AH16" i="8"/>
  <c r="AF212" i="8"/>
  <c r="AF211" i="8"/>
  <c r="AF210" i="8"/>
  <c r="AF209" i="8"/>
  <c r="AF208" i="8"/>
  <c r="AF207" i="8"/>
  <c r="AF206" i="8"/>
  <c r="AF205" i="8"/>
  <c r="AF204" i="8"/>
  <c r="AF203" i="8"/>
  <c r="AF202" i="8"/>
  <c r="AF201" i="8"/>
  <c r="AF200" i="8"/>
  <c r="AF199" i="8"/>
  <c r="AF198" i="8"/>
  <c r="AF197" i="8"/>
  <c r="AF196" i="8"/>
  <c r="AF195" i="8"/>
  <c r="AF194" i="8"/>
  <c r="AF193" i="8"/>
  <c r="AF192" i="8"/>
  <c r="AF191" i="8"/>
  <c r="AF190" i="8"/>
  <c r="AF189" i="8"/>
  <c r="AF188" i="8"/>
  <c r="AF187" i="8"/>
  <c r="AF186" i="8"/>
  <c r="AF185" i="8"/>
  <c r="AF184" i="8"/>
  <c r="AF183" i="8"/>
  <c r="AF182" i="8"/>
  <c r="AF181" i="8"/>
  <c r="AF180" i="8"/>
  <c r="AF179" i="8"/>
  <c r="AF178" i="8"/>
  <c r="AF177" i="8"/>
  <c r="AF176" i="8"/>
  <c r="AF175" i="8"/>
  <c r="AF174" i="8"/>
  <c r="AF173" i="8"/>
  <c r="AF172" i="8"/>
  <c r="AF171" i="8"/>
  <c r="AF170" i="8"/>
  <c r="AF169" i="8"/>
  <c r="AF168" i="8"/>
  <c r="AF167" i="8"/>
  <c r="AF166" i="8"/>
  <c r="AF165" i="8"/>
  <c r="AF164" i="8"/>
  <c r="AF163" i="8"/>
  <c r="AF162" i="8"/>
  <c r="AF161" i="8"/>
  <c r="AF160" i="8"/>
  <c r="AF159" i="8"/>
  <c r="AF158" i="8"/>
  <c r="AF157" i="8"/>
  <c r="AF156" i="8"/>
  <c r="AF155" i="8"/>
  <c r="AF154" i="8"/>
  <c r="AF153" i="8"/>
  <c r="AF152" i="8"/>
  <c r="AF151" i="8"/>
  <c r="AF150" i="8"/>
  <c r="AF149" i="8"/>
  <c r="AF148" i="8"/>
  <c r="AF147" i="8"/>
  <c r="AF146" i="8"/>
  <c r="AF145" i="8"/>
  <c r="AF144" i="8"/>
  <c r="AF143" i="8"/>
  <c r="AF142" i="8"/>
  <c r="AF141" i="8"/>
  <c r="AF140" i="8"/>
  <c r="AF139" i="8"/>
  <c r="AF138" i="8"/>
  <c r="AF137" i="8"/>
  <c r="AF136" i="8"/>
  <c r="AF135" i="8"/>
  <c r="AF134" i="8"/>
  <c r="AF133" i="8"/>
  <c r="AF132" i="8"/>
  <c r="AF131" i="8"/>
  <c r="AF130" i="8"/>
  <c r="AF129" i="8"/>
  <c r="AF128" i="8"/>
  <c r="AF127" i="8"/>
  <c r="AF126" i="8"/>
  <c r="AF125" i="8"/>
  <c r="AF124" i="8"/>
  <c r="AF123" i="8"/>
  <c r="AF122" i="8"/>
  <c r="AF121" i="8"/>
  <c r="AF120" i="8"/>
  <c r="AF119" i="8"/>
  <c r="AF118" i="8"/>
  <c r="AF117" i="8"/>
  <c r="AF116" i="8"/>
  <c r="AF115" i="8"/>
  <c r="AF114" i="8"/>
  <c r="AF113" i="8"/>
  <c r="AF112" i="8"/>
  <c r="AF111" i="8"/>
  <c r="AF110" i="8"/>
  <c r="AF109" i="8"/>
  <c r="AF108" i="8"/>
  <c r="AF107" i="8"/>
  <c r="AF106" i="8"/>
  <c r="AF105" i="8"/>
  <c r="AF104" i="8"/>
  <c r="AF103" i="8"/>
  <c r="AF102" i="8"/>
  <c r="AF101" i="8"/>
  <c r="AF100" i="8"/>
  <c r="AF99" i="8"/>
  <c r="AF98" i="8"/>
  <c r="AF97" i="8"/>
  <c r="AF96" i="8"/>
  <c r="AF95" i="8"/>
  <c r="AF94" i="8"/>
  <c r="AF93" i="8"/>
  <c r="AF92" i="8"/>
  <c r="AF91" i="8"/>
  <c r="AF90" i="8"/>
  <c r="AF89" i="8"/>
  <c r="AF88" i="8"/>
  <c r="AF87" i="8"/>
  <c r="AF86" i="8"/>
  <c r="AF85" i="8"/>
  <c r="AF84" i="8"/>
  <c r="AF83" i="8"/>
  <c r="AF82" i="8"/>
  <c r="AF81" i="8"/>
  <c r="AF80" i="8"/>
  <c r="AF79" i="8"/>
  <c r="AF78" i="8"/>
  <c r="AF77" i="8"/>
  <c r="AF76" i="8"/>
  <c r="AF75" i="8"/>
  <c r="AF74" i="8"/>
  <c r="AF73" i="8"/>
  <c r="AF72" i="8"/>
  <c r="AF71" i="8"/>
  <c r="AF70" i="8"/>
  <c r="AF69" i="8"/>
  <c r="AF68" i="8"/>
  <c r="AF67" i="8"/>
  <c r="AF66" i="8"/>
  <c r="AF65" i="8"/>
  <c r="AF64" i="8"/>
  <c r="AF63" i="8"/>
  <c r="AF62" i="8"/>
  <c r="AF61" i="8"/>
  <c r="AF60" i="8"/>
  <c r="AF59" i="8"/>
  <c r="AF58" i="8"/>
  <c r="AF57" i="8"/>
  <c r="AF56" i="8"/>
  <c r="AF55" i="8"/>
  <c r="AF54" i="8"/>
  <c r="AF53" i="8"/>
  <c r="AF52" i="8"/>
  <c r="AF51" i="8"/>
  <c r="AF50" i="8"/>
  <c r="AF49" i="8"/>
  <c r="AF48" i="8"/>
  <c r="AF47" i="8"/>
  <c r="AF46" i="8"/>
  <c r="AF45" i="8"/>
  <c r="AF44" i="8"/>
  <c r="AF43" i="8"/>
  <c r="AF42" i="8"/>
  <c r="AF41" i="8"/>
  <c r="AF40" i="8"/>
  <c r="AF39" i="8"/>
  <c r="AF38" i="8"/>
  <c r="AF37" i="8"/>
  <c r="AF36" i="8"/>
  <c r="AF35" i="8"/>
  <c r="AF34" i="8"/>
  <c r="AF33" i="8"/>
  <c r="AF32" i="8"/>
  <c r="AF31" i="8"/>
  <c r="AF30" i="8"/>
  <c r="AF29" i="8"/>
  <c r="AF28" i="8"/>
  <c r="AF27" i="8"/>
  <c r="AF26" i="8"/>
  <c r="AF25" i="8"/>
  <c r="AF24" i="8"/>
  <c r="AF23" i="8"/>
  <c r="AF22" i="8"/>
  <c r="AF21" i="8"/>
  <c r="AF20" i="8"/>
  <c r="AF19" i="8"/>
  <c r="AF18" i="8"/>
  <c r="AF17" i="8"/>
  <c r="AF16" i="8"/>
  <c r="AD212" i="8"/>
  <c r="AD211" i="8"/>
  <c r="AD210" i="8"/>
  <c r="AD209" i="8"/>
  <c r="AD208" i="8"/>
  <c r="AD207" i="8"/>
  <c r="AD206" i="8"/>
  <c r="AD205" i="8"/>
  <c r="AD204" i="8"/>
  <c r="AD203" i="8"/>
  <c r="AD202" i="8"/>
  <c r="AD201" i="8"/>
  <c r="AD200" i="8"/>
  <c r="AD199" i="8"/>
  <c r="AD198" i="8"/>
  <c r="AD197" i="8"/>
  <c r="AD196" i="8"/>
  <c r="AD195" i="8"/>
  <c r="AD194" i="8"/>
  <c r="AD193" i="8"/>
  <c r="AD192" i="8"/>
  <c r="AD191" i="8"/>
  <c r="AD190" i="8"/>
  <c r="AD189" i="8"/>
  <c r="AD188" i="8"/>
  <c r="AD187" i="8"/>
  <c r="AD186" i="8"/>
  <c r="AD185" i="8"/>
  <c r="AD184" i="8"/>
  <c r="AD183" i="8"/>
  <c r="AD182" i="8"/>
  <c r="AD181" i="8"/>
  <c r="AD180" i="8"/>
  <c r="AD179" i="8"/>
  <c r="AD178" i="8"/>
  <c r="AD177" i="8"/>
  <c r="AD176" i="8"/>
  <c r="AD175" i="8"/>
  <c r="AD174" i="8"/>
  <c r="AD173" i="8"/>
  <c r="AD172" i="8"/>
  <c r="AD171" i="8"/>
  <c r="AD170" i="8"/>
  <c r="AD169" i="8"/>
  <c r="AD168" i="8"/>
  <c r="AD167" i="8"/>
  <c r="AD166" i="8"/>
  <c r="AD165" i="8"/>
  <c r="AD164" i="8"/>
  <c r="AD163" i="8"/>
  <c r="AD162" i="8"/>
  <c r="AD161" i="8"/>
  <c r="AD160" i="8"/>
  <c r="AD159" i="8"/>
  <c r="AD158" i="8"/>
  <c r="AD157" i="8"/>
  <c r="AD156" i="8"/>
  <c r="AD155" i="8"/>
  <c r="AD154" i="8"/>
  <c r="AD153" i="8"/>
  <c r="AD152" i="8"/>
  <c r="AD151" i="8"/>
  <c r="AD150" i="8"/>
  <c r="AD149" i="8"/>
  <c r="AD148" i="8"/>
  <c r="AD147" i="8"/>
  <c r="AD146" i="8"/>
  <c r="AD145" i="8"/>
  <c r="AD144" i="8"/>
  <c r="AD143" i="8"/>
  <c r="AD142" i="8"/>
  <c r="AD141" i="8"/>
  <c r="AD140" i="8"/>
  <c r="AD139" i="8"/>
  <c r="AD138" i="8"/>
  <c r="AD137" i="8"/>
  <c r="AD136" i="8"/>
  <c r="AD135" i="8"/>
  <c r="AD134" i="8"/>
  <c r="AD133" i="8"/>
  <c r="AD132" i="8"/>
  <c r="AD131" i="8"/>
  <c r="AD130" i="8"/>
  <c r="AD129" i="8"/>
  <c r="AD128" i="8"/>
  <c r="AD127" i="8"/>
  <c r="AD126" i="8"/>
  <c r="AD125" i="8"/>
  <c r="AD124" i="8"/>
  <c r="AD123" i="8"/>
  <c r="AD122" i="8"/>
  <c r="AD121" i="8"/>
  <c r="AD120" i="8"/>
  <c r="AD119" i="8"/>
  <c r="AD118" i="8"/>
  <c r="AD117" i="8"/>
  <c r="AD116" i="8"/>
  <c r="AD115" i="8"/>
  <c r="AD114" i="8"/>
  <c r="AD113" i="8"/>
  <c r="AD112" i="8"/>
  <c r="AD111" i="8"/>
  <c r="AD110" i="8"/>
  <c r="AD109" i="8"/>
  <c r="AD108" i="8"/>
  <c r="AD107" i="8"/>
  <c r="AD106" i="8"/>
  <c r="AD105" i="8"/>
  <c r="AD104" i="8"/>
  <c r="AD103" i="8"/>
  <c r="AD102" i="8"/>
  <c r="AD101" i="8"/>
  <c r="AD100" i="8"/>
  <c r="AD99" i="8"/>
  <c r="AD98" i="8"/>
  <c r="AD97" i="8"/>
  <c r="AD96" i="8"/>
  <c r="AD95" i="8"/>
  <c r="AD94" i="8"/>
  <c r="AD93" i="8"/>
  <c r="AD92" i="8"/>
  <c r="AD91" i="8"/>
  <c r="AD90" i="8"/>
  <c r="AD89" i="8"/>
  <c r="AD88" i="8"/>
  <c r="AD87" i="8"/>
  <c r="AD86" i="8"/>
  <c r="AD85" i="8"/>
  <c r="AD84" i="8"/>
  <c r="AD83" i="8"/>
  <c r="AD82" i="8"/>
  <c r="AD81" i="8"/>
  <c r="AD80" i="8"/>
  <c r="AD79" i="8"/>
  <c r="AD78" i="8"/>
  <c r="AD77" i="8"/>
  <c r="AD76" i="8"/>
  <c r="AD75" i="8"/>
  <c r="AD74" i="8"/>
  <c r="AD73" i="8"/>
  <c r="AD72" i="8"/>
  <c r="AD71" i="8"/>
  <c r="AD70" i="8"/>
  <c r="AD69" i="8"/>
  <c r="AD68" i="8"/>
  <c r="AD67" i="8"/>
  <c r="AD66" i="8"/>
  <c r="AD65" i="8"/>
  <c r="AD64" i="8"/>
  <c r="AD63" i="8"/>
  <c r="AD62" i="8"/>
  <c r="AD61" i="8"/>
  <c r="AD60" i="8"/>
  <c r="AD59" i="8"/>
  <c r="AD58" i="8"/>
  <c r="AD57" i="8"/>
  <c r="AD56" i="8"/>
  <c r="AD55" i="8"/>
  <c r="AD54" i="8"/>
  <c r="AD53" i="8"/>
  <c r="AD52" i="8"/>
  <c r="AD51" i="8"/>
  <c r="AD50" i="8"/>
  <c r="AD49" i="8"/>
  <c r="AD48" i="8"/>
  <c r="AD47" i="8"/>
  <c r="AD46" i="8"/>
  <c r="AD45" i="8"/>
  <c r="AD44" i="8"/>
  <c r="AD43" i="8"/>
  <c r="AD42" i="8"/>
  <c r="AD41" i="8"/>
  <c r="AD40" i="8"/>
  <c r="AD39" i="8"/>
  <c r="AD38" i="8"/>
  <c r="AD37" i="8"/>
  <c r="AD36" i="8"/>
  <c r="AD35" i="8"/>
  <c r="AD34" i="8"/>
  <c r="AD33" i="8"/>
  <c r="AD32" i="8"/>
  <c r="AD31" i="8"/>
  <c r="AD30" i="8"/>
  <c r="AD29" i="8"/>
  <c r="AD28" i="8"/>
  <c r="AD27" i="8"/>
  <c r="AD26" i="8"/>
  <c r="AD25" i="8"/>
  <c r="AD24" i="8"/>
  <c r="AD23" i="8"/>
  <c r="AD22" i="8"/>
  <c r="AD21" i="8"/>
  <c r="AD20" i="8"/>
  <c r="AD19" i="8"/>
  <c r="AD18" i="8"/>
  <c r="AD17" i="8"/>
  <c r="AD16" i="8"/>
  <c r="AB212" i="8"/>
  <c r="AB211" i="8"/>
  <c r="AB210" i="8"/>
  <c r="AB209" i="8"/>
  <c r="AB208" i="8"/>
  <c r="AB207" i="8"/>
  <c r="AB206" i="8"/>
  <c r="AB205" i="8"/>
  <c r="AB204" i="8"/>
  <c r="AB203" i="8"/>
  <c r="AB202" i="8"/>
  <c r="AB201" i="8"/>
  <c r="AB200" i="8"/>
  <c r="AB199" i="8"/>
  <c r="AB198" i="8"/>
  <c r="AB197" i="8"/>
  <c r="AB196" i="8"/>
  <c r="AB195" i="8"/>
  <c r="AB194" i="8"/>
  <c r="AB193" i="8"/>
  <c r="AB192" i="8"/>
  <c r="AB191" i="8"/>
  <c r="AB190" i="8"/>
  <c r="AB189" i="8"/>
  <c r="AB188" i="8"/>
  <c r="AB187" i="8"/>
  <c r="AB186" i="8"/>
  <c r="AB185" i="8"/>
  <c r="AB184" i="8"/>
  <c r="AB183" i="8"/>
  <c r="AB182" i="8"/>
  <c r="AB181" i="8"/>
  <c r="AB180" i="8"/>
  <c r="AB179" i="8"/>
  <c r="AB178" i="8"/>
  <c r="AB177" i="8"/>
  <c r="AB176" i="8"/>
  <c r="AB175" i="8"/>
  <c r="AB174" i="8"/>
  <c r="AB173" i="8"/>
  <c r="AB172" i="8"/>
  <c r="AB171" i="8"/>
  <c r="AB170" i="8"/>
  <c r="AB169" i="8"/>
  <c r="AB168" i="8"/>
  <c r="AB167" i="8"/>
  <c r="AB166" i="8"/>
  <c r="AB165" i="8"/>
  <c r="AB164" i="8"/>
  <c r="AB163" i="8"/>
  <c r="AB162" i="8"/>
  <c r="AB161" i="8"/>
  <c r="AB160" i="8"/>
  <c r="AB159" i="8"/>
  <c r="AB158" i="8"/>
  <c r="AB157" i="8"/>
  <c r="AB156" i="8"/>
  <c r="AB155" i="8"/>
  <c r="AB154" i="8"/>
  <c r="AB153" i="8"/>
  <c r="AB152" i="8"/>
  <c r="AB151" i="8"/>
  <c r="AB150" i="8"/>
  <c r="AB149" i="8"/>
  <c r="AB148" i="8"/>
  <c r="AB147" i="8"/>
  <c r="AB146" i="8"/>
  <c r="AB145" i="8"/>
  <c r="AB144" i="8"/>
  <c r="AB143" i="8"/>
  <c r="AB142" i="8"/>
  <c r="AB141" i="8"/>
  <c r="AB140" i="8"/>
  <c r="AB139" i="8"/>
  <c r="AB138" i="8"/>
  <c r="AB137" i="8"/>
  <c r="AB136" i="8"/>
  <c r="AB135" i="8"/>
  <c r="AB134" i="8"/>
  <c r="AB133" i="8"/>
  <c r="AB132" i="8"/>
  <c r="AB131" i="8"/>
  <c r="AB130" i="8"/>
  <c r="AB129" i="8"/>
  <c r="AB128" i="8"/>
  <c r="AB127" i="8"/>
  <c r="AB126" i="8"/>
  <c r="AB125" i="8"/>
  <c r="AB124" i="8"/>
  <c r="AB123" i="8"/>
  <c r="AB122" i="8"/>
  <c r="AB121" i="8"/>
  <c r="AB120" i="8"/>
  <c r="AB119" i="8"/>
  <c r="AB118" i="8"/>
  <c r="AB117" i="8"/>
  <c r="AB116" i="8"/>
  <c r="AB115" i="8"/>
  <c r="AB114" i="8"/>
  <c r="AB113" i="8"/>
  <c r="AB112" i="8"/>
  <c r="AB111" i="8"/>
  <c r="AB110" i="8"/>
  <c r="AB109" i="8"/>
  <c r="AB108" i="8"/>
  <c r="AB107" i="8"/>
  <c r="AB106" i="8"/>
  <c r="AB105" i="8"/>
  <c r="AB104" i="8"/>
  <c r="AB103" i="8"/>
  <c r="AB102" i="8"/>
  <c r="AB101" i="8"/>
  <c r="AB100" i="8"/>
  <c r="AB99" i="8"/>
  <c r="AB98" i="8"/>
  <c r="AB97" i="8"/>
  <c r="AB96" i="8"/>
  <c r="AB95" i="8"/>
  <c r="AB94" i="8"/>
  <c r="AB93" i="8"/>
  <c r="AB92" i="8"/>
  <c r="AB91" i="8"/>
  <c r="AB90" i="8"/>
  <c r="AB89" i="8"/>
  <c r="AB88" i="8"/>
  <c r="AB87" i="8"/>
  <c r="AB86" i="8"/>
  <c r="AB85" i="8"/>
  <c r="AB84" i="8"/>
  <c r="AB83" i="8"/>
  <c r="AB82" i="8"/>
  <c r="AB81" i="8"/>
  <c r="AB80" i="8"/>
  <c r="AB79" i="8"/>
  <c r="AB78" i="8"/>
  <c r="AB77" i="8"/>
  <c r="AB76" i="8"/>
  <c r="AB75" i="8"/>
  <c r="AB74" i="8"/>
  <c r="AB73" i="8"/>
  <c r="AB72" i="8"/>
  <c r="AB71" i="8"/>
  <c r="AB70" i="8"/>
  <c r="AB69" i="8"/>
  <c r="AB68" i="8"/>
  <c r="AB67" i="8"/>
  <c r="AB66" i="8"/>
  <c r="AB65" i="8"/>
  <c r="AB64" i="8"/>
  <c r="AB63" i="8"/>
  <c r="AB62" i="8"/>
  <c r="AB61" i="8"/>
  <c r="AB60" i="8"/>
  <c r="AB59" i="8"/>
  <c r="AB58" i="8"/>
  <c r="AB57" i="8"/>
  <c r="AB56" i="8"/>
  <c r="AB55" i="8"/>
  <c r="AB54" i="8"/>
  <c r="AB53" i="8"/>
  <c r="AB52" i="8"/>
  <c r="AB51" i="8"/>
  <c r="AB50" i="8"/>
  <c r="AB49" i="8"/>
  <c r="AB48" i="8"/>
  <c r="AB47" i="8"/>
  <c r="AB46" i="8"/>
  <c r="AB45" i="8"/>
  <c r="AB44" i="8"/>
  <c r="AB43" i="8"/>
  <c r="AB42" i="8"/>
  <c r="AB41" i="8"/>
  <c r="AB40" i="8"/>
  <c r="AB39" i="8"/>
  <c r="AB38" i="8"/>
  <c r="AB37" i="8"/>
  <c r="AB36" i="8"/>
  <c r="AB35" i="8"/>
  <c r="AB34" i="8"/>
  <c r="AB33" i="8"/>
  <c r="AB32" i="8"/>
  <c r="AB31" i="8"/>
  <c r="AB30" i="8"/>
  <c r="AB29" i="8"/>
  <c r="AB28" i="8"/>
  <c r="AB27" i="8"/>
  <c r="AB26" i="8"/>
  <c r="AB25" i="8"/>
  <c r="AB24" i="8"/>
  <c r="AB23" i="8"/>
  <c r="AB22" i="8"/>
  <c r="AB21" i="8"/>
  <c r="AB20" i="8"/>
  <c r="AB19" i="8"/>
  <c r="AB18" i="8"/>
  <c r="AB17" i="8"/>
  <c r="AB16" i="8"/>
  <c r="Z212" i="8"/>
  <c r="Z211" i="8"/>
  <c r="Z210" i="8"/>
  <c r="Z209" i="8"/>
  <c r="Z208" i="8"/>
  <c r="Z207" i="8"/>
  <c r="Z206" i="8"/>
  <c r="Z205" i="8"/>
  <c r="Z204" i="8"/>
  <c r="Z203" i="8"/>
  <c r="Z202" i="8"/>
  <c r="Z201" i="8"/>
  <c r="Z200" i="8"/>
  <c r="Z199" i="8"/>
  <c r="Z198" i="8"/>
  <c r="Z197" i="8"/>
  <c r="Z196" i="8"/>
  <c r="Z195" i="8"/>
  <c r="Z194" i="8"/>
  <c r="Z193" i="8"/>
  <c r="Z192" i="8"/>
  <c r="Z191" i="8"/>
  <c r="Z190" i="8"/>
  <c r="Z189" i="8"/>
  <c r="Z188" i="8"/>
  <c r="Z187" i="8"/>
  <c r="Z186" i="8"/>
  <c r="Z185" i="8"/>
  <c r="Z184" i="8"/>
  <c r="Z183" i="8"/>
  <c r="Z182" i="8"/>
  <c r="Z181" i="8"/>
  <c r="Z180" i="8"/>
  <c r="Z179" i="8"/>
  <c r="Z178" i="8"/>
  <c r="Z177" i="8"/>
  <c r="Z176" i="8"/>
  <c r="Z175" i="8"/>
  <c r="Z174" i="8"/>
  <c r="Z173" i="8"/>
  <c r="Z172" i="8"/>
  <c r="Z171" i="8"/>
  <c r="Z170" i="8"/>
  <c r="Z169" i="8"/>
  <c r="Z168" i="8"/>
  <c r="Z167" i="8"/>
  <c r="Z166" i="8"/>
  <c r="Z165" i="8"/>
  <c r="Z164" i="8"/>
  <c r="Z163" i="8"/>
  <c r="Z162" i="8"/>
  <c r="Z161" i="8"/>
  <c r="Z160" i="8"/>
  <c r="Z159" i="8"/>
  <c r="Z158" i="8"/>
  <c r="Z157" i="8"/>
  <c r="Z156" i="8"/>
  <c r="Z155" i="8"/>
  <c r="Z154" i="8"/>
  <c r="Z153" i="8"/>
  <c r="Z152" i="8"/>
  <c r="Z151" i="8"/>
  <c r="Z150" i="8"/>
  <c r="Z149" i="8"/>
  <c r="Z148" i="8"/>
  <c r="Z147" i="8"/>
  <c r="Z146" i="8"/>
  <c r="Z145" i="8"/>
  <c r="Z144" i="8"/>
  <c r="Z143" i="8"/>
  <c r="Z142" i="8"/>
  <c r="Z141" i="8"/>
  <c r="Z140" i="8"/>
  <c r="Z139" i="8"/>
  <c r="Z138" i="8"/>
  <c r="Z137" i="8"/>
  <c r="Z136" i="8"/>
  <c r="Z135" i="8"/>
  <c r="Z134" i="8"/>
  <c r="Z133" i="8"/>
  <c r="Z132" i="8"/>
  <c r="Z131" i="8"/>
  <c r="Z130" i="8"/>
  <c r="Z129" i="8"/>
  <c r="Z128" i="8"/>
  <c r="Z127" i="8"/>
  <c r="Z126" i="8"/>
  <c r="Z125" i="8"/>
  <c r="Z124" i="8"/>
  <c r="Z123" i="8"/>
  <c r="Z122" i="8"/>
  <c r="Z121" i="8"/>
  <c r="Z120" i="8"/>
  <c r="Z119" i="8"/>
  <c r="Z118" i="8"/>
  <c r="Z117" i="8"/>
  <c r="Z116" i="8"/>
  <c r="Z115" i="8"/>
  <c r="Z114" i="8"/>
  <c r="Z113" i="8"/>
  <c r="Z112" i="8"/>
  <c r="Z111" i="8"/>
  <c r="Z110" i="8"/>
  <c r="Z109" i="8"/>
  <c r="Z108" i="8"/>
  <c r="Z107" i="8"/>
  <c r="Z106" i="8"/>
  <c r="Z105" i="8"/>
  <c r="Z104" i="8"/>
  <c r="Z103" i="8"/>
  <c r="Z102" i="8"/>
  <c r="Z101" i="8"/>
  <c r="Z100" i="8"/>
  <c r="Z99" i="8"/>
  <c r="Z98" i="8"/>
  <c r="Z97" i="8"/>
  <c r="Z96" i="8"/>
  <c r="Z95" i="8"/>
  <c r="Z94" i="8"/>
  <c r="Z93" i="8"/>
  <c r="Z92" i="8"/>
  <c r="Z91" i="8"/>
  <c r="Z90" i="8"/>
  <c r="Z89" i="8"/>
  <c r="Z88" i="8"/>
  <c r="Z87" i="8"/>
  <c r="Z86" i="8"/>
  <c r="Z85" i="8"/>
  <c r="Z84" i="8"/>
  <c r="Z83" i="8"/>
  <c r="Z82" i="8"/>
  <c r="Z81" i="8"/>
  <c r="Z80" i="8"/>
  <c r="Z79" i="8"/>
  <c r="Z78" i="8"/>
  <c r="Z77" i="8"/>
  <c r="Z76" i="8"/>
  <c r="Z75" i="8"/>
  <c r="Z74" i="8"/>
  <c r="Z73" i="8"/>
  <c r="Z72" i="8"/>
  <c r="Z71" i="8"/>
  <c r="Z70" i="8"/>
  <c r="Z69" i="8"/>
  <c r="Z68" i="8"/>
  <c r="Z67" i="8"/>
  <c r="Z66" i="8"/>
  <c r="Z65" i="8"/>
  <c r="Z64" i="8"/>
  <c r="Z63" i="8"/>
  <c r="Z62" i="8"/>
  <c r="Z61" i="8"/>
  <c r="Z60" i="8"/>
  <c r="Z59" i="8"/>
  <c r="Z58" i="8"/>
  <c r="Z57" i="8"/>
  <c r="Z56" i="8"/>
  <c r="Z55" i="8"/>
  <c r="Z54" i="8"/>
  <c r="Z53" i="8"/>
  <c r="Z52" i="8"/>
  <c r="Z51" i="8"/>
  <c r="Z50" i="8"/>
  <c r="Z49" i="8"/>
  <c r="Z48" i="8"/>
  <c r="Z47" i="8"/>
  <c r="Z46" i="8"/>
  <c r="Z45" i="8"/>
  <c r="Z44" i="8"/>
  <c r="Z43" i="8"/>
  <c r="Z42" i="8"/>
  <c r="Z41" i="8"/>
  <c r="Z40" i="8"/>
  <c r="Z39" i="8"/>
  <c r="Z38" i="8"/>
  <c r="Z37" i="8"/>
  <c r="Z36" i="8"/>
  <c r="Z35" i="8"/>
  <c r="Z34" i="8"/>
  <c r="Z33" i="8"/>
  <c r="Z32" i="8"/>
  <c r="Z31" i="8"/>
  <c r="Z30" i="8"/>
  <c r="Z29" i="8"/>
  <c r="Z28" i="8"/>
  <c r="Z27" i="8"/>
  <c r="Z26" i="8"/>
  <c r="Z25" i="8"/>
  <c r="Z24" i="8"/>
  <c r="Z23" i="8"/>
  <c r="Z22" i="8"/>
  <c r="Z21" i="8"/>
  <c r="Z20" i="8"/>
  <c r="Z19" i="8"/>
  <c r="Z18" i="8"/>
  <c r="Z17" i="8"/>
  <c r="Z16" i="8"/>
  <c r="X212" i="8"/>
  <c r="X211" i="8"/>
  <c r="X210" i="8"/>
  <c r="X209" i="8"/>
  <c r="X208" i="8"/>
  <c r="X207" i="8"/>
  <c r="X206" i="8"/>
  <c r="X205" i="8"/>
  <c r="X204" i="8"/>
  <c r="X203" i="8"/>
  <c r="X202" i="8"/>
  <c r="X201" i="8"/>
  <c r="X200" i="8"/>
  <c r="X199" i="8"/>
  <c r="X198" i="8"/>
  <c r="X197" i="8"/>
  <c r="X196" i="8"/>
  <c r="X195" i="8"/>
  <c r="X194" i="8"/>
  <c r="X193" i="8"/>
  <c r="X192" i="8"/>
  <c r="X191" i="8"/>
  <c r="X190" i="8"/>
  <c r="X189" i="8"/>
  <c r="X188" i="8"/>
  <c r="X187" i="8"/>
  <c r="X186" i="8"/>
  <c r="X185" i="8"/>
  <c r="X184" i="8"/>
  <c r="X183" i="8"/>
  <c r="X182" i="8"/>
  <c r="X181" i="8"/>
  <c r="X180" i="8"/>
  <c r="X179" i="8"/>
  <c r="X178" i="8"/>
  <c r="X177" i="8"/>
  <c r="X176" i="8"/>
  <c r="X175" i="8"/>
  <c r="X174" i="8"/>
  <c r="X173" i="8"/>
  <c r="X172" i="8"/>
  <c r="X171" i="8"/>
  <c r="X170" i="8"/>
  <c r="X169" i="8"/>
  <c r="X168" i="8"/>
  <c r="X167" i="8"/>
  <c r="X166" i="8"/>
  <c r="X165" i="8"/>
  <c r="X164" i="8"/>
  <c r="X163" i="8"/>
  <c r="X162" i="8"/>
  <c r="X161" i="8"/>
  <c r="X160" i="8"/>
  <c r="X159" i="8"/>
  <c r="X158" i="8"/>
  <c r="X157" i="8"/>
  <c r="X156" i="8"/>
  <c r="X155" i="8"/>
  <c r="X154" i="8"/>
  <c r="X153" i="8"/>
  <c r="X152" i="8"/>
  <c r="X151" i="8"/>
  <c r="X150" i="8"/>
  <c r="X149" i="8"/>
  <c r="X148" i="8"/>
  <c r="X147" i="8"/>
  <c r="X146" i="8"/>
  <c r="X145" i="8"/>
  <c r="X144" i="8"/>
  <c r="X143" i="8"/>
  <c r="X142" i="8"/>
  <c r="X141" i="8"/>
  <c r="X140" i="8"/>
  <c r="X139" i="8"/>
  <c r="X138" i="8"/>
  <c r="X137" i="8"/>
  <c r="X136" i="8"/>
  <c r="X135" i="8"/>
  <c r="X134" i="8"/>
  <c r="X133" i="8"/>
  <c r="X132" i="8"/>
  <c r="X131" i="8"/>
  <c r="X130" i="8"/>
  <c r="X129" i="8"/>
  <c r="X128" i="8"/>
  <c r="X127" i="8"/>
  <c r="X126" i="8"/>
  <c r="X125" i="8"/>
  <c r="X124" i="8"/>
  <c r="X123" i="8"/>
  <c r="X122" i="8"/>
  <c r="X121" i="8"/>
  <c r="X120" i="8"/>
  <c r="X119" i="8"/>
  <c r="X118" i="8"/>
  <c r="X117" i="8"/>
  <c r="X116" i="8"/>
  <c r="X115" i="8"/>
  <c r="X114" i="8"/>
  <c r="X113" i="8"/>
  <c r="X112" i="8"/>
  <c r="X111" i="8"/>
  <c r="X110" i="8"/>
  <c r="X109" i="8"/>
  <c r="X108" i="8"/>
  <c r="X107" i="8"/>
  <c r="X106" i="8"/>
  <c r="X105" i="8"/>
  <c r="X104" i="8"/>
  <c r="X103" i="8"/>
  <c r="X102" i="8"/>
  <c r="X101" i="8"/>
  <c r="X100" i="8"/>
  <c r="X99" i="8"/>
  <c r="X98" i="8"/>
  <c r="X97" i="8"/>
  <c r="X96" i="8"/>
  <c r="X95" i="8"/>
  <c r="X94" i="8"/>
  <c r="X93" i="8"/>
  <c r="X92" i="8"/>
  <c r="X91" i="8"/>
  <c r="X90" i="8"/>
  <c r="X89" i="8"/>
  <c r="X88" i="8"/>
  <c r="X87" i="8"/>
  <c r="X86" i="8"/>
  <c r="X85" i="8"/>
  <c r="X84" i="8"/>
  <c r="X83" i="8"/>
  <c r="X82" i="8"/>
  <c r="X81" i="8"/>
  <c r="X80" i="8"/>
  <c r="X79" i="8"/>
  <c r="X78" i="8"/>
  <c r="X77" i="8"/>
  <c r="X76" i="8"/>
  <c r="X75" i="8"/>
  <c r="X74" i="8"/>
  <c r="X73" i="8"/>
  <c r="X72" i="8"/>
  <c r="X71" i="8"/>
  <c r="X70" i="8"/>
  <c r="X69" i="8"/>
  <c r="X68" i="8"/>
  <c r="X67" i="8"/>
  <c r="X66" i="8"/>
  <c r="X65" i="8"/>
  <c r="X64" i="8"/>
  <c r="X63" i="8"/>
  <c r="X62" i="8"/>
  <c r="X61" i="8"/>
  <c r="X60" i="8"/>
  <c r="X59" i="8"/>
  <c r="X58" i="8"/>
  <c r="X57" i="8"/>
  <c r="X56" i="8"/>
  <c r="X55" i="8"/>
  <c r="X54" i="8"/>
  <c r="X53" i="8"/>
  <c r="X52" i="8"/>
  <c r="X51" i="8"/>
  <c r="X50" i="8"/>
  <c r="X49" i="8"/>
  <c r="X48" i="8"/>
  <c r="X47" i="8"/>
  <c r="X46" i="8"/>
  <c r="X45" i="8"/>
  <c r="X44" i="8"/>
  <c r="X43" i="8"/>
  <c r="X42" i="8"/>
  <c r="X41" i="8"/>
  <c r="X40" i="8"/>
  <c r="X39" i="8"/>
  <c r="X38" i="8"/>
  <c r="X37" i="8"/>
  <c r="X36" i="8"/>
  <c r="X35" i="8"/>
  <c r="X34" i="8"/>
  <c r="X33" i="8"/>
  <c r="X32" i="8"/>
  <c r="X31" i="8"/>
  <c r="X30" i="8"/>
  <c r="X29" i="8"/>
  <c r="X28" i="8"/>
  <c r="X27" i="8"/>
  <c r="X26" i="8"/>
  <c r="X25" i="8"/>
  <c r="X24" i="8"/>
  <c r="X23" i="8"/>
  <c r="X22" i="8"/>
  <c r="X21" i="8"/>
  <c r="X20" i="8"/>
  <c r="X19" i="8"/>
  <c r="X18" i="8"/>
  <c r="X17" i="8"/>
  <c r="X16" i="8"/>
  <c r="V212" i="8"/>
  <c r="V211" i="8"/>
  <c r="V210" i="8"/>
  <c r="V209" i="8"/>
  <c r="V208" i="8"/>
  <c r="V207" i="8"/>
  <c r="V206" i="8"/>
  <c r="V205" i="8"/>
  <c r="V204" i="8"/>
  <c r="V203" i="8"/>
  <c r="V202" i="8"/>
  <c r="V201" i="8"/>
  <c r="V200" i="8"/>
  <c r="V199" i="8"/>
  <c r="V198" i="8"/>
  <c r="V197" i="8"/>
  <c r="V196" i="8"/>
  <c r="V195" i="8"/>
  <c r="V194" i="8"/>
  <c r="V193" i="8"/>
  <c r="V192" i="8"/>
  <c r="V191" i="8"/>
  <c r="V190" i="8"/>
  <c r="V189" i="8"/>
  <c r="V188" i="8"/>
  <c r="V187" i="8"/>
  <c r="V186" i="8"/>
  <c r="V185" i="8"/>
  <c r="V184" i="8"/>
  <c r="V183" i="8"/>
  <c r="V182" i="8"/>
  <c r="V181" i="8"/>
  <c r="V180" i="8"/>
  <c r="V179" i="8"/>
  <c r="V178" i="8"/>
  <c r="V177" i="8"/>
  <c r="V176" i="8"/>
  <c r="V175" i="8"/>
  <c r="V174" i="8"/>
  <c r="V173" i="8"/>
  <c r="V172" i="8"/>
  <c r="V171" i="8"/>
  <c r="V170" i="8"/>
  <c r="V169" i="8"/>
  <c r="V168" i="8"/>
  <c r="V167" i="8"/>
  <c r="V166" i="8"/>
  <c r="V165" i="8"/>
  <c r="V164" i="8"/>
  <c r="V163" i="8"/>
  <c r="V162" i="8"/>
  <c r="V161" i="8"/>
  <c r="V160" i="8"/>
  <c r="V159" i="8"/>
  <c r="V158" i="8"/>
  <c r="V157" i="8"/>
  <c r="V156" i="8"/>
  <c r="V155" i="8"/>
  <c r="V154" i="8"/>
  <c r="V153" i="8"/>
  <c r="V152" i="8"/>
  <c r="V151" i="8"/>
  <c r="V150" i="8"/>
  <c r="V149" i="8"/>
  <c r="V148" i="8"/>
  <c r="V147" i="8"/>
  <c r="V146" i="8"/>
  <c r="V145" i="8"/>
  <c r="V144" i="8"/>
  <c r="V143" i="8"/>
  <c r="V142" i="8"/>
  <c r="V141" i="8"/>
  <c r="V140" i="8"/>
  <c r="V139" i="8"/>
  <c r="V138" i="8"/>
  <c r="V137" i="8"/>
  <c r="V136" i="8"/>
  <c r="V135" i="8"/>
  <c r="V134" i="8"/>
  <c r="V133" i="8"/>
  <c r="V132" i="8"/>
  <c r="V131" i="8"/>
  <c r="V130" i="8"/>
  <c r="V129" i="8"/>
  <c r="V128" i="8"/>
  <c r="V127" i="8"/>
  <c r="V126" i="8"/>
  <c r="V125" i="8"/>
  <c r="V124" i="8"/>
  <c r="V123" i="8"/>
  <c r="V122" i="8"/>
  <c r="V121" i="8"/>
  <c r="V120" i="8"/>
  <c r="V119" i="8"/>
  <c r="V118" i="8"/>
  <c r="V117" i="8"/>
  <c r="V116" i="8"/>
  <c r="V115" i="8"/>
  <c r="V114" i="8"/>
  <c r="V113" i="8"/>
  <c r="V112" i="8"/>
  <c r="V111" i="8"/>
  <c r="V110" i="8"/>
  <c r="V109" i="8"/>
  <c r="V108" i="8"/>
  <c r="V107" i="8"/>
  <c r="V106" i="8"/>
  <c r="V105" i="8"/>
  <c r="V104" i="8"/>
  <c r="V103" i="8"/>
  <c r="V102" i="8"/>
  <c r="V101" i="8"/>
  <c r="V100" i="8"/>
  <c r="V99" i="8"/>
  <c r="V98" i="8"/>
  <c r="V97" i="8"/>
  <c r="V96" i="8"/>
  <c r="V95" i="8"/>
  <c r="V94" i="8"/>
  <c r="V93" i="8"/>
  <c r="V92" i="8"/>
  <c r="V91" i="8"/>
  <c r="V90" i="8"/>
  <c r="V89" i="8"/>
  <c r="V88" i="8"/>
  <c r="V87" i="8"/>
  <c r="V86" i="8"/>
  <c r="V85" i="8"/>
  <c r="V84" i="8"/>
  <c r="V83" i="8"/>
  <c r="V82" i="8"/>
  <c r="V81" i="8"/>
  <c r="V80" i="8"/>
  <c r="V79" i="8"/>
  <c r="V78" i="8"/>
  <c r="V77" i="8"/>
  <c r="V76" i="8"/>
  <c r="V75" i="8"/>
  <c r="V74" i="8"/>
  <c r="V73" i="8"/>
  <c r="V72" i="8"/>
  <c r="V71" i="8"/>
  <c r="V70" i="8"/>
  <c r="V69" i="8"/>
  <c r="V68" i="8"/>
  <c r="V67" i="8"/>
  <c r="V66" i="8"/>
  <c r="V65" i="8"/>
  <c r="V64" i="8"/>
  <c r="V63" i="8"/>
  <c r="V62" i="8"/>
  <c r="V61" i="8"/>
  <c r="V60" i="8"/>
  <c r="V59" i="8"/>
  <c r="V58" i="8"/>
  <c r="V57" i="8"/>
  <c r="V56" i="8"/>
  <c r="V55" i="8"/>
  <c r="V54" i="8"/>
  <c r="V53" i="8"/>
  <c r="V52" i="8"/>
  <c r="V51" i="8"/>
  <c r="V50" i="8"/>
  <c r="V49" i="8"/>
  <c r="V48" i="8"/>
  <c r="V47" i="8"/>
  <c r="V46" i="8"/>
  <c r="V45" i="8"/>
  <c r="V44" i="8"/>
  <c r="V43" i="8"/>
  <c r="V42" i="8"/>
  <c r="V41" i="8"/>
  <c r="V40" i="8"/>
  <c r="V39" i="8"/>
  <c r="V38" i="8"/>
  <c r="V37" i="8"/>
  <c r="V36" i="8"/>
  <c r="V35" i="8"/>
  <c r="V34" i="8"/>
  <c r="V33" i="8"/>
  <c r="V32" i="8"/>
  <c r="V31" i="8"/>
  <c r="V30" i="8"/>
  <c r="V29" i="8"/>
  <c r="V28" i="8"/>
  <c r="V27" i="8"/>
  <c r="V26" i="8"/>
  <c r="V25" i="8"/>
  <c r="V24" i="8"/>
  <c r="V23" i="8"/>
  <c r="V22" i="8"/>
  <c r="V21" i="8"/>
  <c r="V20" i="8"/>
  <c r="V19" i="8"/>
  <c r="V18" i="8"/>
  <c r="V17" i="8"/>
  <c r="V16" i="8"/>
  <c r="T212" i="8"/>
  <c r="T211" i="8"/>
  <c r="T210" i="8"/>
  <c r="T209" i="8"/>
  <c r="T208" i="8"/>
  <c r="T207" i="8"/>
  <c r="T206" i="8"/>
  <c r="T205" i="8"/>
  <c r="T204" i="8"/>
  <c r="T203" i="8"/>
  <c r="T202" i="8"/>
  <c r="T201" i="8"/>
  <c r="T200" i="8"/>
  <c r="T199" i="8"/>
  <c r="T198" i="8"/>
  <c r="T197" i="8"/>
  <c r="T196" i="8"/>
  <c r="T195" i="8"/>
  <c r="T194" i="8"/>
  <c r="T193" i="8"/>
  <c r="T192" i="8"/>
  <c r="T191" i="8"/>
  <c r="T190" i="8"/>
  <c r="T189" i="8"/>
  <c r="T188" i="8"/>
  <c r="T187" i="8"/>
  <c r="T186" i="8"/>
  <c r="T185" i="8"/>
  <c r="T184" i="8"/>
  <c r="T183" i="8"/>
  <c r="T182" i="8"/>
  <c r="T181" i="8"/>
  <c r="T180" i="8"/>
  <c r="T179" i="8"/>
  <c r="T178" i="8"/>
  <c r="T177" i="8"/>
  <c r="T176" i="8"/>
  <c r="T175" i="8"/>
  <c r="T174" i="8"/>
  <c r="T173" i="8"/>
  <c r="T172" i="8"/>
  <c r="T171" i="8"/>
  <c r="T170" i="8"/>
  <c r="T169" i="8"/>
  <c r="T168" i="8"/>
  <c r="T167" i="8"/>
  <c r="T166" i="8"/>
  <c r="T165" i="8"/>
  <c r="T164" i="8"/>
  <c r="T163" i="8"/>
  <c r="T162" i="8"/>
  <c r="T161" i="8"/>
  <c r="T160" i="8"/>
  <c r="T159" i="8"/>
  <c r="T158" i="8"/>
  <c r="T157" i="8"/>
  <c r="T156" i="8"/>
  <c r="T155" i="8"/>
  <c r="T154" i="8"/>
  <c r="T153" i="8"/>
  <c r="T152" i="8"/>
  <c r="T151" i="8"/>
  <c r="T150" i="8"/>
  <c r="T149" i="8"/>
  <c r="T148" i="8"/>
  <c r="T147" i="8"/>
  <c r="T146" i="8"/>
  <c r="T145" i="8"/>
  <c r="T144" i="8"/>
  <c r="T143" i="8"/>
  <c r="T142" i="8"/>
  <c r="T141" i="8"/>
  <c r="T140" i="8"/>
  <c r="T139" i="8"/>
  <c r="T138" i="8"/>
  <c r="T137" i="8"/>
  <c r="T136" i="8"/>
  <c r="T135" i="8"/>
  <c r="T134" i="8"/>
  <c r="T133" i="8"/>
  <c r="T132" i="8"/>
  <c r="T131" i="8"/>
  <c r="T130" i="8"/>
  <c r="T129" i="8"/>
  <c r="T128" i="8"/>
  <c r="T127" i="8"/>
  <c r="T126" i="8"/>
  <c r="T125" i="8"/>
  <c r="T124" i="8"/>
  <c r="T123" i="8"/>
  <c r="T122" i="8"/>
  <c r="T121" i="8"/>
  <c r="T120" i="8"/>
  <c r="T119" i="8"/>
  <c r="T118" i="8"/>
  <c r="T117" i="8"/>
  <c r="T116" i="8"/>
  <c r="T115" i="8"/>
  <c r="T114" i="8"/>
  <c r="T113" i="8"/>
  <c r="T112" i="8"/>
  <c r="T111" i="8"/>
  <c r="T110" i="8"/>
  <c r="T109" i="8"/>
  <c r="T108" i="8"/>
  <c r="T107" i="8"/>
  <c r="T106" i="8"/>
  <c r="T105" i="8"/>
  <c r="T104" i="8"/>
  <c r="T103" i="8"/>
  <c r="T102" i="8"/>
  <c r="T101" i="8"/>
  <c r="T100" i="8"/>
  <c r="T99" i="8"/>
  <c r="T98" i="8"/>
  <c r="T97" i="8"/>
  <c r="T96" i="8"/>
  <c r="T95" i="8"/>
  <c r="T94" i="8"/>
  <c r="T93" i="8"/>
  <c r="T92" i="8"/>
  <c r="T91" i="8"/>
  <c r="T90" i="8"/>
  <c r="T89" i="8"/>
  <c r="T88" i="8"/>
  <c r="T87" i="8"/>
  <c r="T86" i="8"/>
  <c r="T85" i="8"/>
  <c r="T84" i="8"/>
  <c r="T83" i="8"/>
  <c r="T82" i="8"/>
  <c r="T81" i="8"/>
  <c r="T80" i="8"/>
  <c r="T79" i="8"/>
  <c r="T78" i="8"/>
  <c r="T77" i="8"/>
  <c r="T76" i="8"/>
  <c r="T75" i="8"/>
  <c r="T74" i="8"/>
  <c r="T73" i="8"/>
  <c r="T72" i="8"/>
  <c r="T71" i="8"/>
  <c r="T70" i="8"/>
  <c r="T69" i="8"/>
  <c r="T68" i="8"/>
  <c r="T67" i="8"/>
  <c r="T66" i="8"/>
  <c r="T65" i="8"/>
  <c r="T64" i="8"/>
  <c r="T63" i="8"/>
  <c r="T62" i="8"/>
  <c r="T61" i="8"/>
  <c r="T60" i="8"/>
  <c r="T59" i="8"/>
  <c r="T58" i="8"/>
  <c r="T57" i="8"/>
  <c r="T56" i="8"/>
  <c r="T55" i="8"/>
  <c r="T54" i="8"/>
  <c r="T53" i="8"/>
  <c r="T52" i="8"/>
  <c r="T51" i="8"/>
  <c r="T50" i="8"/>
  <c r="T49" i="8"/>
  <c r="T48" i="8"/>
  <c r="T47" i="8"/>
  <c r="T46" i="8"/>
  <c r="T45" i="8"/>
  <c r="T44" i="8"/>
  <c r="T43" i="8"/>
  <c r="T42" i="8"/>
  <c r="T41" i="8"/>
  <c r="T40" i="8"/>
  <c r="T39" i="8"/>
  <c r="T38" i="8"/>
  <c r="T37" i="8"/>
  <c r="T36" i="8"/>
  <c r="T35" i="8"/>
  <c r="T34" i="8"/>
  <c r="T33" i="8"/>
  <c r="T32" i="8"/>
  <c r="T31" i="8"/>
  <c r="T30" i="8"/>
  <c r="T29" i="8"/>
  <c r="T28" i="8"/>
  <c r="T27" i="8"/>
  <c r="T26" i="8"/>
  <c r="T25" i="8"/>
  <c r="T24" i="8"/>
  <c r="T23" i="8"/>
  <c r="T22" i="8"/>
  <c r="T21" i="8"/>
  <c r="T20" i="8"/>
  <c r="T19" i="8"/>
  <c r="T18" i="8"/>
  <c r="T17" i="8"/>
  <c r="T16" i="8"/>
  <c r="R212" i="8"/>
  <c r="R211" i="8"/>
  <c r="R210" i="8"/>
  <c r="R209" i="8"/>
  <c r="R208" i="8"/>
  <c r="R207" i="8"/>
  <c r="R206" i="8"/>
  <c r="R205" i="8"/>
  <c r="R204" i="8"/>
  <c r="R203" i="8"/>
  <c r="R202" i="8"/>
  <c r="R201" i="8"/>
  <c r="R200" i="8"/>
  <c r="R199" i="8"/>
  <c r="R198" i="8"/>
  <c r="R197" i="8"/>
  <c r="R196" i="8"/>
  <c r="R195" i="8"/>
  <c r="R194" i="8"/>
  <c r="R193" i="8"/>
  <c r="R192" i="8"/>
  <c r="R191" i="8"/>
  <c r="R190" i="8"/>
  <c r="R189" i="8"/>
  <c r="R188" i="8"/>
  <c r="R187" i="8"/>
  <c r="R186" i="8"/>
  <c r="R185" i="8"/>
  <c r="R184" i="8"/>
  <c r="R183" i="8"/>
  <c r="R182" i="8"/>
  <c r="R181" i="8"/>
  <c r="R180" i="8"/>
  <c r="R179" i="8"/>
  <c r="R178" i="8"/>
  <c r="R177" i="8"/>
  <c r="R176" i="8"/>
  <c r="R175" i="8"/>
  <c r="R174" i="8"/>
  <c r="R173" i="8"/>
  <c r="R172" i="8"/>
  <c r="R171" i="8"/>
  <c r="R170" i="8"/>
  <c r="R169" i="8"/>
  <c r="R168" i="8"/>
  <c r="R167" i="8"/>
  <c r="R166" i="8"/>
  <c r="R165" i="8"/>
  <c r="R164" i="8"/>
  <c r="R163" i="8"/>
  <c r="R162" i="8"/>
  <c r="R161" i="8"/>
  <c r="R160" i="8"/>
  <c r="R159" i="8"/>
  <c r="R158" i="8"/>
  <c r="R157" i="8"/>
  <c r="R156" i="8"/>
  <c r="R155" i="8"/>
  <c r="R154" i="8"/>
  <c r="R153" i="8"/>
  <c r="R152" i="8"/>
  <c r="R151" i="8"/>
  <c r="R150" i="8"/>
  <c r="R149" i="8"/>
  <c r="R148" i="8"/>
  <c r="R147" i="8"/>
  <c r="R146" i="8"/>
  <c r="R145" i="8"/>
  <c r="R144" i="8"/>
  <c r="R143" i="8"/>
  <c r="R142" i="8"/>
  <c r="R141" i="8"/>
  <c r="R140" i="8"/>
  <c r="R139" i="8"/>
  <c r="R138" i="8"/>
  <c r="R137" i="8"/>
  <c r="R136" i="8"/>
  <c r="R135" i="8"/>
  <c r="R134" i="8"/>
  <c r="R133" i="8"/>
  <c r="R132" i="8"/>
  <c r="R131" i="8"/>
  <c r="R130" i="8"/>
  <c r="R129" i="8"/>
  <c r="R128" i="8"/>
  <c r="R127" i="8"/>
  <c r="R126" i="8"/>
  <c r="R125" i="8"/>
  <c r="R124" i="8"/>
  <c r="R123" i="8"/>
  <c r="R122" i="8"/>
  <c r="R121" i="8"/>
  <c r="R120" i="8"/>
  <c r="R119" i="8"/>
  <c r="R118" i="8"/>
  <c r="R117" i="8"/>
  <c r="R116" i="8"/>
  <c r="R115" i="8"/>
  <c r="R114" i="8"/>
  <c r="R113" i="8"/>
  <c r="R112" i="8"/>
  <c r="R111" i="8"/>
  <c r="R110" i="8"/>
  <c r="R109" i="8"/>
  <c r="R108" i="8"/>
  <c r="R107" i="8"/>
  <c r="R106" i="8"/>
  <c r="R105" i="8"/>
  <c r="R104" i="8"/>
  <c r="R103" i="8"/>
  <c r="R102" i="8"/>
  <c r="R101" i="8"/>
  <c r="R100" i="8"/>
  <c r="R99" i="8"/>
  <c r="R98" i="8"/>
  <c r="R97" i="8"/>
  <c r="R96" i="8"/>
  <c r="R95" i="8"/>
  <c r="R94" i="8"/>
  <c r="R93" i="8"/>
  <c r="R92" i="8"/>
  <c r="R91" i="8"/>
  <c r="R90" i="8"/>
  <c r="R89" i="8"/>
  <c r="R88" i="8"/>
  <c r="R87" i="8"/>
  <c r="R86" i="8"/>
  <c r="R85" i="8"/>
  <c r="R84" i="8"/>
  <c r="R83" i="8"/>
  <c r="R82" i="8"/>
  <c r="R81" i="8"/>
  <c r="R80" i="8"/>
  <c r="R79" i="8"/>
  <c r="R78" i="8"/>
  <c r="R77" i="8"/>
  <c r="R76" i="8"/>
  <c r="R75" i="8"/>
  <c r="R74" i="8"/>
  <c r="R73" i="8"/>
  <c r="R72" i="8"/>
  <c r="R71" i="8"/>
  <c r="R70" i="8"/>
  <c r="R69" i="8"/>
  <c r="R68" i="8"/>
  <c r="R67" i="8"/>
  <c r="R66" i="8"/>
  <c r="R65" i="8"/>
  <c r="R64" i="8"/>
  <c r="R63" i="8"/>
  <c r="R62" i="8"/>
  <c r="R61" i="8"/>
  <c r="R60" i="8"/>
  <c r="R59" i="8"/>
  <c r="R58" i="8"/>
  <c r="R57" i="8"/>
  <c r="R56" i="8"/>
  <c r="R55" i="8"/>
  <c r="R54" i="8"/>
  <c r="R53" i="8"/>
  <c r="R52" i="8"/>
  <c r="R51" i="8"/>
  <c r="R50" i="8"/>
  <c r="R49" i="8"/>
  <c r="R48" i="8"/>
  <c r="R47" i="8"/>
  <c r="R46" i="8"/>
  <c r="R45" i="8"/>
  <c r="R44" i="8"/>
  <c r="R43" i="8"/>
  <c r="R42" i="8"/>
  <c r="R41" i="8"/>
  <c r="R40" i="8"/>
  <c r="R39" i="8"/>
  <c r="R38" i="8"/>
  <c r="R37" i="8"/>
  <c r="R36" i="8"/>
  <c r="R35" i="8"/>
  <c r="R34" i="8"/>
  <c r="R33" i="8"/>
  <c r="R32" i="8"/>
  <c r="R31" i="8"/>
  <c r="R30" i="8"/>
  <c r="R29" i="8"/>
  <c r="R28" i="8"/>
  <c r="R27" i="8"/>
  <c r="R26" i="8"/>
  <c r="R25" i="8"/>
  <c r="R24" i="8"/>
  <c r="R23" i="8"/>
  <c r="R22" i="8"/>
  <c r="R21" i="8"/>
  <c r="R20" i="8"/>
  <c r="R19" i="8"/>
  <c r="R18" i="8"/>
  <c r="R17" i="8"/>
  <c r="R16" i="8"/>
  <c r="R214" i="8" s="1"/>
  <c r="P212" i="8"/>
  <c r="P211" i="8"/>
  <c r="P210" i="8"/>
  <c r="P209" i="8"/>
  <c r="P208" i="8"/>
  <c r="P207" i="8"/>
  <c r="P206" i="8"/>
  <c r="P205" i="8"/>
  <c r="P204" i="8"/>
  <c r="P203" i="8"/>
  <c r="P202" i="8"/>
  <c r="P201" i="8"/>
  <c r="P200" i="8"/>
  <c r="P199" i="8"/>
  <c r="P198" i="8"/>
  <c r="P197" i="8"/>
  <c r="P196" i="8"/>
  <c r="P195" i="8"/>
  <c r="P194" i="8"/>
  <c r="P193" i="8"/>
  <c r="P192" i="8"/>
  <c r="P191" i="8"/>
  <c r="P190" i="8"/>
  <c r="P189" i="8"/>
  <c r="P188" i="8"/>
  <c r="P187" i="8"/>
  <c r="P186" i="8"/>
  <c r="P185" i="8"/>
  <c r="P184" i="8"/>
  <c r="P183" i="8"/>
  <c r="P182" i="8"/>
  <c r="P181" i="8"/>
  <c r="P180" i="8"/>
  <c r="P179" i="8"/>
  <c r="P178" i="8"/>
  <c r="P177" i="8"/>
  <c r="P176" i="8"/>
  <c r="P175" i="8"/>
  <c r="P174" i="8"/>
  <c r="P173" i="8"/>
  <c r="P172" i="8"/>
  <c r="P171" i="8"/>
  <c r="P170" i="8"/>
  <c r="P169" i="8"/>
  <c r="P168" i="8"/>
  <c r="P167" i="8"/>
  <c r="P166" i="8"/>
  <c r="P165" i="8"/>
  <c r="P164" i="8"/>
  <c r="P163" i="8"/>
  <c r="P162" i="8"/>
  <c r="P161" i="8"/>
  <c r="P160" i="8"/>
  <c r="P159" i="8"/>
  <c r="P158" i="8"/>
  <c r="P157" i="8"/>
  <c r="P156" i="8"/>
  <c r="P155" i="8"/>
  <c r="P154" i="8"/>
  <c r="P153" i="8"/>
  <c r="P152" i="8"/>
  <c r="P151" i="8"/>
  <c r="P150" i="8"/>
  <c r="P149" i="8"/>
  <c r="P148" i="8"/>
  <c r="P147" i="8"/>
  <c r="P146" i="8"/>
  <c r="P145" i="8"/>
  <c r="P144" i="8"/>
  <c r="P143" i="8"/>
  <c r="P142" i="8"/>
  <c r="P141" i="8"/>
  <c r="P140" i="8"/>
  <c r="P139" i="8"/>
  <c r="P138" i="8"/>
  <c r="P137" i="8"/>
  <c r="P136" i="8"/>
  <c r="P135" i="8"/>
  <c r="P134" i="8"/>
  <c r="P133" i="8"/>
  <c r="P132" i="8"/>
  <c r="P131" i="8"/>
  <c r="P130" i="8"/>
  <c r="P129" i="8"/>
  <c r="P128" i="8"/>
  <c r="P127" i="8"/>
  <c r="P126" i="8"/>
  <c r="P125" i="8"/>
  <c r="P124" i="8"/>
  <c r="P123" i="8"/>
  <c r="P122" i="8"/>
  <c r="P121" i="8"/>
  <c r="P120" i="8"/>
  <c r="P119" i="8"/>
  <c r="P118" i="8"/>
  <c r="P117" i="8"/>
  <c r="P116" i="8"/>
  <c r="P115" i="8"/>
  <c r="P114" i="8"/>
  <c r="P113" i="8"/>
  <c r="P112" i="8"/>
  <c r="P111" i="8"/>
  <c r="P110" i="8"/>
  <c r="P109" i="8"/>
  <c r="P108" i="8"/>
  <c r="P107" i="8"/>
  <c r="P106" i="8"/>
  <c r="P105" i="8"/>
  <c r="P104" i="8"/>
  <c r="P103" i="8"/>
  <c r="P102" i="8"/>
  <c r="P101" i="8"/>
  <c r="P100" i="8"/>
  <c r="P99" i="8"/>
  <c r="P98" i="8"/>
  <c r="P97" i="8"/>
  <c r="P96" i="8"/>
  <c r="P95" i="8"/>
  <c r="P94" i="8"/>
  <c r="P93" i="8"/>
  <c r="P92" i="8"/>
  <c r="P91" i="8"/>
  <c r="P90" i="8"/>
  <c r="P89" i="8"/>
  <c r="P88" i="8"/>
  <c r="P87" i="8"/>
  <c r="P86" i="8"/>
  <c r="P85" i="8"/>
  <c r="P84" i="8"/>
  <c r="P83" i="8"/>
  <c r="P82" i="8"/>
  <c r="P81" i="8"/>
  <c r="P80" i="8"/>
  <c r="P79" i="8"/>
  <c r="P78" i="8"/>
  <c r="P77" i="8"/>
  <c r="P76" i="8"/>
  <c r="P75" i="8"/>
  <c r="P74" i="8"/>
  <c r="P73" i="8"/>
  <c r="P72" i="8"/>
  <c r="P71" i="8"/>
  <c r="P70" i="8"/>
  <c r="P69" i="8"/>
  <c r="P68" i="8"/>
  <c r="P67" i="8"/>
  <c r="P66" i="8"/>
  <c r="P65" i="8"/>
  <c r="P64" i="8"/>
  <c r="P63" i="8"/>
  <c r="P62" i="8"/>
  <c r="P61" i="8"/>
  <c r="P60" i="8"/>
  <c r="P59" i="8"/>
  <c r="P58" i="8"/>
  <c r="P57" i="8"/>
  <c r="P56" i="8"/>
  <c r="P55" i="8"/>
  <c r="P54" i="8"/>
  <c r="P53" i="8"/>
  <c r="P52" i="8"/>
  <c r="P51" i="8"/>
  <c r="P50" i="8"/>
  <c r="P49" i="8"/>
  <c r="P48" i="8"/>
  <c r="P47" i="8"/>
  <c r="P46" i="8"/>
  <c r="P45" i="8"/>
  <c r="P44" i="8"/>
  <c r="P43" i="8"/>
  <c r="P42" i="8"/>
  <c r="P41" i="8"/>
  <c r="P40" i="8"/>
  <c r="P39" i="8"/>
  <c r="P38" i="8"/>
  <c r="P37" i="8"/>
  <c r="P36" i="8"/>
  <c r="P35" i="8"/>
  <c r="P34" i="8"/>
  <c r="P33" i="8"/>
  <c r="P32" i="8"/>
  <c r="P31" i="8"/>
  <c r="P30" i="8"/>
  <c r="P29" i="8"/>
  <c r="P28" i="8"/>
  <c r="P27" i="8"/>
  <c r="P26" i="8"/>
  <c r="P25" i="8"/>
  <c r="P24" i="8"/>
  <c r="P23" i="8"/>
  <c r="P22" i="8"/>
  <c r="P21" i="8"/>
  <c r="P20" i="8"/>
  <c r="P19" i="8"/>
  <c r="P18" i="8"/>
  <c r="P17" i="8"/>
  <c r="P16" i="8"/>
  <c r="N212" i="8"/>
  <c r="N211" i="8"/>
  <c r="N210" i="8"/>
  <c r="N209" i="8"/>
  <c r="N208" i="8"/>
  <c r="N207" i="8"/>
  <c r="N206" i="8"/>
  <c r="N205" i="8"/>
  <c r="N204" i="8"/>
  <c r="N203" i="8"/>
  <c r="N202" i="8"/>
  <c r="N201" i="8"/>
  <c r="N200" i="8"/>
  <c r="N199" i="8"/>
  <c r="N198" i="8"/>
  <c r="N197" i="8"/>
  <c r="N196" i="8"/>
  <c r="N195" i="8"/>
  <c r="N194" i="8"/>
  <c r="N193" i="8"/>
  <c r="N192" i="8"/>
  <c r="N191" i="8"/>
  <c r="N190" i="8"/>
  <c r="N189" i="8"/>
  <c r="N188" i="8"/>
  <c r="N187" i="8"/>
  <c r="N186" i="8"/>
  <c r="N185" i="8"/>
  <c r="N184" i="8"/>
  <c r="N183" i="8"/>
  <c r="N182" i="8"/>
  <c r="N181" i="8"/>
  <c r="N180" i="8"/>
  <c r="N179" i="8"/>
  <c r="N178" i="8"/>
  <c r="N177" i="8"/>
  <c r="N176" i="8"/>
  <c r="N175" i="8"/>
  <c r="N174" i="8"/>
  <c r="N173" i="8"/>
  <c r="N172" i="8"/>
  <c r="N171" i="8"/>
  <c r="N170" i="8"/>
  <c r="N169" i="8"/>
  <c r="N168" i="8"/>
  <c r="N167" i="8"/>
  <c r="N166" i="8"/>
  <c r="N165" i="8"/>
  <c r="N164" i="8"/>
  <c r="N163" i="8"/>
  <c r="N162" i="8"/>
  <c r="N161" i="8"/>
  <c r="N160" i="8"/>
  <c r="N159" i="8"/>
  <c r="N158" i="8"/>
  <c r="N157" i="8"/>
  <c r="N156" i="8"/>
  <c r="N155" i="8"/>
  <c r="N154" i="8"/>
  <c r="N153" i="8"/>
  <c r="N152" i="8"/>
  <c r="N151" i="8"/>
  <c r="N150" i="8"/>
  <c r="N149" i="8"/>
  <c r="N148" i="8"/>
  <c r="N147" i="8"/>
  <c r="N146" i="8"/>
  <c r="N145" i="8"/>
  <c r="N144" i="8"/>
  <c r="N143" i="8"/>
  <c r="N142" i="8"/>
  <c r="N141" i="8"/>
  <c r="N140" i="8"/>
  <c r="N139" i="8"/>
  <c r="N138" i="8"/>
  <c r="N137" i="8"/>
  <c r="N136" i="8"/>
  <c r="N135" i="8"/>
  <c r="N134" i="8"/>
  <c r="N133" i="8"/>
  <c r="N132" i="8"/>
  <c r="N131" i="8"/>
  <c r="N130" i="8"/>
  <c r="N129" i="8"/>
  <c r="N128" i="8"/>
  <c r="N127" i="8"/>
  <c r="N126" i="8"/>
  <c r="N125" i="8"/>
  <c r="N124" i="8"/>
  <c r="N123" i="8"/>
  <c r="N122" i="8"/>
  <c r="N121" i="8"/>
  <c r="N120" i="8"/>
  <c r="N119" i="8"/>
  <c r="N118" i="8"/>
  <c r="N117" i="8"/>
  <c r="N116" i="8"/>
  <c r="N115" i="8"/>
  <c r="N114" i="8"/>
  <c r="N113" i="8"/>
  <c r="N112" i="8"/>
  <c r="N111" i="8"/>
  <c r="N110" i="8"/>
  <c r="N109" i="8"/>
  <c r="N108" i="8"/>
  <c r="N107" i="8"/>
  <c r="N106" i="8"/>
  <c r="N105" i="8"/>
  <c r="N104" i="8"/>
  <c r="N103" i="8"/>
  <c r="N102" i="8"/>
  <c r="N101" i="8"/>
  <c r="N100" i="8"/>
  <c r="N99" i="8"/>
  <c r="N98" i="8"/>
  <c r="N97" i="8"/>
  <c r="N96" i="8"/>
  <c r="N95" i="8"/>
  <c r="N94" i="8"/>
  <c r="N93" i="8"/>
  <c r="N92" i="8"/>
  <c r="N91" i="8"/>
  <c r="N90" i="8"/>
  <c r="N89" i="8"/>
  <c r="N88" i="8"/>
  <c r="N87" i="8"/>
  <c r="N86" i="8"/>
  <c r="N85" i="8"/>
  <c r="N84" i="8"/>
  <c r="N83" i="8"/>
  <c r="N82" i="8"/>
  <c r="N81" i="8"/>
  <c r="N80" i="8"/>
  <c r="N79" i="8"/>
  <c r="N78" i="8"/>
  <c r="N77" i="8"/>
  <c r="N76" i="8"/>
  <c r="N75" i="8"/>
  <c r="N74" i="8"/>
  <c r="N73" i="8"/>
  <c r="N72" i="8"/>
  <c r="N71" i="8"/>
  <c r="N70" i="8"/>
  <c r="N69" i="8"/>
  <c r="N68" i="8"/>
  <c r="N67" i="8"/>
  <c r="N66" i="8"/>
  <c r="N65" i="8"/>
  <c r="N64" i="8"/>
  <c r="N63" i="8"/>
  <c r="N62" i="8"/>
  <c r="N61" i="8"/>
  <c r="N60" i="8"/>
  <c r="N59" i="8"/>
  <c r="N58" i="8"/>
  <c r="N57" i="8"/>
  <c r="N56" i="8"/>
  <c r="N55" i="8"/>
  <c r="N54" i="8"/>
  <c r="N53" i="8"/>
  <c r="N52" i="8"/>
  <c r="N51" i="8"/>
  <c r="N50" i="8"/>
  <c r="N49" i="8"/>
  <c r="N48" i="8"/>
  <c r="N47" i="8"/>
  <c r="N46" i="8"/>
  <c r="N45" i="8"/>
  <c r="N44" i="8"/>
  <c r="N43" i="8"/>
  <c r="N42" i="8"/>
  <c r="N41" i="8"/>
  <c r="N40" i="8"/>
  <c r="N39" i="8"/>
  <c r="N38" i="8"/>
  <c r="N37" i="8"/>
  <c r="N36" i="8"/>
  <c r="N35" i="8"/>
  <c r="N34" i="8"/>
  <c r="N33" i="8"/>
  <c r="N32" i="8"/>
  <c r="N31" i="8"/>
  <c r="N30" i="8"/>
  <c r="N29" i="8"/>
  <c r="N28" i="8"/>
  <c r="N27" i="8"/>
  <c r="N26" i="8"/>
  <c r="N25" i="8"/>
  <c r="N24" i="8"/>
  <c r="N23" i="8"/>
  <c r="N22" i="8"/>
  <c r="N21" i="8"/>
  <c r="N20" i="8"/>
  <c r="N19" i="8"/>
  <c r="N18" i="8"/>
  <c r="N17" i="8"/>
  <c r="N16" i="8"/>
  <c r="L212" i="8"/>
  <c r="L211" i="8"/>
  <c r="L210" i="8"/>
  <c r="L209" i="8"/>
  <c r="L208" i="8"/>
  <c r="L207" i="8"/>
  <c r="L206" i="8"/>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J212" i="8"/>
  <c r="J211" i="8"/>
  <c r="J210" i="8"/>
  <c r="J209" i="8"/>
  <c r="J208" i="8"/>
  <c r="J207" i="8"/>
  <c r="J206" i="8"/>
  <c r="J205" i="8"/>
  <c r="J204" i="8"/>
  <c r="J203" i="8"/>
  <c r="J202" i="8"/>
  <c r="J201" i="8"/>
  <c r="J200" i="8"/>
  <c r="J199" i="8"/>
  <c r="J198" i="8"/>
  <c r="J197" i="8"/>
  <c r="J196" i="8"/>
  <c r="J195" i="8"/>
  <c r="J194" i="8"/>
  <c r="J193" i="8"/>
  <c r="J192" i="8"/>
  <c r="J191" i="8"/>
  <c r="J190" i="8"/>
  <c r="J189" i="8"/>
  <c r="J188" i="8"/>
  <c r="J187" i="8"/>
  <c r="J186" i="8"/>
  <c r="J185" i="8"/>
  <c r="J184" i="8"/>
  <c r="J183" i="8"/>
  <c r="J182" i="8"/>
  <c r="J181" i="8"/>
  <c r="J180" i="8"/>
  <c r="J179" i="8"/>
  <c r="J178" i="8"/>
  <c r="J177" i="8"/>
  <c r="J176" i="8"/>
  <c r="J175" i="8"/>
  <c r="J174" i="8"/>
  <c r="J173" i="8"/>
  <c r="J172" i="8"/>
  <c r="J171" i="8"/>
  <c r="J170" i="8"/>
  <c r="J169" i="8"/>
  <c r="J168" i="8"/>
  <c r="J167" i="8"/>
  <c r="J166" i="8"/>
  <c r="J165" i="8"/>
  <c r="J164" i="8"/>
  <c r="J163" i="8"/>
  <c r="J162" i="8"/>
  <c r="J161" i="8"/>
  <c r="J160" i="8"/>
  <c r="J159" i="8"/>
  <c r="J158" i="8"/>
  <c r="J157" i="8"/>
  <c r="J156" i="8"/>
  <c r="J155" i="8"/>
  <c r="J154" i="8"/>
  <c r="J153" i="8"/>
  <c r="J152" i="8"/>
  <c r="J151" i="8"/>
  <c r="J150" i="8"/>
  <c r="J149" i="8"/>
  <c r="J148" i="8"/>
  <c r="J147" i="8"/>
  <c r="J146" i="8"/>
  <c r="J145" i="8"/>
  <c r="J144" i="8"/>
  <c r="J143" i="8"/>
  <c r="J142" i="8"/>
  <c r="J141" i="8"/>
  <c r="J140" i="8"/>
  <c r="J139" i="8"/>
  <c r="J138" i="8"/>
  <c r="J137" i="8"/>
  <c r="J136" i="8"/>
  <c r="J135" i="8"/>
  <c r="J134" i="8"/>
  <c r="J133" i="8"/>
  <c r="J132" i="8"/>
  <c r="J131" i="8"/>
  <c r="J130" i="8"/>
  <c r="J129" i="8"/>
  <c r="J128" i="8"/>
  <c r="J127" i="8"/>
  <c r="J126" i="8"/>
  <c r="J125" i="8"/>
  <c r="J124" i="8"/>
  <c r="J123" i="8"/>
  <c r="J122" i="8"/>
  <c r="J121" i="8"/>
  <c r="J120" i="8"/>
  <c r="J119" i="8"/>
  <c r="J118" i="8"/>
  <c r="J117" i="8"/>
  <c r="J116" i="8"/>
  <c r="J115" i="8"/>
  <c r="J114" i="8"/>
  <c r="J113" i="8"/>
  <c r="J112" i="8"/>
  <c r="J111" i="8"/>
  <c r="J110" i="8"/>
  <c r="J109" i="8"/>
  <c r="J108" i="8"/>
  <c r="J107" i="8"/>
  <c r="J106" i="8"/>
  <c r="J105" i="8"/>
  <c r="J104" i="8"/>
  <c r="J103" i="8"/>
  <c r="J102" i="8"/>
  <c r="J101" i="8"/>
  <c r="J100" i="8"/>
  <c r="J99" i="8"/>
  <c r="J98" i="8"/>
  <c r="J97" i="8"/>
  <c r="J96" i="8"/>
  <c r="J95" i="8"/>
  <c r="J94" i="8"/>
  <c r="J93" i="8"/>
  <c r="J92" i="8"/>
  <c r="J91" i="8"/>
  <c r="J90" i="8"/>
  <c r="J89" i="8"/>
  <c r="J88" i="8"/>
  <c r="J87" i="8"/>
  <c r="J86" i="8"/>
  <c r="J85" i="8"/>
  <c r="J84" i="8"/>
  <c r="J83" i="8"/>
  <c r="J82" i="8"/>
  <c r="J81" i="8"/>
  <c r="J80" i="8"/>
  <c r="J79" i="8"/>
  <c r="J78" i="8"/>
  <c r="J77" i="8"/>
  <c r="J76" i="8"/>
  <c r="J75" i="8"/>
  <c r="J74" i="8"/>
  <c r="J73" i="8"/>
  <c r="J72" i="8"/>
  <c r="J71" i="8"/>
  <c r="J70" i="8"/>
  <c r="J69" i="8"/>
  <c r="J68" i="8"/>
  <c r="J67" i="8"/>
  <c r="J66" i="8"/>
  <c r="J65" i="8"/>
  <c r="J64" i="8"/>
  <c r="J63" i="8"/>
  <c r="J62" i="8"/>
  <c r="J61" i="8"/>
  <c r="J60" i="8"/>
  <c r="J59" i="8"/>
  <c r="J58" i="8"/>
  <c r="J57" i="8"/>
  <c r="J56" i="8"/>
  <c r="J55" i="8"/>
  <c r="J54" i="8"/>
  <c r="J53" i="8"/>
  <c r="J52" i="8"/>
  <c r="J51" i="8"/>
  <c r="J50" i="8"/>
  <c r="J49" i="8"/>
  <c r="J48" i="8"/>
  <c r="J47" i="8"/>
  <c r="J46" i="8"/>
  <c r="J45" i="8"/>
  <c r="J44" i="8"/>
  <c r="J43" i="8"/>
  <c r="J42" i="8"/>
  <c r="J41" i="8"/>
  <c r="J40" i="8"/>
  <c r="J39" i="8"/>
  <c r="J38" i="8"/>
  <c r="J37" i="8"/>
  <c r="J36" i="8"/>
  <c r="J35" i="8"/>
  <c r="J34" i="8"/>
  <c r="J33" i="8"/>
  <c r="J32" i="8"/>
  <c r="J31" i="8"/>
  <c r="J30" i="8"/>
  <c r="J29" i="8"/>
  <c r="J28" i="8"/>
  <c r="J27" i="8"/>
  <c r="J26" i="8"/>
  <c r="J25" i="8"/>
  <c r="J24" i="8"/>
  <c r="J23" i="8"/>
  <c r="J22" i="8"/>
  <c r="J21" i="8"/>
  <c r="J20" i="8"/>
  <c r="J19" i="8"/>
  <c r="J18" i="8"/>
  <c r="J17" i="8"/>
  <c r="J16" i="8"/>
  <c r="H212" i="8"/>
  <c r="H211" i="8"/>
  <c r="H210" i="8"/>
  <c r="H209" i="8"/>
  <c r="H208" i="8"/>
  <c r="H207" i="8"/>
  <c r="H206" i="8"/>
  <c r="H205" i="8"/>
  <c r="H204" i="8"/>
  <c r="H203" i="8"/>
  <c r="H202" i="8"/>
  <c r="H201" i="8"/>
  <c r="H200" i="8"/>
  <c r="H199" i="8"/>
  <c r="H198" i="8"/>
  <c r="H197" i="8"/>
  <c r="H196" i="8"/>
  <c r="H195" i="8"/>
  <c r="H194" i="8"/>
  <c r="H193" i="8"/>
  <c r="H192" i="8"/>
  <c r="H191" i="8"/>
  <c r="H190" i="8"/>
  <c r="H189" i="8"/>
  <c r="H188" i="8"/>
  <c r="H187" i="8"/>
  <c r="H186" i="8"/>
  <c r="H185" i="8"/>
  <c r="H184" i="8"/>
  <c r="H183" i="8"/>
  <c r="H182" i="8"/>
  <c r="H181" i="8"/>
  <c r="H180" i="8"/>
  <c r="H179" i="8"/>
  <c r="H178" i="8"/>
  <c r="H177" i="8"/>
  <c r="H176" i="8"/>
  <c r="H175" i="8"/>
  <c r="H174" i="8"/>
  <c r="H173" i="8"/>
  <c r="H172" i="8"/>
  <c r="H171" i="8"/>
  <c r="H170" i="8"/>
  <c r="H169" i="8"/>
  <c r="H168" i="8"/>
  <c r="H167" i="8"/>
  <c r="H166" i="8"/>
  <c r="H165" i="8"/>
  <c r="H164" i="8"/>
  <c r="H163" i="8"/>
  <c r="H162" i="8"/>
  <c r="H161" i="8"/>
  <c r="H160" i="8"/>
  <c r="H159" i="8"/>
  <c r="H158" i="8"/>
  <c r="H157" i="8"/>
  <c r="H156" i="8"/>
  <c r="H155" i="8"/>
  <c r="H154" i="8"/>
  <c r="H153" i="8"/>
  <c r="H152" i="8"/>
  <c r="H151" i="8"/>
  <c r="H150" i="8"/>
  <c r="H149" i="8"/>
  <c r="H148" i="8"/>
  <c r="H147" i="8"/>
  <c r="H146" i="8"/>
  <c r="H145" i="8"/>
  <c r="H144" i="8"/>
  <c r="H143" i="8"/>
  <c r="H142" i="8"/>
  <c r="H141" i="8"/>
  <c r="H140" i="8"/>
  <c r="H139" i="8"/>
  <c r="H138" i="8"/>
  <c r="H137" i="8"/>
  <c r="H136" i="8"/>
  <c r="H135" i="8"/>
  <c r="H134" i="8"/>
  <c r="H133" i="8"/>
  <c r="H132" i="8"/>
  <c r="H131" i="8"/>
  <c r="H130" i="8"/>
  <c r="H129" i="8"/>
  <c r="H128" i="8"/>
  <c r="H127" i="8"/>
  <c r="H126" i="8"/>
  <c r="H125" i="8"/>
  <c r="H124" i="8"/>
  <c r="H123" i="8"/>
  <c r="H122" i="8"/>
  <c r="H121" i="8"/>
  <c r="H120" i="8"/>
  <c r="H119" i="8"/>
  <c r="H118" i="8"/>
  <c r="H117" i="8"/>
  <c r="H116" i="8"/>
  <c r="H115" i="8"/>
  <c r="H114" i="8"/>
  <c r="H113" i="8"/>
  <c r="H112" i="8"/>
  <c r="H111" i="8"/>
  <c r="H110" i="8"/>
  <c r="H109" i="8"/>
  <c r="H108" i="8"/>
  <c r="H107" i="8"/>
  <c r="H106" i="8"/>
  <c r="H105" i="8"/>
  <c r="H104" i="8"/>
  <c r="H103" i="8"/>
  <c r="H102" i="8"/>
  <c r="H101" i="8"/>
  <c r="H100" i="8"/>
  <c r="H99" i="8"/>
  <c r="H98" i="8"/>
  <c r="H97" i="8"/>
  <c r="H96" i="8"/>
  <c r="H95" i="8"/>
  <c r="H94" i="8"/>
  <c r="H93" i="8"/>
  <c r="H92" i="8"/>
  <c r="H91" i="8"/>
  <c r="H90" i="8"/>
  <c r="H89" i="8"/>
  <c r="H88" i="8"/>
  <c r="H87" i="8"/>
  <c r="H86" i="8"/>
  <c r="H85" i="8"/>
  <c r="H84" i="8"/>
  <c r="H83" i="8"/>
  <c r="H82" i="8"/>
  <c r="H81" i="8"/>
  <c r="H80" i="8"/>
  <c r="H79" i="8"/>
  <c r="H78" i="8"/>
  <c r="H77" i="8"/>
  <c r="H76" i="8"/>
  <c r="H75" i="8"/>
  <c r="H74" i="8"/>
  <c r="H73" i="8"/>
  <c r="H72" i="8"/>
  <c r="H71" i="8"/>
  <c r="H70" i="8"/>
  <c r="H69" i="8"/>
  <c r="H68" i="8"/>
  <c r="H67" i="8"/>
  <c r="H66" i="8"/>
  <c r="H65" i="8"/>
  <c r="H64" i="8"/>
  <c r="H63" i="8"/>
  <c r="H62" i="8"/>
  <c r="H61" i="8"/>
  <c r="H60" i="8"/>
  <c r="H59" i="8"/>
  <c r="H58" i="8"/>
  <c r="H57" i="8"/>
  <c r="H56" i="8"/>
  <c r="H55" i="8"/>
  <c r="H54" i="8"/>
  <c r="H53" i="8"/>
  <c r="H52" i="8"/>
  <c r="H51" i="8"/>
  <c r="H50" i="8"/>
  <c r="H49" i="8"/>
  <c r="H48" i="8"/>
  <c r="H47" i="8"/>
  <c r="H46" i="8"/>
  <c r="H45" i="8"/>
  <c r="H44" i="8"/>
  <c r="H43" i="8"/>
  <c r="H42" i="8"/>
  <c r="H41" i="8"/>
  <c r="H40" i="8"/>
  <c r="H39" i="8"/>
  <c r="H38" i="8"/>
  <c r="H37" i="8"/>
  <c r="H36" i="8"/>
  <c r="H35" i="8"/>
  <c r="H34" i="8"/>
  <c r="H33" i="8"/>
  <c r="H32" i="8"/>
  <c r="H31" i="8"/>
  <c r="H30" i="8"/>
  <c r="H29" i="8"/>
  <c r="H28" i="8"/>
  <c r="H27" i="8"/>
  <c r="H26" i="8"/>
  <c r="H25" i="8"/>
  <c r="H24" i="8"/>
  <c r="H23" i="8"/>
  <c r="H22" i="8"/>
  <c r="H21" i="8"/>
  <c r="H20" i="8"/>
  <c r="H19" i="8"/>
  <c r="H18" i="8"/>
  <c r="H17" i="8"/>
  <c r="H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16" i="8"/>
  <c r="F60" i="14" l="1"/>
  <c r="D7" i="16" s="1"/>
  <c r="AB214" i="8"/>
  <c r="J214" i="8"/>
  <c r="AJ214" i="8"/>
  <c r="F214" i="8"/>
  <c r="Z214" i="8"/>
  <c r="AH214" i="8"/>
  <c r="V214" i="8"/>
  <c r="AD214" i="8"/>
  <c r="AL214" i="8"/>
  <c r="L214" i="8"/>
  <c r="T214" i="8"/>
  <c r="N214" i="8"/>
  <c r="H214" i="8"/>
  <c r="P214" i="8"/>
  <c r="X214" i="8"/>
  <c r="AF214" i="8"/>
  <c r="AN214" i="8"/>
  <c r="F218" i="8" l="1"/>
  <c r="D5" i="16" s="1"/>
  <c r="D8" i="16" s="1"/>
  <c r="C7" i="16"/>
  <c r="C6" i="16" l="1"/>
  <c r="C5" i="16" l="1"/>
</calcChain>
</file>

<file path=xl/sharedStrings.xml><?xml version="1.0" encoding="utf-8"?>
<sst xmlns="http://schemas.openxmlformats.org/spreadsheetml/2006/main" count="1106" uniqueCount="495">
  <si>
    <t>MOTOR</t>
  </si>
  <si>
    <t>RECTIFICAR CILINDRO</t>
  </si>
  <si>
    <t>SISTEMA ELÉCTRICO</t>
  </si>
  <si>
    <t>SISTEMA DE ESCAPE</t>
  </si>
  <si>
    <t>SISTEMA DE SUSPENSIÓN</t>
  </si>
  <si>
    <t>SISTEMA DE DIRECCIÓN</t>
  </si>
  <si>
    <t>SISTEMA DE FRENOS</t>
  </si>
  <si>
    <t>CAMBIO MANGUERAS RADIADOR</t>
  </si>
  <si>
    <t>N/A</t>
  </si>
  <si>
    <t>SINCRONIZACIÓN</t>
  </si>
  <si>
    <t>TOTAL</t>
  </si>
  <si>
    <t>CANTIDAD</t>
  </si>
  <si>
    <t>MANO DE OBRA</t>
  </si>
  <si>
    <t>COSTO REPUESTO (S)</t>
  </si>
  <si>
    <t>VALOR UNITARIO ANTES DE IVA</t>
  </si>
  <si>
    <t>CAMBIO GUAYA ACELERADOR</t>
  </si>
  <si>
    <t>CAMBIO GUAYA CHOKE</t>
  </si>
  <si>
    <t>LUBRICAR GUAYAS</t>
  </si>
  <si>
    <t>LIMPIEZA INYECTORES</t>
  </si>
  <si>
    <t>EMPACAR MOTOR</t>
  </si>
  <si>
    <t>CAMBIO CANASTILLA BALANCINES</t>
  </si>
  <si>
    <t>CAMBIO BOMBA ACEITE MOTOR</t>
  </si>
  <si>
    <t>CAMBIO ACEITE MOTOR</t>
  </si>
  <si>
    <t>CAMBIO FILTRO ACEITE</t>
  </si>
  <si>
    <t>ARREGLO ROSCAS CILINDRO</t>
  </si>
  <si>
    <t>CAMBIO TAPA FILTRO</t>
  </si>
  <si>
    <t>CAMBIO RODAMIENTO VOLANTE</t>
  </si>
  <si>
    <t>CAMBIO BALANCINES</t>
  </si>
  <si>
    <t>CAMBIO RETENEDOR NIVEL ACEITE</t>
  </si>
  <si>
    <t>RECTIFICADORA</t>
  </si>
  <si>
    <t>ENCAMISAR CILINDRO</t>
  </si>
  <si>
    <t>CAMBIAR BUJES EJE DE LEVAS</t>
  </si>
  <si>
    <t>SISTEMA DE TRANSFERENCIA</t>
  </si>
  <si>
    <t>CAMBIO EMBRAGUE</t>
  </si>
  <si>
    <t>CAMBIO EMPAQUE TAPA EMBRAGUE</t>
  </si>
  <si>
    <t>CAMBIO DISCOS EMBRAGUE</t>
  </si>
  <si>
    <t>CAMBIO VARILLA EMBRAGUE</t>
  </si>
  <si>
    <t>CAMBIO MANIGUETA EMBRAGUE</t>
  </si>
  <si>
    <t>CAMBIO GUAYA EMBRAGUE</t>
  </si>
  <si>
    <t>CAMBIO CABLE GUAYA EMBRAGUE</t>
  </si>
  <si>
    <t>CAMBIO RETENEDOR LEVA EMBRAGUE</t>
  </si>
  <si>
    <t>CAMBIO BUJES EMBRAGUE</t>
  </si>
  <si>
    <t>CAMBIO RESORTE EMBRAGUE</t>
  </si>
  <si>
    <t>CAMBIO ACEITE CAJA</t>
  </si>
  <si>
    <t>CAMBIO KIT ARRASTRE</t>
  </si>
  <si>
    <t>CAMBIO BUJES PORTA PLATO</t>
  </si>
  <si>
    <t>LUBRICAR CADENA KIT ARRASTRE</t>
  </si>
  <si>
    <t>TENSIONAR CADENA</t>
  </si>
  <si>
    <t>CAMBIO BUJE TENSOR CADENA</t>
  </si>
  <si>
    <t>ARREGLO CONTROL PALANCA CAMBIOS</t>
  </si>
  <si>
    <t>CAMBIO PALANCA CAMBIOS</t>
  </si>
  <si>
    <t>CAMBIO MANDO EMBRAGUE</t>
  </si>
  <si>
    <t>CAMBIO PEDAL O PALANCA CAMBIOS</t>
  </si>
  <si>
    <t>ARREGLO PRENSA Y CORONA EMBRAGUE</t>
  </si>
  <si>
    <t>CAMBIO RETENEDOR EJE DE SALIDA</t>
  </si>
  <si>
    <t>CAMBIO CAUCHOS ARANA KIT ARRASTRE</t>
  </si>
  <si>
    <t>CAMBIO PERA NEUTRO</t>
  </si>
  <si>
    <t>CAMBIO RODAMIENTOS CAJA</t>
  </si>
  <si>
    <t>CAMBIO ACEITE AMORTIGUADOR DELANTERO</t>
  </si>
  <si>
    <t>CAMBIO BUJES AMORTIGUADOR DELANTERO</t>
  </si>
  <si>
    <t>CAMBIO BUJE AMORTIGUADOR TRASERO</t>
  </si>
  <si>
    <t>GRADUAR AMORTIGUADOR TRASERO</t>
  </si>
  <si>
    <t>CAMBIO EJE RUEDA DELANTERA</t>
  </si>
  <si>
    <t>CAMBIO EJE RUEDA TRASERA</t>
  </si>
  <si>
    <t>CAMBIO TIJERA</t>
  </si>
  <si>
    <t>CAMBIO BUJE TIJERA</t>
  </si>
  <si>
    <t>CAMBIO RODAMIENTO DELANTEROS</t>
  </si>
  <si>
    <t>CAMBIO RODAMIENTO TRASEROS</t>
  </si>
  <si>
    <t>ENGRASAR RODAMIENTOS DELANTEROS/TRASEROS</t>
  </si>
  <si>
    <t>CAMBIAR CUNAS DIRECCION</t>
  </si>
  <si>
    <t>ENGRASAR CUNAS DIRECCION</t>
  </si>
  <si>
    <t>CAMBIO PESA</t>
  </si>
  <si>
    <t>AJUSTE RODAMIENTO DIRECCION</t>
  </si>
  <si>
    <t>CAMBIAR RODAMIENTO DIRECCION</t>
  </si>
  <si>
    <t>ENGRASAR RODAMIENTO DIRECCION</t>
  </si>
  <si>
    <t>CAMBIAR PASTILLAS DELANTERAS</t>
  </si>
  <si>
    <t>CAMBIAR PASTILLAS TRASERAS</t>
  </si>
  <si>
    <t>CAMBIO BANDAS DELANTERAS</t>
  </si>
  <si>
    <t>CAMBIO BANDAS TRASERAS</t>
  </si>
  <si>
    <t>CAMBIO BOMBA FRENOS</t>
  </si>
  <si>
    <t>CAMBIO DISCO FRENO DELANTEROS</t>
  </si>
  <si>
    <t>CAMBIO DISCO FRENO TRASEROS</t>
  </si>
  <si>
    <t>CAMBIO CAMPANA</t>
  </si>
  <si>
    <t>RECTIFICAR CAMPANA</t>
  </si>
  <si>
    <t>CAMBIO MORDAZA</t>
  </si>
  <si>
    <t>CAMBIO GUAYA FRENO</t>
  </si>
  <si>
    <t>CAMBIO MANGUERA FRENO</t>
  </si>
  <si>
    <t>CAMBIO LIQUIDO FRENOS</t>
  </si>
  <si>
    <t>CAMBIO PERA PEDAL FRENO</t>
  </si>
  <si>
    <t>CAMBIO PALANCA FRENO</t>
  </si>
  <si>
    <t>MANTENIMIENTO MORDAZAS O KALIPER FRENOS</t>
  </si>
  <si>
    <t>ARREGLO MOTOR DE ARRANQUE</t>
  </si>
  <si>
    <t>CAMBIO SWITCH ENCENDIDO</t>
  </si>
  <si>
    <t>CAMBIO CEBOLLA (contactor de encendido)</t>
  </si>
  <si>
    <t>ARREGLO LUCES</t>
  </si>
  <si>
    <t>CAMBIAR BENDIX</t>
  </si>
  <si>
    <t>CAMBIO DIODO</t>
  </si>
  <si>
    <t>CAMBIO O ARREGLO CONTROL LUCES</t>
  </si>
  <si>
    <t>CAMBIO PERA</t>
  </si>
  <si>
    <t>CAMBIO PITO</t>
  </si>
  <si>
    <t>CAMBIO BOMBILLO FAROLA</t>
  </si>
  <si>
    <t>CAMBIO BOMBILLO DIRECCIONAL</t>
  </si>
  <si>
    <t>ARREGLO GENERAL LUCES</t>
  </si>
  <si>
    <t>CAMBIAR BOBINAS DE ALTA</t>
  </si>
  <si>
    <t>CAMBIAR PLATO BOBINA</t>
  </si>
  <si>
    <t>CAMBIAR CDI</t>
  </si>
  <si>
    <t>ARREGLO CONJUNTO SIRENA</t>
  </si>
  <si>
    <t>EFECTUAR PRUEBA BOBINA</t>
  </si>
  <si>
    <t>CAMBIAR MOTOR ARRANQUE</t>
  </si>
  <si>
    <t>CAMBIO BOMBILLO STOP</t>
  </si>
  <si>
    <t>ARREGLO PLANTA DE LUCES STROBERT</t>
  </si>
  <si>
    <t>CAMBIO SOCKET O CONECTOR</t>
  </si>
  <si>
    <t>SISTEMA DE REFRIGERACIÓN</t>
  </si>
  <si>
    <t>DESMONTAR Y MONTAR RADIADOR</t>
  </si>
  <si>
    <t>CAMBIO TERMOSTATO</t>
  </si>
  <si>
    <t>SONDEAR Y/O ARREGLO RADIADOR</t>
  </si>
  <si>
    <t>CAMBIO REFRIGERANTE RADIADOR</t>
  </si>
  <si>
    <t>CAMBIO EMPAQUE EXHOSTO</t>
  </si>
  <si>
    <t>ACCESORIOS</t>
  </si>
  <si>
    <t>DESPINCHAR LLANTA</t>
  </si>
  <si>
    <t>CAMBIO PATA O PARAL LATERAL</t>
  </si>
  <si>
    <t>CAMBIO POSAPIE</t>
  </si>
  <si>
    <t>EXTRAER TORNILLO</t>
  </si>
  <si>
    <t>CERRAJERÍA</t>
  </si>
  <si>
    <t>ADAPTAR SEGUROS</t>
  </si>
  <si>
    <t>ARREGLO CILINDRO SWITCH</t>
  </si>
  <si>
    <t>DUPLICADO LLAVES</t>
  </si>
  <si>
    <t>CAMBIO Y/O ARREGLO CHAPA</t>
  </si>
  <si>
    <t>MANTENIMIENTO / SERVICIO</t>
  </si>
  <si>
    <t>Neumáticos</t>
  </si>
  <si>
    <t>Válvula sellomatic</t>
  </si>
  <si>
    <t>Tapa tanque de combustible</t>
  </si>
  <si>
    <t>Despinche</t>
  </si>
  <si>
    <t>NOMBRE DEL ACTIVO</t>
  </si>
  <si>
    <t>CILINDRAJE</t>
  </si>
  <si>
    <t>LIMPIEZA TANQUE COMBUSTIBLE ( INCLUYE DESMONTAR Y MONTAR)</t>
  </si>
  <si>
    <t>CAMBIO BOMBA COMBUSTIBLE ( INCLUYE DESMONTAR Y MONTAR)</t>
  </si>
  <si>
    <t>MODELO</t>
  </si>
  <si>
    <t xml:space="preserve">SISTEMA DE TRANSMISIÓN  </t>
  </si>
  <si>
    <t>SISTEMA DE EMBRAGUE</t>
  </si>
  <si>
    <t>SISTEMA DE REFRIGERACIÓN Y A/A.</t>
  </si>
  <si>
    <t>SISTEMA DE LUBRICACIÓN</t>
  </si>
  <si>
    <t>Lavado motor</t>
  </si>
  <si>
    <t xml:space="preserve">TOTAL </t>
  </si>
  <si>
    <t>COSTO MANO DE OBRA</t>
  </si>
  <si>
    <t>CAMBO EMPAQUE/RETENEDOR SELECTOR CAMBIOS</t>
  </si>
  <si>
    <t xml:space="preserve">Película de seguridad para todos los vidrios, con tonalidades de acuerdo al requerimiento de la FGN, incluida instalación y si se requiere la des polarización </t>
  </si>
  <si>
    <t xml:space="preserve">1. REPUESTOS </t>
  </si>
  <si>
    <t xml:space="preserve">2. REPUESTOS </t>
  </si>
  <si>
    <t xml:space="preserve">3. REPUESTOS </t>
  </si>
  <si>
    <t xml:space="preserve">4. REPUESTOS </t>
  </si>
  <si>
    <t xml:space="preserve">5. REPUESTOS </t>
  </si>
  <si>
    <t xml:space="preserve">6. REPUESTOS </t>
  </si>
  <si>
    <t xml:space="preserve">7. REPUESTOS </t>
  </si>
  <si>
    <t xml:space="preserve">8. REPUESTOS </t>
  </si>
  <si>
    <t xml:space="preserve">9. REPUESTOS </t>
  </si>
  <si>
    <t xml:space="preserve">10. REPUESTOS </t>
  </si>
  <si>
    <t xml:space="preserve">11. REPUESTOS </t>
  </si>
  <si>
    <t>Guardapolvo Brazo De Direccion</t>
  </si>
  <si>
    <t>Esparrago Ruedas</t>
  </si>
  <si>
    <t>Ventilador Electrico</t>
  </si>
  <si>
    <t>Fant Cloch</t>
  </si>
  <si>
    <t>Aspa</t>
  </si>
  <si>
    <t>Correa Aire Acondicionado</t>
  </si>
  <si>
    <t>Aceite Motor (1/4)</t>
  </si>
  <si>
    <t>Aceite Hidraulico 1/4</t>
  </si>
  <si>
    <t>Aceite Caja</t>
  </si>
  <si>
    <t>Aceite Diferencial</t>
  </si>
  <si>
    <t>Aceite Sintetico</t>
  </si>
  <si>
    <t>Over Hall</t>
  </si>
  <si>
    <t>Lavado Sencillo</t>
  </si>
  <si>
    <t xml:space="preserve">NECESIDAD CONTRATACÓN  MULTIMARCA MANO DE OBRA </t>
  </si>
  <si>
    <t>Cilindro De Freno</t>
  </si>
  <si>
    <t>Juego Interiores Caliper</t>
  </si>
  <si>
    <t>Interiores De Bomba</t>
  </si>
  <si>
    <t>Filtro Aire</t>
  </si>
  <si>
    <t>Filtro Combustible</t>
  </si>
  <si>
    <t>Filtro De Aceite</t>
  </si>
  <si>
    <t>Filtro Trampa</t>
  </si>
  <si>
    <t>Inyector</t>
  </si>
  <si>
    <t>Oring Sellos</t>
  </si>
  <si>
    <t>Bomba De Combustible</t>
  </si>
  <si>
    <t>Tornillo Peter</t>
  </si>
  <si>
    <t>Brazo Axial</t>
  </si>
  <si>
    <t>Interiores De Botella</t>
  </si>
  <si>
    <t>Muñeco Barra Estabilizadora</t>
  </si>
  <si>
    <t>Rotula Inferior</t>
  </si>
  <si>
    <t>Rotula Superior</t>
  </si>
  <si>
    <t>Buje Muelle</t>
  </si>
  <si>
    <t>Guardapolvo Semieje</t>
  </si>
  <si>
    <t>Buje Barra Estabilizadora</t>
  </si>
  <si>
    <t>Buje Colgante De Muelle</t>
  </si>
  <si>
    <t>Bujes Muelles Traseros</t>
  </si>
  <si>
    <t>Antiruido De Muelles</t>
  </si>
  <si>
    <t>Brazo Auxiliar</t>
  </si>
  <si>
    <t>Tijera Superior</t>
  </si>
  <si>
    <t>Tijera Inferior</t>
  </si>
  <si>
    <t>Base Superior Amortiguador Delantero</t>
  </si>
  <si>
    <t>Base Superior  Amortiguador Trasero</t>
  </si>
  <si>
    <t>Cruceta</t>
  </si>
  <si>
    <t>Retenedor Eje De Cardan</t>
  </si>
  <si>
    <t>Retenedor Eje De La Doble</t>
  </si>
  <si>
    <t>Retenedor Interno</t>
  </si>
  <si>
    <t>Retenedor Externo</t>
  </si>
  <si>
    <t>Rodamiento Delantero</t>
  </si>
  <si>
    <t>Rodamiento Trasero</t>
  </si>
  <si>
    <t>Balinera Piloto</t>
  </si>
  <si>
    <t>Kit Embrague (Prensa, disco y balinera)</t>
  </si>
  <si>
    <t>Retenedor De Transfer</t>
  </si>
  <si>
    <t>Balinera Volante</t>
  </si>
  <si>
    <t>Balinera Clutch</t>
  </si>
  <si>
    <t>Bomba Auxiliar Clucth</t>
  </si>
  <si>
    <t>Bomba Principal Clucth</t>
  </si>
  <si>
    <t>Swiche Encendido</t>
  </si>
  <si>
    <t>Farola</t>
  </si>
  <si>
    <t>Inducido</t>
  </si>
  <si>
    <t>Bendix</t>
  </si>
  <si>
    <t>Motor De Arranque</t>
  </si>
  <si>
    <t>Portadiodo</t>
  </si>
  <si>
    <t>Regulador</t>
  </si>
  <si>
    <t>Bateria Según Referencia</t>
  </si>
  <si>
    <t>Polea Del Alternador</t>
  </si>
  <si>
    <t>Balinera De Alternador</t>
  </si>
  <si>
    <t>Colector</t>
  </si>
  <si>
    <t>Corona</t>
  </si>
  <si>
    <t>Regulador Voltaje</t>
  </si>
  <si>
    <t>Relay</t>
  </si>
  <si>
    <t>Porta Fusibles</t>
  </si>
  <si>
    <t>Rotor</t>
  </si>
  <si>
    <t>Alternador Completo</t>
  </si>
  <si>
    <t>Fusible</t>
  </si>
  <si>
    <t>Resistencia De Motoventilador</t>
  </si>
  <si>
    <t>Manguera Superior Radiador</t>
  </si>
  <si>
    <t>Manguera Inferior Radiador</t>
  </si>
  <si>
    <t>Tanque Superior Radiador</t>
  </si>
  <si>
    <t>Tanque Inferior Radiador</t>
  </si>
  <si>
    <t>Ventilador</t>
  </si>
  <si>
    <t>Polea Tensora</t>
  </si>
  <si>
    <t>Gas Refrigerante 1 Lb</t>
  </si>
  <si>
    <t>Swiche Control A/A (Selector De Velocidad)</t>
  </si>
  <si>
    <t>Blower</t>
  </si>
  <si>
    <t>Filtro Evaporador</t>
  </si>
  <si>
    <t>Evaporador</t>
  </si>
  <si>
    <t>Condensador</t>
  </si>
  <si>
    <t>Manguera Baja Presion</t>
  </si>
  <si>
    <t>Manguera Alta Presion</t>
  </si>
  <si>
    <t>Termostato</t>
  </si>
  <si>
    <t xml:space="preserve">Bomba de agua </t>
  </si>
  <si>
    <t>Empaque Culata</t>
  </si>
  <si>
    <t>Empaque Multiple De Admision</t>
  </si>
  <si>
    <t>Empaque Multiple De Escape</t>
  </si>
  <si>
    <t>Empaque Tapa Valvulas</t>
  </si>
  <si>
    <t>Empaquetadura Motor</t>
  </si>
  <si>
    <t>Soporte De Motor</t>
  </si>
  <si>
    <t>Bomba De Aceite</t>
  </si>
  <si>
    <t>Arbol De Levas</t>
  </si>
  <si>
    <t>Juego Gorros De  Valvulas</t>
  </si>
  <si>
    <t>Bomba De Agua</t>
  </si>
  <si>
    <t>Reten Cigueñal Delantero</t>
  </si>
  <si>
    <t>Reten Cigueñal Trasero</t>
  </si>
  <si>
    <t>Reten Arbol De Levas</t>
  </si>
  <si>
    <t>Kit Cadenilla De Tiempo</t>
  </si>
  <si>
    <t>Tensor Correa</t>
  </si>
  <si>
    <t>Correa Multiusos</t>
  </si>
  <si>
    <t>Correa Alternador</t>
  </si>
  <si>
    <t>Correa Hidrulica</t>
  </si>
  <si>
    <t>Polea Multiusos</t>
  </si>
  <si>
    <t>Juego Oring Tornillo Tapa Valvulas</t>
  </si>
  <si>
    <t>Termostato Motor</t>
  </si>
  <si>
    <t>Chapa Puerta</t>
  </si>
  <si>
    <t>Manija Puerta Externa</t>
  </si>
  <si>
    <t>Manija Puerta Interna</t>
  </si>
  <si>
    <t>Manija Vidrio</t>
  </si>
  <si>
    <t>Tapa De Combustible</t>
  </si>
  <si>
    <t>CAMIONETA</t>
  </si>
  <si>
    <t>Liquido De Freno (Pinta 290 ml)</t>
  </si>
  <si>
    <t>Juego Cables De Alta</t>
  </si>
  <si>
    <t>Fuelle De La Botella</t>
  </si>
  <si>
    <t>Juego de Terminales  Direccion (Largo y Corto)</t>
  </si>
  <si>
    <t>Juego de Amortiguadores Delanteros (PAR)</t>
  </si>
  <si>
    <t>Juego de Amortiguadores Traseros (PAR)</t>
  </si>
  <si>
    <t xml:space="preserve">Cauchos Barra Estabilizadora </t>
  </si>
  <si>
    <t>Juego Bujes Tijeras Superior (par)</t>
  </si>
  <si>
    <t>Juego Bujes Tijeras Inferior (par)</t>
  </si>
  <si>
    <t>Retenedor Caja (Delantero)</t>
  </si>
  <si>
    <t>Retenedor Caja (Trasero)</t>
  </si>
  <si>
    <t>Pito</t>
  </si>
  <si>
    <t>Tapa Radiador</t>
  </si>
  <si>
    <t>Radiador</t>
  </si>
  <si>
    <t>Kit Reparticion</t>
  </si>
  <si>
    <t>Correa De Motor</t>
  </si>
  <si>
    <t>Lavado Especializado Vehiculo NECROMOVIL</t>
  </si>
  <si>
    <t>Kit de Tapetes</t>
  </si>
  <si>
    <t>MARCA</t>
  </si>
  <si>
    <t>CHEVROLET</t>
  </si>
  <si>
    <t>MAZDA</t>
  </si>
  <si>
    <t>RENAULT</t>
  </si>
  <si>
    <t>2016 A 2017</t>
  </si>
  <si>
    <t>DUSTER (6)</t>
  </si>
  <si>
    <t>ALASKAN (4)</t>
  </si>
  <si>
    <t>Juego de Bandas Remachadas (Dos pares)</t>
  </si>
  <si>
    <t>Juego De Bandas Frenos (Dos pares)</t>
  </si>
  <si>
    <t>Discos De Frenos Delanteros (Par)</t>
  </si>
  <si>
    <t>Juego De Pastillas De Frenos Delantera (Dos pares)</t>
  </si>
  <si>
    <t>Juego De Pastillas De Frenos Traseras (Dos pares)</t>
  </si>
  <si>
    <t>CAMIONETA / CAMERO</t>
  </si>
  <si>
    <t>CAMPERO</t>
  </si>
  <si>
    <t>HYUNDAI</t>
  </si>
  <si>
    <t>AUTOMÓVIL</t>
  </si>
  <si>
    <t>LÍNEA</t>
  </si>
  <si>
    <t xml:space="preserve">   MUTIMARCA CAMIONETAS Y  AUTOMÓVILES</t>
  </si>
  <si>
    <t>Pistón Caliper</t>
  </si>
  <si>
    <t>Bujía</t>
  </si>
  <si>
    <t>Bomba De Inyección</t>
  </si>
  <si>
    <t>Bujía Precalentadora</t>
  </si>
  <si>
    <t>Bombín</t>
  </si>
  <si>
    <t>Retenedor Bocín Delantero</t>
  </si>
  <si>
    <t>Retenedor Bocín Trasero</t>
  </si>
  <si>
    <t>Bocín Rueda Delantera</t>
  </si>
  <si>
    <t>Bocín Rueda Trasera</t>
  </si>
  <si>
    <t>Bocín Completo</t>
  </si>
  <si>
    <t>Horquilla De Cambio</t>
  </si>
  <si>
    <t>Soporte Transmisión y/o Caja.</t>
  </si>
  <si>
    <t>Filtro Habitáculo</t>
  </si>
  <si>
    <t>ÌTEM</t>
  </si>
  <si>
    <t>Liquido Para Frenos 500 ml</t>
  </si>
  <si>
    <t>Refrigerante Radiador 500 ml</t>
  </si>
  <si>
    <t>Valvulina 250 ml</t>
  </si>
  <si>
    <t>Plumillas (Incluida instalaciòn)</t>
  </si>
  <si>
    <t>Bombillo Farola (Incluida instalaciòn)</t>
  </si>
  <si>
    <t>Bombillo Exploradora (Incluida instalaciòn)</t>
  </si>
  <si>
    <t>Bombillo Stop (Incluida instalaciòn)</t>
  </si>
  <si>
    <t>Borne De Bateria (Incluida instalaciòn)</t>
  </si>
  <si>
    <t>Soporte Bateria (Incluida instalaciòn)</t>
  </si>
  <si>
    <t>2007 A 2013</t>
  </si>
  <si>
    <t>MOTOCICLETA</t>
  </si>
  <si>
    <t>HONDA</t>
  </si>
  <si>
    <t>SUZUKI</t>
  </si>
  <si>
    <t>YAMAHA</t>
  </si>
  <si>
    <t>XL 200 (2)</t>
  </si>
  <si>
    <t xml:space="preserve">   MUTIMARCA MOTOCICLETAS</t>
  </si>
  <si>
    <t>Rodamiento tipo Balinera Delantero</t>
  </si>
  <si>
    <t>Rodamiento tipo Balinera Trasero</t>
  </si>
  <si>
    <t>Kit de Rodamiento (cadena, estrellas)</t>
  </si>
  <si>
    <t>AUTECO BAJAJ</t>
  </si>
  <si>
    <t>BOXER (2)</t>
  </si>
  <si>
    <t>ELITE+ (3)</t>
  </si>
  <si>
    <t>SPLENDOR (1)</t>
  </si>
  <si>
    <t>2006-2017</t>
  </si>
  <si>
    <t>2007-2014</t>
  </si>
  <si>
    <t>XTZ 250 (2)</t>
  </si>
  <si>
    <t>LIBERO (2)</t>
  </si>
  <si>
    <t>2010-2011</t>
  </si>
  <si>
    <t xml:space="preserve">REPUESTOS VEHICULOS </t>
  </si>
  <si>
    <t>MANO DE OBRA MOTOS</t>
  </si>
  <si>
    <t>REPUESTOS MOTOS</t>
  </si>
  <si>
    <t>VALOR UNITARIO INCLUIDO  IVA</t>
  </si>
  <si>
    <t>LUV D-MAX (9)</t>
  </si>
  <si>
    <t>ACCENT (1)</t>
  </si>
  <si>
    <t>BT-50 (1)</t>
  </si>
  <si>
    <t>NISSAN</t>
  </si>
  <si>
    <t>2010-12-13-18</t>
  </si>
  <si>
    <t>FRONTIER D22 (16)</t>
  </si>
  <si>
    <t>NAVARA (1)</t>
  </si>
  <si>
    <t>DUSTER OROCH (1)</t>
  </si>
  <si>
    <t>LOGAN (2)</t>
  </si>
  <si>
    <t>Compresor Aire Acondicionado</t>
  </si>
  <si>
    <t>ADICIONALES</t>
  </si>
  <si>
    <t>Bomba de freno</t>
  </si>
  <si>
    <t>Bombillo Direccionales (Incluida instalación)</t>
  </si>
  <si>
    <t>Punta semieje</t>
  </si>
  <si>
    <t xml:space="preserve">Portamaqueta </t>
  </si>
  <si>
    <t>Sensor abs (frenos)</t>
  </si>
  <si>
    <t>Guaya freno de mano</t>
  </si>
  <si>
    <t>Pera de frenos</t>
  </si>
  <si>
    <t>Juego Campanas de freno (par)</t>
  </si>
  <si>
    <t>Deposito liquido de frenos</t>
  </si>
  <si>
    <t>Swichera de aire acondicionado</t>
  </si>
  <si>
    <r>
      <t xml:space="preserve">Válvula block de </t>
    </r>
    <r>
      <rPr>
        <sz val="12"/>
        <color theme="1"/>
        <rFont val="Century Gothic"/>
        <family val="2"/>
      </rPr>
      <t>compresor  de  acondicionador de aire</t>
    </r>
  </si>
  <si>
    <t>Manguera combustible</t>
  </si>
  <si>
    <t>Presilenciador</t>
  </si>
  <si>
    <t>Bobina de encendido (individual y flauta) (motor)</t>
  </si>
  <si>
    <t xml:space="preserve">Portafusibles </t>
  </si>
  <si>
    <t>Soporte de cardan</t>
  </si>
  <si>
    <t>Deposito Auxiliar Radiador</t>
  </si>
  <si>
    <t>Booster de frenos</t>
  </si>
  <si>
    <r>
      <rPr>
        <b/>
        <sz val="11"/>
        <color theme="0"/>
        <rFont val="Arial"/>
        <family val="2"/>
      </rPr>
      <t>CARROCERIA</t>
    </r>
  </si>
  <si>
    <r>
      <rPr>
        <b/>
        <sz val="11"/>
        <color theme="0"/>
        <rFont val="Arial"/>
        <family val="2"/>
      </rPr>
      <t>SISTEMA DE RODAMIENTOS</t>
    </r>
  </si>
  <si>
    <t xml:space="preserve">TOTAL REPUESTOS VEHÍCULOS </t>
  </si>
  <si>
    <t xml:space="preserve">NECESIDAD CONTRATACIÓN 
MOTOS
MANO DE OBRA  </t>
  </si>
  <si>
    <t>DESCRIPCIÓN</t>
  </si>
  <si>
    <t>VALOR UNITARIO  INCLUIDO IVA</t>
  </si>
  <si>
    <t>Sincronización (entiéndase por : calibración de válvulas, limpieza cuerpo de aceleración ya sea un motor inyectado o carburado, lavado de inyectores por ultrasonido, cambio de filtros, cambio o mantenimiento de bujías, calibración de sensores y revisión eléctrica.</t>
  </si>
  <si>
    <t>CALIBRACIÓN VÁLVULAS</t>
  </si>
  <si>
    <t>COMPROBACIÓN NIVELES</t>
  </si>
  <si>
    <t>CAMBIO CAPUCHÓN BUJÍA</t>
  </si>
  <si>
    <t>REPARACIÓN MOTOR (INCLUYE DESARME, ARMADO Y SERVICIO DE RECTIFICADORA)</t>
  </si>
  <si>
    <t>CAMBIO RODAMIENTOS CIGÜEÑAL</t>
  </si>
  <si>
    <t>CAMBIO CAUCHOS O SELLOS DE VÁLVULAS</t>
  </si>
  <si>
    <t>CAMBIO VÁLVULA DESCOMPRESIONADORA</t>
  </si>
  <si>
    <t>CAMBIAR GUIAS VÁLVULAS</t>
  </si>
  <si>
    <t>ANILLAR BASES VÁLVULAS</t>
  </si>
  <si>
    <t>RIMAR GUIAS VÁLVULAS</t>
  </si>
  <si>
    <t>RECTIFICAR BASES VÁLVULAS</t>
  </si>
  <si>
    <t>RECONSTRUIR ROSCAS BUJÍAS</t>
  </si>
  <si>
    <t>RECONSTRUIR ROSCAS TAPÓN ACEITE</t>
  </si>
  <si>
    <t>REPARACIÓN CAJA VELOCIDADES</t>
  </si>
  <si>
    <t>CAMBIO RETENEDOR PIÑÓN SALIDA</t>
  </si>
  <si>
    <t>REVISIÓN Y/O ARREGLO CONTROL CAMBIOS</t>
  </si>
  <si>
    <t>REVISIÓN Y/O ARREGLO EMBRAGUE</t>
  </si>
  <si>
    <t>CAMBIO PIÑÓN CAJA</t>
  </si>
  <si>
    <t>ARREGLO GENERAL SUSPENSIÓN DELANTERA</t>
  </si>
  <si>
    <t>ARREGLO GENERAL SUSPENSIÓN TRASERA</t>
  </si>
  <si>
    <t>CAMBIO RETENEDOR TELESCÓPICOS</t>
  </si>
  <si>
    <t>REVISIÓN Y/O CAMBIO AMORTIGUADOR TRASERO</t>
  </si>
  <si>
    <t>REVISIÓN Y/O CAMBIO MONOSHOCK</t>
  </si>
  <si>
    <t>Mantenimiento tren delantero (entiéndase por: mantenimiento o cambio de cunas de dirección, limpieza y engrase de eje, revisión y cambio de rodamientos si es necesario, mantenimiento de barras de suspensión con cambio de aceite de barras y si es necesario cambio de retenedores telescópicos.)</t>
  </si>
  <si>
    <t>Mantenimiento general frenos (entiéndase por: limpieza profunda de mordazas y campana, mantenimiento bombas de freno, mantenimiento de cilindros con cambio de orrings , cambio de liquido de frenos según corresponda, purga de frenos, cambio de pastillas según corresponda, cambio o mantenimiento de bandas según corresponda.</t>
  </si>
  <si>
    <t>TENSIÓN FRENOS</t>
  </si>
  <si>
    <t>ARREGLAR SISTEMA ELÉCTRICO GENERAL</t>
  </si>
  <si>
    <t>CAMBIO GENERAL INSTALACIONES ELÉCTRICAS</t>
  </si>
  <si>
    <t>REVISIÓN SISTEMA DE CARGA</t>
  </si>
  <si>
    <t>CAMBIO BATERÍA</t>
  </si>
  <si>
    <t>REVISIÓN SISTEMA ENCENDIDO</t>
  </si>
  <si>
    <t>REVISIÓN SISTEMA TEMPERATURA</t>
  </si>
  <si>
    <t>CAMBIO UNIDAD FLOTADOR TANQUE COMBUSTIBLE</t>
  </si>
  <si>
    <t>REVISIÓN CDI</t>
  </si>
  <si>
    <t>CAMBIO AUTOMÁTICO</t>
  </si>
  <si>
    <t>PURGA SISTEMA REFRIGERACIÓN</t>
  </si>
  <si>
    <t>INSTALACIÓN PARRILLA</t>
  </si>
  <si>
    <t>INSTALACIÓN CAJÓN MALETERO</t>
  </si>
  <si>
    <t>ARREGLO CAJÓN MALETERO</t>
  </si>
  <si>
    <t>mantenimiento rápido (entiéndase por: lavado lubricación y ajuste de cadena, ajuste de frenos , cambio de aceite y filtro de aceite si lo requiere).</t>
  </si>
  <si>
    <t xml:space="preserve">Mantenimiento general (entiéndase por: sincronización + mantenimiento general de frenos + mantenimiento tren delantero + revisión eléctrica + lavado general + corrección de fugas y ajuste de motor + cambio de aceite y filtros. </t>
  </si>
  <si>
    <t>Mantenimiento preventivo( entiéndase por sincronización + mantenimiento general de frenos)</t>
  </si>
  <si>
    <t>Lavado general (entiéndase por: limpieza profunda del vehículo + lavado y lubricación de cadena)</t>
  </si>
  <si>
    <t xml:space="preserve">TOTAL MANO DE OBRA MOTOS </t>
  </si>
  <si>
    <t>Guaya velocímetro</t>
  </si>
  <si>
    <t>Piñón velocímetro</t>
  </si>
  <si>
    <t>Retenedores telescópicos (par)</t>
  </si>
  <si>
    <t>Kit de embrague</t>
  </si>
  <si>
    <t>Guaya de embrague</t>
  </si>
  <si>
    <t>Discos de embrague</t>
  </si>
  <si>
    <t>Empaque tapa de embrague</t>
  </si>
  <si>
    <t>Bombillo direccional (Incluida instalación)</t>
  </si>
  <si>
    <t>Guaya de freno</t>
  </si>
  <si>
    <t>Pera de freno</t>
  </si>
  <si>
    <t>Protector (capuchón) bujía</t>
  </si>
  <si>
    <t>Rodamiento de dirección</t>
  </si>
  <si>
    <t>Chicler (motor)</t>
  </si>
  <si>
    <t>Relay (eléctrico)</t>
  </si>
  <si>
    <t>Aguja carburador</t>
  </si>
  <si>
    <t>Tensor cadena</t>
  </si>
  <si>
    <t>Terminal eléctrico</t>
  </si>
  <si>
    <t>Interruptor de encendido</t>
  </si>
  <si>
    <t>Kit retenedores motor</t>
  </si>
  <si>
    <t>TOTAL REPUESTOS MOTOS</t>
  </si>
  <si>
    <t xml:space="preserve">12. REPUESTOS </t>
  </si>
  <si>
    <t xml:space="preserve">13. REPUESTOS </t>
  </si>
  <si>
    <t xml:space="preserve">14. REPUESTOS </t>
  </si>
  <si>
    <t xml:space="preserve">15. REPUESTOS </t>
  </si>
  <si>
    <t xml:space="preserve">16. REPUESTOS </t>
  </si>
  <si>
    <t xml:space="preserve">17. REPUESTOS </t>
  </si>
  <si>
    <t>Botiquín básico de primeros auxilios</t>
  </si>
  <si>
    <t>Kit de carretera, debe contener mínimo (Un extintor de 5lb, dos  tacos plásticos, un alicate, una lleva de expansión, un destornillador de estría, un destornillador de paleta, un juego de llaves fijas, una linterna recargable, dos triángulos reflectivos plegables, un botiquín básico)</t>
  </si>
  <si>
    <t>Descuento</t>
  </si>
  <si>
    <t>IPC 2020</t>
  </si>
  <si>
    <t>IPC2021</t>
  </si>
  <si>
    <t>TOTAL LISTA DE PRECIOS  GRUPO SECCIONAL MAGDALENA</t>
  </si>
  <si>
    <t>D-MAX (1)</t>
  </si>
  <si>
    <t>SONIC (1)</t>
  </si>
  <si>
    <t>TRES (1)</t>
  </si>
  <si>
    <t>VERSA (1)</t>
  </si>
  <si>
    <t>XTRAIL (1)</t>
  </si>
  <si>
    <t>SCALA(1)</t>
  </si>
  <si>
    <t>FORD</t>
  </si>
  <si>
    <t>SAIL (1)</t>
  </si>
  <si>
    <t>FIESTA (1)</t>
  </si>
  <si>
    <t>XR250 (1)</t>
  </si>
  <si>
    <t>DR 200 (15)</t>
  </si>
  <si>
    <t>XTZ 125 (3)</t>
  </si>
  <si>
    <t>0 - 150 CC</t>
  </si>
  <si>
    <t>151 - 250 CC</t>
  </si>
  <si>
    <t>Kit de cadenilla</t>
  </si>
  <si>
    <t xml:space="preserve">18. REPUESTOS </t>
  </si>
  <si>
    <t>CLIO</t>
  </si>
  <si>
    <t>ITEMS</t>
  </si>
  <si>
    <t>VALOR SELECCIONADO</t>
  </si>
  <si>
    <t>LISTA DE PRECIOS SECCIONAL MAGDALENA</t>
  </si>
  <si>
    <t>LISTA DE PRECIOS</t>
  </si>
  <si>
    <t>VALOR TOTAL</t>
  </si>
  <si>
    <t>Llanta Nueva Según Especificaciones Técnicas del Fabricante (Referencia) con Válvula Nueva</t>
  </si>
  <si>
    <t xml:space="preserve">VALOR CON DESCUENTO </t>
  </si>
  <si>
    <t>VALOR CON DESCUENTO</t>
  </si>
  <si>
    <t xml:space="preserve">VALOR TOTAL CON DESCUENTO </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</si>
</sst>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0_-;\-* #,##0_-;_-* &quot;-&quot;_-;_-@_-"/>
    <numFmt numFmtId="43" formatCode="_-* #,##0.00_-;\-* #,##0.00_-;_-* &quot;-&quot;??_-;_-@_-"/>
    <numFmt numFmtId="164" formatCode="&quot;$&quot;#,##0;[Red]\-&quot;$&quot;#,##0"/>
    <numFmt numFmtId="165" formatCode="&quot;$&quot;#,##0.00;[Red]\-&quot;$&quot;#,##0.00"/>
    <numFmt numFmtId="166" formatCode="_-&quot;$&quot;* #,##0.00_-;\-&quot;$&quot;* #,##0.00_-;_-&quot;$&quot;* &quot;-&quot;??_-;_-@_-"/>
    <numFmt numFmtId="167" formatCode="_-* #,##0.00\ &quot;€&quot;_-;\-* #,##0.00\ &quot;€&quot;_-;_-* &quot;-&quot;??\ &quot;€&quot;_-;_-@_-"/>
    <numFmt numFmtId="168" formatCode="_-* #,##0.00\ _€_-;\-* #,##0.00\ _€_-;_-* &quot;-&quot;??\ _€_-;_-@_-"/>
    <numFmt numFmtId="169" formatCode="_([$$-240A]\ * #,##0_);_([$$-240A]\ * \(#,##0\);_([$$-240A]\ * &quot;-&quot;??_);_(@_)"/>
    <numFmt numFmtId="170" formatCode="&quot;$&quot;#,##0"/>
    <numFmt numFmtId="171" formatCode="_(&quot;$&quot;\ * #,##0_);_(&quot;$&quot;\ * \(#,##0\);_(&quot;$&quot;\ * &quot;-&quot;??_);_(@_)"/>
    <numFmt numFmtId="172" formatCode="_-&quot;$&quot;* #,##0_-;\-&quot;$&quot;* #,##0_-;_-&quot;$&quot;* &quot;-&quot;??_-;_-@_-"/>
    <numFmt numFmtId="173" formatCode="_-* #,##0_-;\-* #,##0_-;_-* &quot;-&quot;??_-;_-@_-"/>
    <numFmt numFmtId="174" formatCode="0.0%"/>
  </numFmts>
  <fonts count="22" x14ac:knownFonts="1">
    <font>
      <sz val="11"/>
      <color theme="1"/>
      <name val="Calibri"/>
      <family val="2"/>
      <scheme val="minor"/>
    </font>
    <font>
      <sz val="11"/>
      <color theme="1"/>
      <name val="Calibri"/>
      <family val="2"/>
      <scheme val="minor"/>
    </font>
    <font>
      <b/>
      <sz val="10"/>
      <name val="Arial"/>
      <family val="2"/>
    </font>
    <font>
      <sz val="10"/>
      <name val="Arial"/>
      <family val="2"/>
    </font>
    <font>
      <b/>
      <sz val="11"/>
      <name val="Arial"/>
      <family val="2"/>
    </font>
    <font>
      <sz val="10"/>
      <color theme="1"/>
      <name val="Arial"/>
      <family val="2"/>
    </font>
    <font>
      <sz val="11"/>
      <color theme="1"/>
      <name val="Times New Roman"/>
      <family val="1"/>
    </font>
    <font>
      <b/>
      <sz val="10"/>
      <color theme="1"/>
      <name val="Arial"/>
      <family val="2"/>
    </font>
    <font>
      <sz val="10"/>
      <color rgb="FF000000"/>
      <name val="Arial"/>
      <family val="2"/>
    </font>
    <font>
      <b/>
      <sz val="14"/>
      <color theme="0"/>
      <name val="Arial"/>
      <family val="2"/>
    </font>
    <font>
      <b/>
      <sz val="10"/>
      <color theme="0"/>
      <name val="Arial"/>
      <family val="2"/>
    </font>
    <font>
      <sz val="10"/>
      <color theme="0"/>
      <name val="Arial"/>
      <family val="2"/>
    </font>
    <font>
      <b/>
      <sz val="11"/>
      <color theme="0"/>
      <name val="Arial"/>
      <family val="2"/>
    </font>
    <font>
      <b/>
      <sz val="14"/>
      <color theme="1"/>
      <name val="Calibri"/>
      <family val="2"/>
      <scheme val="minor"/>
    </font>
    <font>
      <sz val="11"/>
      <color theme="1"/>
      <name val="Arial"/>
      <family val="2"/>
    </font>
    <font>
      <b/>
      <sz val="11"/>
      <color theme="1"/>
      <name val="Arial"/>
      <family val="2"/>
    </font>
    <font>
      <sz val="9"/>
      <color theme="1"/>
      <name val="Arial"/>
      <family val="2"/>
    </font>
    <font>
      <sz val="11"/>
      <color theme="0"/>
      <name val="Arial"/>
      <family val="2"/>
    </font>
    <font>
      <b/>
      <sz val="22"/>
      <color theme="1"/>
      <name val="Arial"/>
      <family val="2"/>
    </font>
    <font>
      <sz val="11"/>
      <name val="Arial"/>
      <family val="2"/>
    </font>
    <font>
      <b/>
      <sz val="12"/>
      <color theme="0"/>
      <name val="Arial"/>
      <family val="2"/>
    </font>
    <font>
      <sz val="12"/>
      <color theme="1"/>
      <name val="Century Gothic"/>
      <family val="2"/>
    </font>
  </fonts>
  <fills count="14">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theme="3" tint="-0.499984740745262"/>
        <bgColor indexed="64"/>
      </patternFill>
    </fill>
    <fill>
      <patternFill patternType="solid">
        <fgColor rgb="FF66FFFF"/>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1" tint="4.9989318521683403E-2"/>
        <bgColor indexed="64"/>
      </patternFill>
    </fill>
    <fill>
      <patternFill patternType="solid">
        <fgColor theme="6" tint="0.79998168889431442"/>
        <bgColor indexed="64"/>
      </patternFill>
    </fill>
  </fills>
  <borders count="50">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right/>
      <top/>
      <bottom style="thin">
        <color rgb="FF000000"/>
      </bottom>
      <diagonal/>
    </border>
    <border>
      <left/>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
      <left style="medium">
        <color indexed="64"/>
      </left>
      <right/>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right/>
      <top style="thin">
        <color indexed="64"/>
      </top>
      <bottom/>
      <diagonal/>
    </border>
  </borders>
  <cellStyleXfs count="16">
    <xf numFmtId="0" fontId="0" fillId="0" borderId="0"/>
    <xf numFmtId="167" fontId="3" fillId="0" borderId="0" applyFont="0" applyFill="0" applyBorder="0" applyAlignment="0" applyProtection="0"/>
    <xf numFmtId="0" fontId="3" fillId="0" borderId="0"/>
    <xf numFmtId="168" fontId="3" fillId="0" borderId="0" applyFont="0" applyFill="0" applyBorder="0" applyAlignment="0" applyProtection="0"/>
    <xf numFmtId="168" fontId="3" fillId="0" borderId="0" applyFont="0" applyFill="0" applyBorder="0" applyAlignment="0" applyProtection="0"/>
    <xf numFmtId="0" fontId="3" fillId="0" borderId="0"/>
    <xf numFmtId="169" fontId="1" fillId="0" borderId="0"/>
    <xf numFmtId="169" fontId="3" fillId="0" borderId="0"/>
    <xf numFmtId="169" fontId="3" fillId="0" borderId="0"/>
    <xf numFmtId="166" fontId="1" fillId="0" borderId="0" applyFont="0" applyFill="0" applyBorder="0" applyAlignment="0" applyProtection="0"/>
    <xf numFmtId="9" fontId="1" fillId="0" borderId="0" applyFont="0" applyFill="0" applyBorder="0" applyAlignment="0" applyProtection="0"/>
    <xf numFmtId="0" fontId="3" fillId="0" borderId="0"/>
    <xf numFmtId="41"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282">
    <xf numFmtId="0" fontId="0" fillId="0" borderId="0" xfId="0"/>
    <xf numFmtId="0" fontId="5" fillId="0" borderId="0" xfId="0" applyFont="1" applyFill="1" applyProtection="1">
      <protection locked="0"/>
    </xf>
    <xf numFmtId="0" fontId="5" fillId="0" borderId="0" xfId="0" applyFont="1" applyFill="1" applyBorder="1" applyProtection="1">
      <protection locked="0"/>
    </xf>
    <xf numFmtId="0" fontId="5" fillId="0" borderId="0" xfId="0" applyFont="1" applyFill="1" applyAlignment="1" applyProtection="1">
      <alignment horizontal="center" vertical="center"/>
      <protection locked="0"/>
    </xf>
    <xf numFmtId="0" fontId="2" fillId="0" borderId="0" xfId="0" applyFont="1" applyFill="1" applyProtection="1">
      <protection locked="0"/>
    </xf>
    <xf numFmtId="2" fontId="5" fillId="0" borderId="0" xfId="0" applyNumberFormat="1" applyFont="1" applyFill="1" applyProtection="1">
      <protection locked="0"/>
    </xf>
    <xf numFmtId="0" fontId="3" fillId="0" borderId="0" xfId="0" applyFont="1" applyFill="1" applyBorder="1" applyAlignment="1">
      <alignment horizontal="left" vertical="center" wrapText="1"/>
    </xf>
    <xf numFmtId="0" fontId="2" fillId="0" borderId="0" xfId="0" applyFont="1" applyFill="1" applyBorder="1" applyAlignment="1" applyProtection="1">
      <alignment horizontal="center" vertical="center" wrapText="1"/>
    </xf>
    <xf numFmtId="0" fontId="5" fillId="3" borderId="9" xfId="0" applyFont="1" applyFill="1" applyBorder="1" applyAlignment="1" applyProtection="1">
      <protection locked="0"/>
    </xf>
    <xf numFmtId="0" fontId="5" fillId="3" borderId="11" xfId="0" applyFont="1" applyFill="1" applyBorder="1" applyAlignment="1" applyProtection="1">
      <protection locked="0"/>
    </xf>
    <xf numFmtId="0" fontId="3" fillId="0" borderId="26" xfId="0" applyFont="1" applyFill="1" applyBorder="1" applyAlignment="1">
      <alignment horizontal="left" vertical="center" wrapText="1"/>
    </xf>
    <xf numFmtId="0" fontId="3" fillId="0" borderId="27" xfId="0" applyFont="1" applyFill="1" applyBorder="1" applyAlignment="1">
      <alignment horizontal="left" vertical="center" wrapText="1"/>
    </xf>
    <xf numFmtId="0" fontId="5" fillId="0" borderId="3"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center" vertical="center"/>
    </xf>
    <xf numFmtId="0" fontId="5" fillId="0" borderId="28" xfId="0" applyNumberFormat="1" applyFont="1" applyFill="1" applyBorder="1" applyAlignment="1" applyProtection="1">
      <alignment horizontal="center" vertical="center"/>
    </xf>
    <xf numFmtId="1" fontId="5" fillId="0" borderId="22" xfId="0" applyNumberFormat="1" applyFont="1" applyFill="1" applyBorder="1" applyAlignment="1" applyProtection="1">
      <alignment horizontal="center" vertical="center"/>
    </xf>
    <xf numFmtId="1" fontId="5" fillId="0" borderId="23" xfId="0" applyNumberFormat="1" applyFont="1" applyFill="1" applyBorder="1" applyAlignment="1" applyProtection="1">
      <alignment horizontal="center" vertical="center"/>
    </xf>
    <xf numFmtId="1" fontId="5" fillId="0" borderId="24" xfId="0" applyNumberFormat="1" applyFont="1" applyFill="1" applyBorder="1" applyAlignment="1" applyProtection="1">
      <alignment horizontal="center" vertical="center"/>
    </xf>
    <xf numFmtId="0" fontId="3" fillId="0" borderId="23" xfId="0" applyFont="1" applyFill="1" applyBorder="1" applyAlignment="1">
      <alignment horizontal="center" vertical="center" wrapText="1"/>
    </xf>
    <xf numFmtId="0" fontId="3" fillId="0" borderId="22" xfId="0" applyFont="1" applyFill="1" applyBorder="1" applyAlignment="1">
      <alignment horizontal="center" vertical="center" wrapText="1"/>
    </xf>
    <xf numFmtId="164" fontId="5" fillId="5" borderId="16" xfId="9" applyNumberFormat="1" applyFont="1" applyFill="1" applyBorder="1" applyAlignment="1" applyProtection="1">
      <alignment horizontal="center" vertical="center"/>
      <protection locked="0"/>
    </xf>
    <xf numFmtId="164" fontId="5" fillId="5" borderId="16" xfId="9" applyNumberFormat="1" applyFont="1" applyFill="1" applyBorder="1" applyAlignment="1" applyProtection="1">
      <alignment horizontal="center" vertical="center"/>
    </xf>
    <xf numFmtId="0" fontId="3" fillId="0" borderId="21" xfId="0" applyFont="1" applyFill="1" applyBorder="1" applyAlignment="1">
      <alignment horizontal="center" vertical="center" wrapText="1"/>
    </xf>
    <xf numFmtId="0" fontId="5" fillId="0" borderId="30" xfId="0" applyNumberFormat="1" applyFont="1" applyFill="1" applyBorder="1" applyAlignment="1" applyProtection="1">
      <alignment horizontal="center" vertical="center"/>
    </xf>
    <xf numFmtId="0" fontId="13" fillId="3" borderId="3" xfId="0" applyFont="1" applyFill="1" applyBorder="1"/>
    <xf numFmtId="0" fontId="5" fillId="0" borderId="0" xfId="0" applyFont="1" applyFill="1" applyProtection="1">
      <protection locked="0"/>
    </xf>
    <xf numFmtId="0" fontId="7" fillId="0" borderId="0" xfId="0" applyFont="1" applyFill="1" applyBorder="1" applyAlignment="1" applyProtection="1">
      <alignment horizontal="center" vertical="center"/>
      <protection locked="0"/>
    </xf>
    <xf numFmtId="0" fontId="5" fillId="0" borderId="0" xfId="0" applyFont="1" applyFill="1" applyBorder="1" applyProtection="1">
      <protection locked="0"/>
    </xf>
    <xf numFmtId="0" fontId="5" fillId="0" borderId="0" xfId="0" applyFont="1" applyFill="1" applyAlignment="1" applyProtection="1">
      <alignment horizontal="center" vertical="center"/>
      <protection locked="0"/>
    </xf>
    <xf numFmtId="1" fontId="5" fillId="0" borderId="31" xfId="0" applyNumberFormat="1" applyFont="1" applyFill="1" applyBorder="1" applyAlignment="1" applyProtection="1">
      <alignment horizontal="center" vertical="center"/>
    </xf>
    <xf numFmtId="1" fontId="5" fillId="0" borderId="32" xfId="0" applyNumberFormat="1" applyFont="1" applyFill="1" applyBorder="1" applyAlignment="1" applyProtection="1">
      <alignment horizontal="center" vertical="center"/>
    </xf>
    <xf numFmtId="170" fontId="15" fillId="0" borderId="0" xfId="0" applyNumberFormat="1" applyFont="1" applyFill="1" applyBorder="1" applyAlignment="1" applyProtection="1">
      <alignment horizontal="center" vertical="center" wrapText="1"/>
      <protection locked="0"/>
    </xf>
    <xf numFmtId="170" fontId="14" fillId="0" borderId="0" xfId="0" applyNumberFormat="1" applyFont="1" applyFill="1" applyBorder="1" applyAlignment="1" applyProtection="1">
      <alignment wrapText="1"/>
      <protection locked="0"/>
    </xf>
    <xf numFmtId="170" fontId="14" fillId="2" borderId="0" xfId="0" applyNumberFormat="1" applyFont="1" applyFill="1" applyBorder="1" applyAlignment="1" applyProtection="1">
      <alignment wrapText="1"/>
      <protection locked="0"/>
    </xf>
    <xf numFmtId="0" fontId="14" fillId="2" borderId="16" xfId="0" applyNumberFormat="1" applyFont="1" applyFill="1" applyBorder="1" applyAlignment="1" applyProtection="1">
      <alignment horizontal="center" vertical="center" wrapText="1"/>
    </xf>
    <xf numFmtId="170" fontId="19" fillId="2" borderId="16" xfId="0" applyNumberFormat="1" applyFont="1" applyFill="1" applyBorder="1" applyAlignment="1" applyProtection="1">
      <alignment horizontal="left" vertical="center" wrapText="1" indent="2"/>
    </xf>
    <xf numFmtId="1" fontId="15" fillId="2" borderId="16" xfId="0" applyNumberFormat="1" applyFont="1" applyFill="1" applyBorder="1" applyAlignment="1" applyProtection="1">
      <alignment horizontal="center" vertical="center" wrapText="1"/>
    </xf>
    <xf numFmtId="1" fontId="15" fillId="0" borderId="5" xfId="0" applyNumberFormat="1" applyFont="1" applyFill="1" applyBorder="1" applyAlignment="1" applyProtection="1">
      <alignment horizontal="center" vertical="center" wrapText="1"/>
      <protection locked="0"/>
    </xf>
    <xf numFmtId="170" fontId="14" fillId="0" borderId="0" xfId="0" applyNumberFormat="1" applyFont="1" applyFill="1" applyAlignment="1" applyProtection="1">
      <alignment wrapText="1"/>
      <protection locked="0"/>
    </xf>
    <xf numFmtId="170" fontId="14" fillId="2" borderId="0" xfId="0" applyNumberFormat="1" applyFont="1" applyFill="1" applyAlignment="1" applyProtection="1">
      <alignment wrapText="1"/>
      <protection locked="0"/>
    </xf>
    <xf numFmtId="170" fontId="14" fillId="2" borderId="16" xfId="0" applyNumberFormat="1" applyFont="1" applyFill="1" applyBorder="1" applyAlignment="1" applyProtection="1">
      <alignment horizontal="left" wrapText="1" indent="2"/>
    </xf>
    <xf numFmtId="1" fontId="15" fillId="0" borderId="0" xfId="0" applyNumberFormat="1" applyFont="1" applyFill="1" applyBorder="1" applyAlignment="1" applyProtection="1">
      <alignment horizontal="center" vertical="center" wrapText="1"/>
      <protection locked="0"/>
    </xf>
    <xf numFmtId="170" fontId="14" fillId="2" borderId="16" xfId="0" applyNumberFormat="1" applyFont="1" applyFill="1" applyBorder="1" applyAlignment="1" applyProtection="1">
      <alignment horizontal="left" wrapText="1" indent="1"/>
    </xf>
    <xf numFmtId="170" fontId="19" fillId="2" borderId="16" xfId="0" applyNumberFormat="1" applyFont="1" applyFill="1" applyBorder="1" applyAlignment="1" applyProtection="1">
      <alignment horizontal="left" vertical="center" wrapText="1" indent="1"/>
    </xf>
    <xf numFmtId="170" fontId="14" fillId="2" borderId="16" xfId="0" applyNumberFormat="1" applyFont="1" applyFill="1" applyBorder="1" applyAlignment="1" applyProtection="1">
      <alignment horizontal="left" vertical="center" wrapText="1" indent="2"/>
    </xf>
    <xf numFmtId="170" fontId="14" fillId="9" borderId="0" xfId="0" applyNumberFormat="1" applyFont="1" applyFill="1" applyAlignment="1" applyProtection="1">
      <alignment wrapText="1"/>
      <protection locked="0"/>
    </xf>
    <xf numFmtId="0" fontId="14" fillId="2" borderId="0" xfId="0" applyNumberFormat="1" applyFont="1" applyFill="1" applyAlignment="1" applyProtection="1">
      <alignment horizontal="left" vertical="center" wrapText="1"/>
      <protection locked="0"/>
    </xf>
    <xf numFmtId="170" fontId="19" fillId="2" borderId="0" xfId="0" applyNumberFormat="1" applyFont="1" applyFill="1" applyAlignment="1" applyProtection="1">
      <alignment horizontal="left" vertical="center" wrapText="1" indent="1"/>
      <protection locked="0"/>
    </xf>
    <xf numFmtId="1" fontId="15" fillId="2" borderId="0" xfId="0" applyNumberFormat="1" applyFont="1" applyFill="1" applyAlignment="1" applyProtection="1">
      <alignment horizontal="center" vertical="center" wrapText="1"/>
      <protection locked="0"/>
    </xf>
    <xf numFmtId="0" fontId="14" fillId="2" borderId="14" xfId="0" applyNumberFormat="1" applyFont="1" applyFill="1" applyBorder="1" applyAlignment="1" applyProtection="1">
      <alignment wrapText="1"/>
      <protection locked="0"/>
    </xf>
    <xf numFmtId="0" fontId="14" fillId="2" borderId="0" xfId="0" applyNumberFormat="1" applyFont="1" applyFill="1" applyBorder="1" applyAlignment="1" applyProtection="1">
      <alignment wrapText="1"/>
      <protection locked="0"/>
    </xf>
    <xf numFmtId="0" fontId="14" fillId="2" borderId="0" xfId="0" applyNumberFormat="1" applyFont="1" applyFill="1" applyAlignment="1" applyProtection="1">
      <alignment wrapText="1"/>
      <protection locked="0"/>
    </xf>
    <xf numFmtId="170" fontId="14" fillId="2" borderId="0" xfId="0" applyNumberFormat="1" applyFont="1" applyFill="1" applyAlignment="1" applyProtection="1">
      <alignment horizontal="left" wrapText="1" indent="1"/>
      <protection locked="0"/>
    </xf>
    <xf numFmtId="1" fontId="14" fillId="2" borderId="0" xfId="0" applyNumberFormat="1" applyFont="1" applyFill="1" applyAlignment="1" applyProtection="1">
      <alignment wrapText="1"/>
      <protection locked="0"/>
    </xf>
    <xf numFmtId="0" fontId="19" fillId="0" borderId="0" xfId="0" applyFont="1" applyFill="1" applyBorder="1" applyAlignment="1" applyProtection="1">
      <alignment vertical="center"/>
      <protection locked="0"/>
    </xf>
    <xf numFmtId="0" fontId="19" fillId="0" borderId="0" xfId="0" applyFont="1" applyFill="1" applyAlignment="1" applyProtection="1">
      <alignment horizontal="left" vertical="center"/>
      <protection locked="0"/>
    </xf>
    <xf numFmtId="0" fontId="19" fillId="0" borderId="0" xfId="0" applyFont="1" applyFill="1" applyBorder="1" applyAlignment="1" applyProtection="1">
      <alignment horizontal="left" vertical="center"/>
      <protection locked="0"/>
    </xf>
    <xf numFmtId="0" fontId="15" fillId="0" borderId="0" xfId="0" applyFont="1" applyFill="1" applyAlignment="1" applyProtection="1">
      <alignment horizontal="center" vertical="center"/>
      <protection locked="0"/>
    </xf>
    <xf numFmtId="0" fontId="14" fillId="0" borderId="0" xfId="0" applyFont="1" applyFill="1" applyProtection="1">
      <protection locked="0"/>
    </xf>
    <xf numFmtId="0" fontId="4" fillId="0" borderId="0" xfId="0" applyFont="1" applyFill="1" applyBorder="1" applyAlignment="1" applyProtection="1">
      <alignment vertical="center"/>
      <protection locked="0"/>
    </xf>
    <xf numFmtId="0" fontId="4" fillId="0" borderId="0" xfId="0" applyFont="1" applyFill="1" applyAlignment="1" applyProtection="1">
      <alignment vertical="center"/>
      <protection locked="0"/>
    </xf>
    <xf numFmtId="0" fontId="15" fillId="0" borderId="0" xfId="0" applyFont="1" applyFill="1" applyAlignment="1" applyProtection="1">
      <alignment vertical="center"/>
      <protection locked="0"/>
    </xf>
    <xf numFmtId="171" fontId="5" fillId="0" borderId="0" xfId="9" applyNumberFormat="1" applyFont="1" applyFill="1" applyBorder="1" applyProtection="1">
      <protection locked="0"/>
    </xf>
    <xf numFmtId="1" fontId="14" fillId="0" borderId="0" xfId="0" applyNumberFormat="1" applyFont="1" applyFill="1" applyBorder="1" applyAlignment="1" applyProtection="1">
      <alignment wrapText="1"/>
      <protection locked="0"/>
    </xf>
    <xf numFmtId="0" fontId="3" fillId="0" borderId="31" xfId="0" applyFont="1" applyFill="1" applyBorder="1" applyAlignment="1">
      <alignment horizontal="center" vertical="center" wrapText="1"/>
    </xf>
    <xf numFmtId="0" fontId="2" fillId="3" borderId="1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2" fillId="0" borderId="0" xfId="0" applyFont="1" applyFill="1" applyBorder="1" applyAlignment="1" applyProtection="1">
      <alignment horizontal="center" wrapText="1"/>
    </xf>
    <xf numFmtId="0" fontId="7" fillId="0" borderId="0" xfId="0" applyFont="1" applyFill="1" applyBorder="1" applyAlignment="1" applyProtection="1">
      <alignment horizontal="center" vertical="center" textRotation="90"/>
    </xf>
    <xf numFmtId="1" fontId="5" fillId="0" borderId="0" xfId="0" applyNumberFormat="1" applyFont="1" applyFill="1" applyBorder="1" applyAlignment="1" applyProtection="1">
      <alignment horizontal="center" vertical="center"/>
    </xf>
    <xf numFmtId="2" fontId="5" fillId="0" borderId="0" xfId="0" applyNumberFormat="1" applyFont="1" applyFill="1" applyBorder="1" applyAlignment="1" applyProtection="1">
      <alignment horizontal="center" vertical="center"/>
    </xf>
    <xf numFmtId="0" fontId="7" fillId="0" borderId="0" xfId="0" applyFont="1" applyFill="1" applyBorder="1" applyAlignment="1" applyProtection="1">
      <alignment vertical="center" textRotation="90"/>
    </xf>
    <xf numFmtId="0" fontId="3" fillId="0" borderId="0" xfId="0" applyFont="1" applyFill="1" applyBorder="1" applyAlignment="1">
      <alignment horizontal="center" vertical="center" wrapText="1"/>
    </xf>
    <xf numFmtId="0" fontId="7" fillId="3" borderId="18" xfId="0" applyFont="1" applyFill="1" applyBorder="1" applyAlignment="1" applyProtection="1">
      <alignment horizontal="center"/>
      <protection locked="0"/>
    </xf>
    <xf numFmtId="0" fontId="7" fillId="3" borderId="16" xfId="0" applyFont="1" applyFill="1" applyBorder="1" applyAlignment="1" applyProtection="1">
      <alignment horizontal="center"/>
      <protection locked="0"/>
    </xf>
    <xf numFmtId="0" fontId="4" fillId="3" borderId="18" xfId="11" applyFont="1" applyFill="1" applyBorder="1" applyAlignment="1" applyProtection="1">
      <alignment horizontal="center" vertical="center" wrapText="1"/>
      <protection locked="0"/>
    </xf>
    <xf numFmtId="0" fontId="11" fillId="10" borderId="13" xfId="0" applyNumberFormat="1" applyFont="1" applyFill="1" applyBorder="1" applyAlignment="1" applyProtection="1">
      <alignment horizontal="center" vertical="center"/>
    </xf>
    <xf numFmtId="0" fontId="3" fillId="0" borderId="34" xfId="0" applyFont="1" applyFill="1" applyBorder="1" applyAlignment="1">
      <alignment horizontal="left" vertical="center" wrapText="1"/>
    </xf>
    <xf numFmtId="0" fontId="5" fillId="0" borderId="34" xfId="0" applyNumberFormat="1" applyFont="1" applyFill="1" applyBorder="1" applyAlignment="1" applyProtection="1">
      <alignment horizontal="center" vertical="center"/>
    </xf>
    <xf numFmtId="164" fontId="5" fillId="5" borderId="23" xfId="9" applyNumberFormat="1" applyFont="1" applyFill="1" applyBorder="1" applyAlignment="1" applyProtection="1">
      <alignment horizontal="center" vertical="center"/>
      <protection locked="0"/>
    </xf>
    <xf numFmtId="1" fontId="5" fillId="10" borderId="0" xfId="0" applyNumberFormat="1" applyFont="1" applyFill="1" applyBorder="1" applyAlignment="1" applyProtection="1">
      <alignment horizontal="center" vertical="center"/>
    </xf>
    <xf numFmtId="0" fontId="6" fillId="10" borderId="0" xfId="0" applyFont="1" applyFill="1" applyProtection="1">
      <protection locked="0"/>
    </xf>
    <xf numFmtId="0" fontId="5" fillId="10" borderId="13" xfId="0" applyNumberFormat="1" applyFont="1" applyFill="1" applyBorder="1" applyAlignment="1" applyProtection="1">
      <alignment horizontal="center" vertical="center"/>
    </xf>
    <xf numFmtId="0" fontId="10" fillId="10" borderId="12" xfId="0" applyFont="1" applyFill="1" applyBorder="1" applyAlignment="1" applyProtection="1">
      <alignment horizontal="center" vertical="center"/>
    </xf>
    <xf numFmtId="2" fontId="10" fillId="10" borderId="12" xfId="0" applyNumberFormat="1" applyFont="1" applyFill="1" applyBorder="1" applyAlignment="1" applyProtection="1">
      <alignment horizontal="center" vertical="center"/>
    </xf>
    <xf numFmtId="0" fontId="11" fillId="10" borderId="13" xfId="0" applyNumberFormat="1" applyFont="1" applyFill="1" applyBorder="1" applyAlignment="1" applyProtection="1">
      <alignment horizontal="center" vertical="center" wrapText="1"/>
    </xf>
    <xf numFmtId="2" fontId="10" fillId="10" borderId="12" xfId="0" applyNumberFormat="1" applyFont="1" applyFill="1" applyBorder="1" applyAlignment="1" applyProtection="1">
      <alignment horizontal="center" vertical="center" wrapText="1"/>
    </xf>
    <xf numFmtId="0" fontId="11" fillId="10" borderId="16" xfId="0" applyNumberFormat="1" applyFont="1" applyFill="1" applyBorder="1" applyAlignment="1" applyProtection="1">
      <alignment horizontal="center" vertical="center"/>
    </xf>
    <xf numFmtId="0" fontId="12" fillId="10" borderId="1" xfId="0" applyFont="1" applyFill="1" applyBorder="1" applyAlignment="1" applyProtection="1">
      <alignment horizontal="center" vertical="center" wrapText="1"/>
    </xf>
    <xf numFmtId="0" fontId="10" fillId="10" borderId="9" xfId="0" applyFont="1" applyFill="1" applyBorder="1" applyAlignment="1" applyProtection="1">
      <alignment horizontal="center" vertical="center" wrapText="1"/>
    </xf>
    <xf numFmtId="0" fontId="7" fillId="10" borderId="2" xfId="0" applyFont="1" applyFill="1" applyBorder="1" applyAlignment="1" applyProtection="1">
      <alignment vertical="center" textRotation="90"/>
    </xf>
    <xf numFmtId="0" fontId="9" fillId="8" borderId="0" xfId="0" applyFont="1" applyFill="1" applyAlignment="1" applyProtection="1">
      <alignment horizontal="center"/>
      <protection locked="0"/>
    </xf>
    <xf numFmtId="164" fontId="17" fillId="8" borderId="0" xfId="0" applyNumberFormat="1" applyFont="1" applyFill="1" applyProtection="1">
      <protection locked="0"/>
    </xf>
    <xf numFmtId="164" fontId="5" fillId="5" borderId="23" xfId="10" applyNumberFormat="1" applyFont="1" applyFill="1" applyBorder="1" applyAlignment="1" applyProtection="1">
      <alignment horizontal="center" vertical="center"/>
    </xf>
    <xf numFmtId="164" fontId="5" fillId="10" borderId="23" xfId="10" applyNumberFormat="1" applyFont="1" applyFill="1" applyBorder="1" applyAlignment="1" applyProtection="1">
      <alignment horizontal="center" vertical="center"/>
    </xf>
    <xf numFmtId="164" fontId="5" fillId="5" borderId="23" xfId="9" applyNumberFormat="1" applyFont="1" applyFill="1" applyBorder="1" applyAlignment="1" applyProtection="1">
      <alignment horizontal="center" vertical="center"/>
    </xf>
    <xf numFmtId="0" fontId="6" fillId="10" borderId="23" xfId="0" applyFont="1" applyFill="1" applyBorder="1" applyProtection="1">
      <protection locked="0"/>
    </xf>
    <xf numFmtId="0" fontId="6" fillId="10" borderId="16" xfId="0" applyFont="1" applyFill="1" applyBorder="1" applyProtection="1">
      <protection locked="0"/>
    </xf>
    <xf numFmtId="0" fontId="10" fillId="10" borderId="9" xfId="0" applyNumberFormat="1" applyFont="1" applyFill="1" applyBorder="1" applyAlignment="1" applyProtection="1">
      <alignment horizontal="center" vertical="center"/>
    </xf>
    <xf numFmtId="0" fontId="5" fillId="0" borderId="38" xfId="0" applyNumberFormat="1" applyFont="1" applyFill="1" applyBorder="1" applyAlignment="1" applyProtection="1">
      <alignment horizontal="center" vertical="center"/>
    </xf>
    <xf numFmtId="0" fontId="5" fillId="0" borderId="29" xfId="0" applyNumberFormat="1" applyFont="1" applyFill="1" applyBorder="1" applyAlignment="1" applyProtection="1">
      <alignment horizontal="center" vertical="center"/>
    </xf>
    <xf numFmtId="0" fontId="11" fillId="10" borderId="1" xfId="0" applyNumberFormat="1" applyFont="1" applyFill="1" applyBorder="1" applyAlignment="1" applyProtection="1">
      <alignment horizontal="center" vertical="center"/>
    </xf>
    <xf numFmtId="0" fontId="11" fillId="10" borderId="1" xfId="0" applyNumberFormat="1" applyFont="1" applyFill="1" applyBorder="1" applyAlignment="1" applyProtection="1">
      <alignment horizontal="center" vertical="center" wrapText="1"/>
    </xf>
    <xf numFmtId="0" fontId="3" fillId="0" borderId="38" xfId="0" applyNumberFormat="1" applyFont="1" applyFill="1" applyBorder="1" applyAlignment="1" applyProtection="1">
      <alignment horizontal="center" vertical="center" wrapText="1"/>
    </xf>
    <xf numFmtId="0" fontId="3" fillId="0" borderId="34"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xf>
    <xf numFmtId="0" fontId="10" fillId="10" borderId="1" xfId="0" applyFont="1" applyFill="1" applyBorder="1" applyAlignment="1" applyProtection="1">
      <alignment horizontal="center" vertical="center" wrapText="1"/>
    </xf>
    <xf numFmtId="0" fontId="3" fillId="0" borderId="39" xfId="0" applyFont="1" applyFill="1" applyBorder="1" applyAlignment="1">
      <alignment horizontal="left" vertical="center" wrapText="1"/>
    </xf>
    <xf numFmtId="1" fontId="5" fillId="0" borderId="36" xfId="0" applyNumberFormat="1" applyFont="1" applyFill="1" applyBorder="1" applyAlignment="1" applyProtection="1">
      <alignment horizontal="center" vertical="center"/>
    </xf>
    <xf numFmtId="0" fontId="3" fillId="0" borderId="40" xfId="0" applyFont="1" applyFill="1" applyBorder="1" applyAlignment="1">
      <alignment horizontal="left" vertical="center" wrapText="1"/>
    </xf>
    <xf numFmtId="0" fontId="3" fillId="0" borderId="41" xfId="0" applyFont="1" applyFill="1" applyBorder="1" applyAlignment="1">
      <alignment horizontal="left" vertical="center" wrapText="1"/>
    </xf>
    <xf numFmtId="1" fontId="5" fillId="10" borderId="25" xfId="0" applyNumberFormat="1" applyFont="1" applyFill="1" applyBorder="1" applyAlignment="1" applyProtection="1">
      <alignment horizontal="center" vertical="center"/>
    </xf>
    <xf numFmtId="2" fontId="10" fillId="10" borderId="1" xfId="0" applyNumberFormat="1" applyFont="1" applyFill="1" applyBorder="1" applyAlignment="1" applyProtection="1">
      <alignment horizontal="center" vertical="center" wrapText="1"/>
    </xf>
    <xf numFmtId="0" fontId="10" fillId="10" borderId="1" xfId="0" applyFont="1" applyFill="1" applyBorder="1" applyAlignment="1" applyProtection="1">
      <alignment horizontal="center" vertical="center"/>
    </xf>
    <xf numFmtId="0" fontId="3" fillId="0" borderId="14" xfId="0" applyFont="1" applyFill="1" applyBorder="1" applyAlignment="1">
      <alignment horizontal="left" vertical="center" wrapText="1"/>
    </xf>
    <xf numFmtId="2" fontId="8" fillId="0" borderId="14" xfId="0" applyNumberFormat="1" applyFont="1" applyFill="1" applyBorder="1" applyAlignment="1" applyProtection="1">
      <alignment horizontal="justify" vertical="center" wrapText="1"/>
    </xf>
    <xf numFmtId="2" fontId="10" fillId="10" borderId="1" xfId="0" applyNumberFormat="1" applyFont="1" applyFill="1" applyBorder="1" applyAlignment="1" applyProtection="1">
      <alignment horizontal="center" vertical="center"/>
    </xf>
    <xf numFmtId="1" fontId="2" fillId="0" borderId="1" xfId="0" applyNumberFormat="1" applyFont="1" applyFill="1" applyBorder="1" applyAlignment="1" applyProtection="1">
      <alignment horizontal="center" vertical="center"/>
    </xf>
    <xf numFmtId="2" fontId="8" fillId="0" borderId="35" xfId="0" applyNumberFormat="1" applyFont="1" applyFill="1" applyBorder="1" applyAlignment="1" applyProtection="1">
      <alignment horizontal="justify" vertical="center" wrapText="1"/>
    </xf>
    <xf numFmtId="2" fontId="8" fillId="0" borderId="31" xfId="0" applyNumberFormat="1" applyFont="1" applyFill="1" applyBorder="1" applyAlignment="1" applyProtection="1">
      <alignment horizontal="justify" vertical="center" wrapText="1"/>
    </xf>
    <xf numFmtId="2" fontId="8" fillId="0" borderId="42" xfId="0" applyNumberFormat="1" applyFont="1" applyFill="1" applyBorder="1" applyAlignment="1" applyProtection="1">
      <alignment horizontal="justify" vertical="center" wrapText="1"/>
    </xf>
    <xf numFmtId="2" fontId="8" fillId="0" borderId="43" xfId="0" applyNumberFormat="1" applyFont="1" applyFill="1" applyBorder="1" applyAlignment="1" applyProtection="1">
      <alignment horizontal="justify" vertical="center" wrapText="1"/>
    </xf>
    <xf numFmtId="1" fontId="11" fillId="10" borderId="25" xfId="0" applyNumberFormat="1" applyFont="1" applyFill="1" applyBorder="1" applyAlignment="1" applyProtection="1">
      <alignment horizontal="center" vertical="center"/>
    </xf>
    <xf numFmtId="0" fontId="12" fillId="10" borderId="1" xfId="0" applyFont="1" applyFill="1" applyBorder="1" applyAlignment="1" applyProtection="1">
      <alignment horizontal="center" vertical="center"/>
    </xf>
    <xf numFmtId="0" fontId="3" fillId="0" borderId="31" xfId="0" applyFont="1" applyFill="1" applyBorder="1" applyAlignment="1">
      <alignment horizontal="left" vertical="center" wrapText="1"/>
    </xf>
    <xf numFmtId="2" fontId="5" fillId="0" borderId="31" xfId="0" applyNumberFormat="1" applyFont="1" applyFill="1" applyBorder="1" applyAlignment="1" applyProtection="1">
      <alignment horizontal="justify" vertical="center" wrapText="1"/>
    </xf>
    <xf numFmtId="1" fontId="11" fillId="10" borderId="24" xfId="0" applyNumberFormat="1" applyFont="1" applyFill="1" applyBorder="1" applyAlignment="1" applyProtection="1">
      <alignment horizontal="center" vertical="center"/>
    </xf>
    <xf numFmtId="0" fontId="12" fillId="10" borderId="1" xfId="0" applyNumberFormat="1" applyFont="1" applyFill="1" applyBorder="1" applyAlignment="1" applyProtection="1">
      <alignment horizontal="center" vertical="center" wrapText="1"/>
    </xf>
    <xf numFmtId="170" fontId="12" fillId="10" borderId="19" xfId="0" applyNumberFormat="1" applyFont="1" applyFill="1" applyBorder="1" applyAlignment="1" applyProtection="1">
      <alignment horizontal="center" vertical="center" wrapText="1"/>
    </xf>
    <xf numFmtId="1" fontId="12" fillId="10" borderId="19" xfId="0" applyNumberFormat="1" applyFont="1" applyFill="1" applyBorder="1" applyAlignment="1" applyProtection="1">
      <alignment vertical="center" wrapText="1"/>
    </xf>
    <xf numFmtId="170" fontId="4" fillId="0" borderId="0" xfId="0" applyNumberFormat="1" applyFont="1" applyFill="1" applyAlignment="1" applyProtection="1">
      <alignment wrapText="1"/>
      <protection locked="0"/>
    </xf>
    <xf numFmtId="170" fontId="4" fillId="9" borderId="0" xfId="0" applyNumberFormat="1" applyFont="1" applyFill="1" applyAlignment="1" applyProtection="1">
      <alignment wrapText="1"/>
      <protection locked="0"/>
    </xf>
    <xf numFmtId="164" fontId="15" fillId="11" borderId="16" xfId="1" applyNumberFormat="1" applyFont="1" applyFill="1" applyBorder="1" applyAlignment="1" applyProtection="1">
      <alignment horizontal="center" vertical="center" wrapText="1"/>
    </xf>
    <xf numFmtId="0" fontId="17" fillId="10" borderId="16" xfId="0" applyNumberFormat="1" applyFont="1" applyFill="1" applyBorder="1" applyAlignment="1" applyProtection="1">
      <alignment horizontal="center" vertical="center" wrapText="1"/>
    </xf>
    <xf numFmtId="170" fontId="12" fillId="10" borderId="16" xfId="0" applyNumberFormat="1" applyFont="1" applyFill="1" applyBorder="1" applyAlignment="1" applyProtection="1">
      <alignment horizontal="center" vertical="center" wrapText="1"/>
    </xf>
    <xf numFmtId="1" fontId="12" fillId="10" borderId="16" xfId="0" applyNumberFormat="1" applyFont="1" applyFill="1" applyBorder="1" applyAlignment="1" applyProtection="1">
      <alignment horizontal="center" vertical="center" wrapText="1"/>
    </xf>
    <xf numFmtId="170" fontId="12" fillId="10" borderId="16" xfId="0" applyNumberFormat="1" applyFont="1" applyFill="1" applyBorder="1" applyAlignment="1" applyProtection="1">
      <alignment horizontal="center" wrapText="1"/>
    </xf>
    <xf numFmtId="1" fontId="12" fillId="10" borderId="0" xfId="0" applyNumberFormat="1" applyFont="1" applyFill="1" applyBorder="1" applyAlignment="1" applyProtection="1">
      <alignment horizontal="center" vertical="center" wrapText="1"/>
      <protection locked="0"/>
    </xf>
    <xf numFmtId="0" fontId="12" fillId="10" borderId="16" xfId="0" applyNumberFormat="1" applyFont="1" applyFill="1" applyBorder="1" applyAlignment="1" applyProtection="1">
      <alignment horizontal="left" vertical="center" wrapText="1"/>
    </xf>
    <xf numFmtId="170" fontId="12" fillId="10" borderId="16" xfId="0" applyNumberFormat="1" applyFont="1" applyFill="1" applyBorder="1" applyAlignment="1" applyProtection="1">
      <alignment horizontal="left" vertical="center" wrapText="1" indent="1"/>
    </xf>
    <xf numFmtId="0" fontId="3" fillId="0" borderId="37" xfId="0" applyFont="1" applyFill="1" applyBorder="1" applyAlignment="1">
      <alignment horizontal="center" vertical="center" wrapText="1"/>
    </xf>
    <xf numFmtId="2" fontId="5" fillId="10" borderId="17" xfId="0" applyNumberFormat="1" applyFont="1" applyFill="1" applyBorder="1" applyAlignment="1" applyProtection="1">
      <alignment horizontal="center" vertical="center"/>
    </xf>
    <xf numFmtId="0" fontId="3" fillId="0" borderId="38" xfId="0" applyFont="1" applyFill="1" applyBorder="1" applyAlignment="1">
      <alignment horizontal="left" vertical="center" wrapText="1"/>
    </xf>
    <xf numFmtId="0" fontId="3" fillId="0" borderId="16" xfId="0" applyFont="1" applyFill="1" applyBorder="1" applyAlignment="1">
      <alignment horizontal="center" vertical="center" wrapText="1"/>
    </xf>
    <xf numFmtId="0" fontId="3" fillId="0" borderId="36" xfId="0" applyFont="1" applyFill="1" applyBorder="1" applyAlignment="1">
      <alignment horizontal="center" vertical="center" wrapText="1"/>
    </xf>
    <xf numFmtId="164" fontId="7" fillId="5" borderId="23" xfId="10" applyNumberFormat="1" applyFont="1" applyFill="1" applyBorder="1" applyAlignment="1" applyProtection="1">
      <alignment horizontal="center" vertical="center"/>
    </xf>
    <xf numFmtId="0" fontId="3" fillId="0" borderId="3" xfId="0" applyFont="1" applyFill="1" applyBorder="1" applyAlignment="1">
      <alignment horizontal="left" vertical="center" wrapText="1"/>
    </xf>
    <xf numFmtId="0" fontId="10" fillId="8" borderId="0" xfId="0" applyFont="1" applyFill="1" applyAlignment="1" applyProtection="1">
      <alignment horizontal="center" vertical="center"/>
      <protection locked="0"/>
    </xf>
    <xf numFmtId="164" fontId="10" fillId="6" borderId="24" xfId="0" applyNumberFormat="1" applyFont="1" applyFill="1" applyBorder="1" applyProtection="1">
      <protection locked="0"/>
    </xf>
    <xf numFmtId="164" fontId="7" fillId="5" borderId="23" xfId="9" applyNumberFormat="1" applyFont="1" applyFill="1" applyBorder="1" applyAlignment="1" applyProtection="1">
      <alignment horizontal="center" vertical="center"/>
      <protection locked="0"/>
    </xf>
    <xf numFmtId="164" fontId="16" fillId="5" borderId="23" xfId="10" applyNumberFormat="1" applyFont="1" applyFill="1" applyBorder="1" applyAlignment="1" applyProtection="1">
      <alignment horizontal="center" vertical="center"/>
    </xf>
    <xf numFmtId="1" fontId="5" fillId="10" borderId="31" xfId="0" applyNumberFormat="1" applyFont="1" applyFill="1" applyBorder="1" applyAlignment="1" applyProtection="1">
      <alignment horizontal="center" vertical="center"/>
    </xf>
    <xf numFmtId="2" fontId="11" fillId="10" borderId="24" xfId="0" applyNumberFormat="1" applyFont="1" applyFill="1" applyBorder="1" applyAlignment="1" applyProtection="1">
      <alignment horizontal="center" vertical="center"/>
    </xf>
    <xf numFmtId="0" fontId="10" fillId="10" borderId="25" xfId="0" applyNumberFormat="1" applyFont="1" applyFill="1" applyBorder="1" applyAlignment="1" applyProtection="1">
      <alignment horizontal="center" vertical="center"/>
    </xf>
    <xf numFmtId="0" fontId="10" fillId="10" borderId="7" xfId="0" applyFont="1" applyFill="1" applyBorder="1" applyAlignment="1" applyProtection="1">
      <alignment vertical="center" textRotation="90"/>
    </xf>
    <xf numFmtId="2" fontId="8" fillId="0" borderId="20" xfId="0" applyNumberFormat="1" applyFont="1" applyFill="1" applyBorder="1" applyAlignment="1" applyProtection="1">
      <alignment horizontal="justify" vertical="center" wrapText="1"/>
    </xf>
    <xf numFmtId="0" fontId="11" fillId="10" borderId="9" xfId="0" applyNumberFormat="1" applyFont="1" applyFill="1" applyBorder="1" applyAlignment="1" applyProtection="1">
      <alignment horizontal="center" vertical="center"/>
    </xf>
    <xf numFmtId="164" fontId="5" fillId="5" borderId="20" xfId="10" applyNumberFormat="1" applyFont="1" applyFill="1" applyBorder="1" applyAlignment="1" applyProtection="1">
      <alignment horizontal="center" vertical="center"/>
    </xf>
    <xf numFmtId="164" fontId="5" fillId="10" borderId="3" xfId="10" applyNumberFormat="1" applyFont="1" applyFill="1" applyBorder="1" applyAlignment="1" applyProtection="1">
      <alignment horizontal="center" vertical="center"/>
    </xf>
    <xf numFmtId="164" fontId="11" fillId="10" borderId="3" xfId="0" applyNumberFormat="1" applyFont="1" applyFill="1" applyBorder="1" applyProtection="1">
      <protection locked="0"/>
    </xf>
    <xf numFmtId="1" fontId="17" fillId="10" borderId="16" xfId="0" applyNumberFormat="1" applyFont="1" applyFill="1" applyBorder="1" applyAlignment="1" applyProtection="1">
      <alignment horizontal="center" vertical="center" wrapText="1"/>
    </xf>
    <xf numFmtId="164" fontId="15" fillId="5" borderId="1" xfId="0" applyNumberFormat="1" applyFont="1" applyFill="1" applyBorder="1" applyAlignment="1" applyProtection="1">
      <alignment horizontal="center" vertical="center"/>
    </xf>
    <xf numFmtId="164" fontId="5" fillId="0" borderId="0" xfId="10" applyNumberFormat="1" applyFont="1" applyFill="1" applyBorder="1" applyAlignment="1" applyProtection="1">
      <alignment horizontal="right" vertical="center"/>
    </xf>
    <xf numFmtId="164" fontId="16" fillId="3" borderId="23" xfId="10" applyNumberFormat="1" applyFont="1" applyFill="1" applyBorder="1" applyAlignment="1" applyProtection="1">
      <alignment horizontal="right" vertical="center"/>
    </xf>
    <xf numFmtId="0" fontId="6" fillId="10" borderId="23" xfId="0" applyFont="1" applyFill="1" applyBorder="1" applyAlignment="1" applyProtection="1">
      <alignment horizontal="right"/>
      <protection locked="0"/>
    </xf>
    <xf numFmtId="0" fontId="6" fillId="10" borderId="0" xfId="0" applyFont="1" applyFill="1" applyAlignment="1" applyProtection="1">
      <alignment horizontal="right"/>
      <protection locked="0"/>
    </xf>
    <xf numFmtId="0" fontId="6" fillId="0" borderId="0" xfId="0" applyFont="1" applyFill="1" applyAlignment="1" applyProtection="1">
      <alignment horizontal="right"/>
      <protection locked="0"/>
    </xf>
    <xf numFmtId="0" fontId="5" fillId="0" borderId="0" xfId="0" applyFont="1" applyFill="1" applyAlignment="1" applyProtection="1">
      <alignment horizontal="right"/>
      <protection locked="0"/>
    </xf>
    <xf numFmtId="0" fontId="5" fillId="0" borderId="20" xfId="0" applyFont="1" applyFill="1" applyBorder="1" applyAlignment="1" applyProtection="1">
      <alignment horizontal="right"/>
      <protection locked="0"/>
    </xf>
    <xf numFmtId="0" fontId="7" fillId="0" borderId="3" xfId="0" applyFont="1" applyFill="1" applyBorder="1" applyAlignment="1" applyProtection="1">
      <alignment horizontal="center" vertical="center"/>
      <protection locked="0"/>
    </xf>
    <xf numFmtId="10" fontId="7" fillId="0" borderId="3" xfId="0" applyNumberFormat="1" applyFont="1" applyFill="1" applyBorder="1" applyAlignment="1" applyProtection="1">
      <alignment horizontal="center" vertical="center"/>
      <protection locked="0"/>
    </xf>
    <xf numFmtId="174" fontId="7" fillId="0" borderId="3" xfId="0" applyNumberFormat="1" applyFont="1" applyFill="1" applyBorder="1" applyAlignment="1" applyProtection="1">
      <alignment horizontal="center" vertical="center"/>
      <protection locked="0"/>
    </xf>
    <xf numFmtId="9" fontId="7" fillId="0" borderId="3" xfId="0" applyNumberFormat="1" applyFont="1" applyFill="1" applyBorder="1" applyAlignment="1" applyProtection="1">
      <alignment horizontal="center" vertical="center"/>
      <protection locked="0"/>
    </xf>
    <xf numFmtId="0" fontId="5" fillId="3" borderId="0" xfId="0" applyFont="1" applyFill="1" applyBorder="1" applyAlignment="1" applyProtection="1">
      <alignment horizontal="center"/>
      <protection locked="0"/>
    </xf>
    <xf numFmtId="0" fontId="7" fillId="3" borderId="15" xfId="0" applyFont="1" applyFill="1" applyBorder="1" applyAlignment="1" applyProtection="1">
      <alignment horizontal="center"/>
      <protection locked="0"/>
    </xf>
    <xf numFmtId="0" fontId="7" fillId="3" borderId="2" xfId="0" applyFont="1" applyFill="1" applyBorder="1" applyAlignment="1" applyProtection="1">
      <alignment horizontal="center"/>
      <protection locked="0"/>
    </xf>
    <xf numFmtId="0" fontId="4" fillId="3" borderId="2" xfId="11" applyFont="1" applyFill="1" applyBorder="1" applyAlignment="1" applyProtection="1">
      <alignment horizontal="center" vertical="center" wrapText="1"/>
      <protection locked="0"/>
    </xf>
    <xf numFmtId="0" fontId="4" fillId="3" borderId="0" xfId="11" applyFont="1" applyFill="1" applyBorder="1" applyAlignment="1" applyProtection="1">
      <alignment horizontal="center" vertical="center" wrapText="1"/>
      <protection locked="0"/>
    </xf>
    <xf numFmtId="170" fontId="15" fillId="3" borderId="0" xfId="0" applyNumberFormat="1" applyFont="1" applyFill="1" applyBorder="1" applyAlignment="1" applyProtection="1">
      <alignment wrapText="1"/>
      <protection locked="0"/>
    </xf>
    <xf numFmtId="165" fontId="4" fillId="3" borderId="16" xfId="9" applyNumberFormat="1" applyFont="1" applyFill="1" applyBorder="1" applyAlignment="1" applyProtection="1">
      <alignment horizontal="center" vertical="center" wrapText="1"/>
    </xf>
    <xf numFmtId="0" fontId="2" fillId="3" borderId="0" xfId="11" applyFont="1" applyFill="1" applyBorder="1" applyAlignment="1" applyProtection="1">
      <alignment horizontal="center" vertical="center" wrapText="1"/>
    </xf>
    <xf numFmtId="0" fontId="7" fillId="5" borderId="2" xfId="0" applyFont="1" applyFill="1" applyBorder="1" applyAlignment="1" applyProtection="1">
      <alignment horizontal="center"/>
      <protection locked="0"/>
    </xf>
    <xf numFmtId="0" fontId="7" fillId="5" borderId="15" xfId="0" applyFont="1" applyFill="1" applyBorder="1" applyAlignment="1" applyProtection="1">
      <alignment horizontal="center"/>
      <protection locked="0"/>
    </xf>
    <xf numFmtId="0" fontId="7" fillId="5" borderId="16" xfId="0" applyFont="1" applyFill="1" applyBorder="1" applyAlignment="1" applyProtection="1">
      <alignment horizontal="center"/>
      <protection locked="0"/>
    </xf>
    <xf numFmtId="0" fontId="5" fillId="0" borderId="0" xfId="0" applyNumberFormat="1" applyFont="1" applyFill="1" applyBorder="1" applyAlignment="1" applyProtection="1">
      <alignment horizontal="center" vertical="center"/>
    </xf>
    <xf numFmtId="164" fontId="5" fillId="3" borderId="49" xfId="10" applyNumberFormat="1" applyFont="1" applyFill="1" applyBorder="1" applyAlignment="1" applyProtection="1">
      <alignment horizontal="center" vertical="center"/>
    </xf>
    <xf numFmtId="164" fontId="5" fillId="3" borderId="0" xfId="10" applyNumberFormat="1" applyFont="1" applyFill="1" applyBorder="1" applyAlignment="1" applyProtection="1">
      <alignment horizontal="center" vertical="center"/>
    </xf>
    <xf numFmtId="164" fontId="5" fillId="3" borderId="20" xfId="10" applyNumberFormat="1" applyFont="1" applyFill="1" applyBorder="1" applyAlignment="1" applyProtection="1">
      <alignment horizontal="center" vertical="center"/>
    </xf>
    <xf numFmtId="0" fontId="3" fillId="0" borderId="0" xfId="0" applyFont="1" applyFill="1" applyBorder="1" applyAlignment="1">
      <alignment horizontal="left" vertical="center"/>
    </xf>
    <xf numFmtId="0" fontId="3" fillId="0" borderId="3" xfId="0" applyFont="1" applyFill="1" applyBorder="1" applyAlignment="1">
      <alignment horizontal="left" vertical="center"/>
    </xf>
    <xf numFmtId="0" fontId="5" fillId="0" borderId="49" xfId="0" applyFont="1" applyFill="1" applyBorder="1" applyAlignment="1" applyProtection="1">
      <alignment horizontal="right"/>
      <protection locked="0"/>
    </xf>
    <xf numFmtId="0" fontId="10" fillId="12" borderId="2" xfId="0" applyFont="1" applyFill="1" applyBorder="1" applyAlignment="1" applyProtection="1">
      <alignment horizontal="center" vertical="center" wrapText="1"/>
      <protection locked="0"/>
    </xf>
    <xf numFmtId="164" fontId="16" fillId="3" borderId="22" xfId="10" applyNumberFormat="1" applyFont="1" applyFill="1" applyBorder="1" applyAlignment="1" applyProtection="1">
      <alignment horizontal="center" vertical="center"/>
    </xf>
    <xf numFmtId="9" fontId="7" fillId="0" borderId="0" xfId="0" applyNumberFormat="1" applyFont="1" applyFill="1" applyBorder="1" applyAlignment="1" applyProtection="1">
      <alignment horizontal="center" vertical="center"/>
      <protection locked="0"/>
    </xf>
    <xf numFmtId="164" fontId="5" fillId="3" borderId="22" xfId="10" applyNumberFormat="1" applyFont="1" applyFill="1" applyBorder="1" applyAlignment="1" applyProtection="1">
      <alignment horizontal="center" vertical="center"/>
    </xf>
    <xf numFmtId="164" fontId="5" fillId="0" borderId="0" xfId="0" applyNumberFormat="1" applyFont="1" applyFill="1" applyProtection="1">
      <protection locked="0"/>
    </xf>
    <xf numFmtId="0" fontId="12" fillId="7" borderId="3" xfId="0" applyFont="1" applyFill="1" applyBorder="1" applyAlignment="1">
      <alignment vertical="center"/>
    </xf>
    <xf numFmtId="172" fontId="14" fillId="0" borderId="3" xfId="9" applyNumberFormat="1" applyFont="1" applyFill="1" applyBorder="1"/>
    <xf numFmtId="173" fontId="15" fillId="0" borderId="28" xfId="15" applyNumberFormat="1" applyFont="1" applyBorder="1"/>
    <xf numFmtId="0" fontId="7" fillId="4" borderId="15" xfId="0" applyFont="1" applyFill="1" applyBorder="1" applyAlignment="1" applyProtection="1">
      <alignment horizontal="center"/>
      <protection locked="0"/>
    </xf>
    <xf numFmtId="0" fontId="7" fillId="4" borderId="2" xfId="0" applyFont="1" applyFill="1" applyBorder="1" applyAlignment="1" applyProtection="1">
      <alignment horizontal="center"/>
      <protection locked="0"/>
    </xf>
    <xf numFmtId="0" fontId="4" fillId="4" borderId="2" xfId="11" applyFont="1" applyFill="1" applyBorder="1" applyAlignment="1" applyProtection="1">
      <alignment horizontal="center" vertical="center" wrapText="1"/>
      <protection locked="0"/>
    </xf>
    <xf numFmtId="9" fontId="0" fillId="0" borderId="0" xfId="0" applyNumberFormat="1"/>
    <xf numFmtId="173" fontId="0" fillId="0" borderId="0" xfId="0" applyNumberFormat="1"/>
    <xf numFmtId="174" fontId="0" fillId="0" borderId="0" xfId="10" applyNumberFormat="1" applyFont="1"/>
    <xf numFmtId="0" fontId="7" fillId="4" borderId="22" xfId="0" applyFont="1" applyFill="1" applyBorder="1" applyAlignment="1" applyProtection="1">
      <alignment horizontal="center" vertical="center"/>
      <protection locked="0"/>
    </xf>
    <xf numFmtId="0" fontId="7" fillId="4" borderId="24" xfId="0" applyFont="1" applyFill="1" applyBorder="1" applyAlignment="1" applyProtection="1">
      <alignment horizontal="center" vertical="center"/>
      <protection locked="0"/>
    </xf>
    <xf numFmtId="0" fontId="2" fillId="4" borderId="33" xfId="11" applyFont="1" applyFill="1" applyBorder="1" applyAlignment="1" applyProtection="1">
      <alignment horizontal="center" vertical="center" wrapText="1"/>
    </xf>
    <xf numFmtId="0" fontId="2" fillId="4" borderId="48" xfId="11" applyFont="1" applyFill="1" applyBorder="1" applyAlignment="1" applyProtection="1">
      <alignment horizontal="center" vertical="center" wrapText="1"/>
    </xf>
    <xf numFmtId="0" fontId="7" fillId="3" borderId="22" xfId="0" applyFont="1" applyFill="1" applyBorder="1" applyAlignment="1" applyProtection="1">
      <alignment horizontal="center" vertical="center"/>
      <protection locked="0"/>
    </xf>
    <xf numFmtId="0" fontId="7" fillId="3" borderId="24" xfId="0" applyFont="1" applyFill="1" applyBorder="1" applyAlignment="1" applyProtection="1">
      <alignment horizontal="center" vertical="center"/>
      <protection locked="0"/>
    </xf>
    <xf numFmtId="0" fontId="2" fillId="3" borderId="33" xfId="11" applyFont="1" applyFill="1" applyBorder="1" applyAlignment="1" applyProtection="1">
      <alignment horizontal="center" vertical="center" wrapText="1"/>
    </xf>
    <xf numFmtId="0" fontId="2" fillId="3" borderId="48" xfId="11" applyFont="1" applyFill="1" applyBorder="1" applyAlignment="1" applyProtection="1">
      <alignment horizontal="center" vertical="center" wrapText="1"/>
    </xf>
    <xf numFmtId="0" fontId="2" fillId="3" borderId="44" xfId="11" applyFont="1" applyFill="1" applyBorder="1" applyAlignment="1" applyProtection="1">
      <alignment horizontal="center" vertical="center" wrapText="1"/>
    </xf>
    <xf numFmtId="0" fontId="2" fillId="3" borderId="45" xfId="11" applyFont="1" applyFill="1" applyBorder="1" applyAlignment="1" applyProtection="1">
      <alignment horizontal="center" vertical="center" wrapText="1"/>
    </xf>
    <xf numFmtId="0" fontId="7" fillId="3" borderId="17" xfId="0" applyFont="1" applyFill="1" applyBorder="1" applyAlignment="1" applyProtection="1">
      <alignment horizontal="center" vertical="center"/>
      <protection locked="0"/>
    </xf>
    <xf numFmtId="0" fontId="7" fillId="3" borderId="18" xfId="0" applyFont="1" applyFill="1" applyBorder="1" applyAlignment="1" applyProtection="1">
      <alignment horizontal="center" vertical="center"/>
      <protection locked="0"/>
    </xf>
    <xf numFmtId="0" fontId="7" fillId="3" borderId="46" xfId="0" applyFont="1" applyFill="1" applyBorder="1" applyAlignment="1" applyProtection="1">
      <alignment horizontal="center" vertical="center"/>
      <protection locked="0"/>
    </xf>
    <xf numFmtId="0" fontId="7" fillId="3" borderId="47" xfId="0" applyFont="1" applyFill="1" applyBorder="1" applyAlignment="1" applyProtection="1">
      <alignment horizontal="center" vertical="center"/>
      <protection locked="0"/>
    </xf>
    <xf numFmtId="0" fontId="2" fillId="3" borderId="6" xfId="0" applyFont="1" applyFill="1" applyBorder="1" applyAlignment="1" applyProtection="1">
      <alignment horizontal="center" wrapText="1"/>
    </xf>
    <xf numFmtId="0" fontId="2" fillId="3" borderId="7" xfId="0" applyFont="1" applyFill="1" applyBorder="1" applyAlignment="1" applyProtection="1">
      <alignment horizontal="center" wrapText="1"/>
    </xf>
    <xf numFmtId="0" fontId="2" fillId="3" borderId="8" xfId="0" applyFont="1" applyFill="1" applyBorder="1" applyAlignment="1" applyProtection="1">
      <alignment horizontal="center" wrapText="1"/>
    </xf>
    <xf numFmtId="0" fontId="2" fillId="3" borderId="14" xfId="0" applyFont="1" applyFill="1" applyBorder="1" applyAlignment="1" applyProtection="1">
      <alignment horizontal="center" wrapText="1"/>
    </xf>
    <xf numFmtId="0" fontId="2" fillId="3" borderId="0" xfId="0" applyFont="1" applyFill="1" applyBorder="1" applyAlignment="1" applyProtection="1">
      <alignment horizontal="center" wrapText="1"/>
    </xf>
    <xf numFmtId="0" fontId="2" fillId="3" borderId="15" xfId="0" applyFont="1" applyFill="1" applyBorder="1" applyAlignment="1" applyProtection="1">
      <alignment horizontal="center" wrapText="1"/>
    </xf>
    <xf numFmtId="0" fontId="2" fillId="3" borderId="9" xfId="0" applyFont="1" applyFill="1" applyBorder="1" applyAlignment="1" applyProtection="1">
      <alignment horizontal="center" vertical="center" wrapText="1"/>
    </xf>
    <xf numFmtId="0" fontId="2" fillId="3" borderId="10"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7" fillId="3" borderId="8" xfId="0" applyFont="1" applyFill="1" applyBorder="1" applyAlignment="1" applyProtection="1">
      <alignment horizontal="center" vertical="center" textRotation="90"/>
    </xf>
    <xf numFmtId="0" fontId="7" fillId="3" borderId="15" xfId="0" applyFont="1" applyFill="1" applyBorder="1" applyAlignment="1" applyProtection="1">
      <alignment horizontal="center" vertical="center" textRotation="90"/>
    </xf>
    <xf numFmtId="0" fontId="7" fillId="3" borderId="6" xfId="0" applyFont="1" applyFill="1" applyBorder="1" applyAlignment="1" applyProtection="1">
      <alignment horizontal="center" vertical="center"/>
    </xf>
    <xf numFmtId="0" fontId="7" fillId="3" borderId="8" xfId="0" applyFont="1" applyFill="1" applyBorder="1" applyAlignment="1" applyProtection="1">
      <alignment horizontal="center" vertical="center"/>
    </xf>
    <xf numFmtId="0" fontId="20" fillId="6" borderId="10" xfId="0" applyFont="1" applyFill="1" applyBorder="1" applyAlignment="1" applyProtection="1">
      <alignment horizontal="center" vertical="center" wrapText="1"/>
    </xf>
    <xf numFmtId="165" fontId="15" fillId="3" borderId="17" xfId="9" applyNumberFormat="1" applyFont="1" applyFill="1" applyBorder="1" applyAlignment="1" applyProtection="1">
      <alignment horizontal="center" vertical="center"/>
    </xf>
    <xf numFmtId="165" fontId="15" fillId="3" borderId="18" xfId="9" applyNumberFormat="1" applyFont="1" applyFill="1" applyBorder="1" applyAlignment="1" applyProtection="1">
      <alignment horizontal="center" vertical="center"/>
    </xf>
    <xf numFmtId="165" fontId="4" fillId="3" borderId="17" xfId="9" applyNumberFormat="1" applyFont="1" applyFill="1" applyBorder="1" applyAlignment="1" applyProtection="1">
      <alignment horizontal="center" vertical="center" wrapText="1"/>
    </xf>
    <xf numFmtId="165" fontId="4" fillId="3" borderId="18" xfId="9" applyNumberFormat="1" applyFont="1" applyFill="1" applyBorder="1" applyAlignment="1" applyProtection="1">
      <alignment horizontal="center" vertical="center" wrapText="1"/>
    </xf>
    <xf numFmtId="165" fontId="15" fillId="3" borderId="8" xfId="9" applyNumberFormat="1" applyFont="1" applyFill="1" applyBorder="1" applyAlignment="1" applyProtection="1">
      <alignment horizontal="center" vertical="center"/>
    </xf>
    <xf numFmtId="165" fontId="15" fillId="3" borderId="15" xfId="9" applyNumberFormat="1" applyFont="1" applyFill="1" applyBorder="1" applyAlignment="1" applyProtection="1">
      <alignment horizontal="center" vertical="center"/>
    </xf>
    <xf numFmtId="165" fontId="15" fillId="3" borderId="11" xfId="9" applyNumberFormat="1" applyFont="1" applyFill="1" applyBorder="1" applyAlignment="1" applyProtection="1">
      <alignment horizontal="center" vertical="center"/>
    </xf>
    <xf numFmtId="165" fontId="15" fillId="3" borderId="25" xfId="9" applyNumberFormat="1" applyFont="1" applyFill="1" applyBorder="1" applyAlignment="1" applyProtection="1">
      <alignment horizontal="center" vertical="center"/>
    </xf>
    <xf numFmtId="0" fontId="9" fillId="8" borderId="10" xfId="0" applyFont="1" applyFill="1" applyBorder="1" applyAlignment="1" applyProtection="1">
      <alignment horizontal="center"/>
      <protection locked="0"/>
    </xf>
    <xf numFmtId="165" fontId="18" fillId="3" borderId="6" xfId="9" applyNumberFormat="1" applyFont="1" applyFill="1" applyBorder="1" applyAlignment="1" applyProtection="1">
      <alignment horizontal="center" vertical="center"/>
    </xf>
    <xf numFmtId="165" fontId="18" fillId="3" borderId="7" xfId="9" applyNumberFormat="1" applyFont="1" applyFill="1" applyBorder="1" applyAlignment="1" applyProtection="1">
      <alignment horizontal="center" vertical="center"/>
    </xf>
    <xf numFmtId="165" fontId="18" fillId="3" borderId="14" xfId="9" applyNumberFormat="1" applyFont="1" applyFill="1" applyBorder="1" applyAlignment="1" applyProtection="1">
      <alignment horizontal="center" vertical="center"/>
    </xf>
    <xf numFmtId="165" fontId="18" fillId="3" borderId="0" xfId="9" applyNumberFormat="1" applyFont="1" applyFill="1" applyBorder="1" applyAlignment="1" applyProtection="1">
      <alignment horizontal="center" vertical="center"/>
    </xf>
    <xf numFmtId="165" fontId="18" fillId="3" borderId="9" xfId="9" applyNumberFormat="1" applyFont="1" applyFill="1" applyBorder="1" applyAlignment="1" applyProtection="1">
      <alignment horizontal="center" vertical="center"/>
    </xf>
    <xf numFmtId="165" fontId="18" fillId="3" borderId="10" xfId="9" applyNumberFormat="1" applyFont="1" applyFill="1" applyBorder="1" applyAlignment="1" applyProtection="1">
      <alignment horizontal="center" vertical="center"/>
    </xf>
    <xf numFmtId="0" fontId="12" fillId="6" borderId="0" xfId="0" applyNumberFormat="1" applyFont="1" applyFill="1" applyBorder="1" applyAlignment="1" applyProtection="1">
      <alignment horizontal="center" vertical="center" wrapText="1"/>
      <protection locked="0"/>
    </xf>
    <xf numFmtId="0" fontId="2" fillId="3" borderId="16" xfId="0" applyFont="1" applyFill="1" applyBorder="1" applyAlignment="1" applyProtection="1">
      <alignment horizontal="center" vertical="center" wrapText="1"/>
    </xf>
    <xf numFmtId="0" fontId="7" fillId="3" borderId="16" xfId="0" applyFont="1" applyFill="1" applyBorder="1" applyAlignment="1" applyProtection="1">
      <alignment horizontal="center" vertical="center" textRotation="90"/>
    </xf>
    <xf numFmtId="0" fontId="2" fillId="3" borderId="22" xfId="11" applyFont="1" applyFill="1" applyBorder="1" applyAlignment="1" applyProtection="1">
      <alignment horizontal="center" vertical="center" wrapText="1"/>
    </xf>
    <xf numFmtId="0" fontId="2" fillId="3" borderId="24" xfId="11" applyFont="1" applyFill="1" applyBorder="1" applyAlignment="1" applyProtection="1">
      <alignment horizontal="center" vertical="center" wrapText="1"/>
    </xf>
    <xf numFmtId="0" fontId="2" fillId="3" borderId="17" xfId="11" applyFont="1" applyFill="1" applyBorder="1" applyAlignment="1" applyProtection="1">
      <alignment horizontal="center" vertical="center" wrapText="1"/>
    </xf>
    <xf numFmtId="0" fontId="2" fillId="3" borderId="25" xfId="11" applyFont="1" applyFill="1" applyBorder="1" applyAlignment="1" applyProtection="1">
      <alignment horizontal="center" vertical="center" wrapText="1"/>
    </xf>
    <xf numFmtId="0" fontId="7" fillId="3" borderId="7" xfId="0" applyFont="1" applyFill="1" applyBorder="1" applyAlignment="1" applyProtection="1">
      <alignment horizontal="center" vertical="center" textRotation="90"/>
    </xf>
    <xf numFmtId="0" fontId="7" fillId="3" borderId="0" xfId="0" applyFont="1" applyFill="1" applyBorder="1" applyAlignment="1" applyProtection="1">
      <alignment horizontal="center" vertical="center" textRotation="90"/>
    </xf>
    <xf numFmtId="0" fontId="2" fillId="13" borderId="17" xfId="0" applyFont="1" applyFill="1" applyBorder="1" applyAlignment="1" applyProtection="1">
      <alignment horizontal="center" vertical="center" wrapText="1"/>
      <protection locked="0"/>
    </xf>
    <xf numFmtId="0" fontId="2" fillId="13" borderId="25" xfId="0" applyFont="1" applyFill="1" applyBorder="1" applyAlignment="1" applyProtection="1">
      <alignment horizontal="center" vertical="center" wrapText="1"/>
      <protection locked="0"/>
    </xf>
    <xf numFmtId="0" fontId="2" fillId="13" borderId="18" xfId="0" applyFont="1" applyFill="1" applyBorder="1" applyAlignment="1" applyProtection="1">
      <alignment horizontal="center" vertical="center" wrapText="1"/>
      <protection locked="0"/>
    </xf>
    <xf numFmtId="170" fontId="14" fillId="13" borderId="0" xfId="0" applyNumberFormat="1" applyFont="1" applyFill="1" applyAlignment="1" applyProtection="1">
      <alignment wrapText="1"/>
      <protection locked="0"/>
    </xf>
    <xf numFmtId="9" fontId="14" fillId="0" borderId="0" xfId="10" applyFont="1" applyFill="1" applyAlignment="1" applyProtection="1">
      <alignment wrapText="1"/>
      <protection locked="0"/>
    </xf>
    <xf numFmtId="165" fontId="15" fillId="13" borderId="17" xfId="9" applyNumberFormat="1" applyFont="1" applyFill="1" applyBorder="1" applyAlignment="1" applyProtection="1">
      <alignment horizontal="center" vertical="center" wrapText="1"/>
    </xf>
    <xf numFmtId="165" fontId="15" fillId="13" borderId="25" xfId="9" applyNumberFormat="1" applyFont="1" applyFill="1" applyBorder="1" applyAlignment="1" applyProtection="1">
      <alignment horizontal="center" vertical="center" wrapText="1"/>
    </xf>
    <xf numFmtId="165" fontId="15" fillId="13" borderId="18" xfId="9" applyNumberFormat="1" applyFont="1" applyFill="1" applyBorder="1" applyAlignment="1" applyProtection="1">
      <alignment horizontal="center" vertical="center" wrapText="1"/>
    </xf>
    <xf numFmtId="170" fontId="15" fillId="13" borderId="0" xfId="0" applyNumberFormat="1" applyFont="1" applyFill="1" applyBorder="1" applyAlignment="1" applyProtection="1">
      <alignment wrapText="1"/>
      <protection locked="0"/>
    </xf>
    <xf numFmtId="0" fontId="7" fillId="13" borderId="17" xfId="0" applyFont="1" applyFill="1" applyBorder="1" applyAlignment="1" applyProtection="1">
      <alignment horizontal="center" vertical="center" wrapText="1"/>
      <protection locked="0"/>
    </xf>
    <xf numFmtId="0" fontId="7" fillId="13" borderId="25" xfId="0" applyFont="1" applyFill="1" applyBorder="1" applyAlignment="1" applyProtection="1">
      <alignment horizontal="center" vertical="center" wrapText="1"/>
      <protection locked="0"/>
    </xf>
    <xf numFmtId="0" fontId="7" fillId="13" borderId="18" xfId="0" applyFont="1" applyFill="1" applyBorder="1" applyAlignment="1" applyProtection="1">
      <alignment horizontal="center" vertical="center" wrapText="1"/>
      <protection locked="0"/>
    </xf>
    <xf numFmtId="0" fontId="7" fillId="13" borderId="17" xfId="0" applyFont="1" applyFill="1" applyBorder="1" applyAlignment="1" applyProtection="1">
      <alignment horizontal="center" vertical="center"/>
      <protection locked="0"/>
    </xf>
    <xf numFmtId="0" fontId="7" fillId="13" borderId="25" xfId="0" applyFont="1" applyFill="1" applyBorder="1" applyAlignment="1" applyProtection="1">
      <alignment horizontal="center" vertical="center"/>
      <protection locked="0"/>
    </xf>
    <xf numFmtId="0" fontId="7" fillId="13" borderId="18" xfId="0" applyFont="1" applyFill="1" applyBorder="1" applyAlignment="1" applyProtection="1">
      <alignment horizontal="center" vertical="center"/>
      <protection locked="0"/>
    </xf>
    <xf numFmtId="43" fontId="0" fillId="0" borderId="0" xfId="15" applyFont="1"/>
    <xf numFmtId="164" fontId="14" fillId="0" borderId="0" xfId="0" applyNumberFormat="1" applyFont="1" applyFill="1" applyProtection="1">
      <protection locked="0"/>
    </xf>
    <xf numFmtId="43" fontId="0" fillId="0" borderId="0" xfId="0" applyNumberFormat="1"/>
    <xf numFmtId="0" fontId="4" fillId="13" borderId="3" xfId="0" applyFont="1" applyFill="1" applyBorder="1" applyAlignment="1">
      <alignment horizontal="left" vertical="center" wrapText="1"/>
    </xf>
  </cellXfs>
  <cellStyles count="16">
    <cellStyle name="Millares" xfId="15" builtinId="3"/>
    <cellStyle name="Millares [0] 2" xfId="12"/>
    <cellStyle name="Millares 2" xfId="4"/>
    <cellStyle name="Millares 3" xfId="3"/>
    <cellStyle name="Millares 4" xfId="14"/>
    <cellStyle name="Moneda" xfId="9" builtinId="4"/>
    <cellStyle name="Moneda 2" xfId="1"/>
    <cellStyle name="Moneda 3" xfId="13"/>
    <cellStyle name="Normal" xfId="0" builtinId="0"/>
    <cellStyle name="Normal 2" xfId="5"/>
    <cellStyle name="Normal 2 2" xfId="8"/>
    <cellStyle name="Normal 3" xfId="2"/>
    <cellStyle name="Normal 3 2" xfId="7"/>
    <cellStyle name="Normal 4" xfId="6"/>
    <cellStyle name="Normal_HERRAMIENTAS PARA TRANSPORTE" xfId="11"/>
    <cellStyle name="Porcentaje" xfId="10" builtinId="5"/>
  </cellStyles>
  <dxfs count="12">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V222"/>
  <sheetViews>
    <sheetView showGridLines="0" tabSelected="1" zoomScale="90" zoomScaleNormal="90" zoomScaleSheetLayoutView="80" workbookViewId="0">
      <pane xSplit="4" ySplit="15" topLeftCell="E178" activePane="bottomRight" state="frozen"/>
      <selection pane="topRight" activeCell="E1" sqref="E1"/>
      <selection pane="bottomLeft" activeCell="A14" sqref="A14"/>
      <selection pane="bottomRight" activeCell="E5" sqref="E5"/>
    </sheetView>
  </sheetViews>
  <sheetFormatPr baseColWidth="10" defaultColWidth="11.42578125" defaultRowHeight="12.75" x14ac:dyDescent="0.2"/>
  <cols>
    <col min="1" max="1" width="8.28515625" style="1" customWidth="1"/>
    <col min="2" max="2" width="66.7109375" style="1" customWidth="1"/>
    <col min="3" max="3" width="8.42578125" style="1" customWidth="1"/>
    <col min="4" max="4" width="3.5703125" style="28" customWidth="1"/>
    <col min="5" max="6" width="21" style="26" customWidth="1"/>
    <col min="7" max="8" width="27.140625" style="26" customWidth="1"/>
    <col min="9" max="10" width="23.140625" style="26" customWidth="1"/>
    <col min="11" max="26" width="27.140625" style="26" customWidth="1"/>
    <col min="27" max="28" width="22.7109375" style="26" customWidth="1"/>
    <col min="29" max="32" width="27.140625" style="26" customWidth="1"/>
    <col min="33" max="34" width="21.7109375" style="26" customWidth="1"/>
    <col min="35" max="40" width="27.140625" style="26" customWidth="1"/>
    <col min="41" max="16384" width="11.42578125" style="1"/>
  </cols>
  <sheetData>
    <row r="1" spans="1:40" hidden="1" x14ac:dyDescent="0.2">
      <c r="B1" s="170" t="s">
        <v>465</v>
      </c>
      <c r="C1" s="171">
        <v>4.1000000000000002E-2</v>
      </c>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row>
    <row r="2" spans="1:40" s="26" customFormat="1" hidden="1" x14ac:dyDescent="0.2">
      <c r="B2" s="170" t="s">
        <v>466</v>
      </c>
      <c r="C2" s="172">
        <v>3.7999999999999999E-2</v>
      </c>
      <c r="D2" s="28"/>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row>
    <row r="3" spans="1:40" s="26" customFormat="1" hidden="1" x14ac:dyDescent="0.2">
      <c r="B3" s="170" t="s">
        <v>467</v>
      </c>
      <c r="C3" s="173">
        <v>0.03</v>
      </c>
      <c r="D3" s="28"/>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row>
    <row r="4" spans="1:40" s="26" customFormat="1" ht="36" customHeight="1" thickBot="1" x14ac:dyDescent="0.25">
      <c r="A4" s="238" t="s">
        <v>488</v>
      </c>
      <c r="B4" s="238"/>
      <c r="C4" s="238"/>
      <c r="D4" s="28"/>
      <c r="E4" s="194">
        <v>0.5</v>
      </c>
      <c r="F4" s="194"/>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row>
    <row r="5" spans="1:40" s="26" customFormat="1" ht="13.5" thickBot="1" x14ac:dyDescent="0.25">
      <c r="B5" s="27"/>
      <c r="C5" s="194"/>
      <c r="D5" s="28"/>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row>
    <row r="6" spans="1:40" s="26" customFormat="1" ht="39" customHeight="1" thickBot="1" x14ac:dyDescent="0.25">
      <c r="D6" s="28"/>
      <c r="E6" s="192" t="s">
        <v>487</v>
      </c>
      <c r="F6" s="263" t="s">
        <v>492</v>
      </c>
      <c r="G6" s="192" t="s">
        <v>487</v>
      </c>
      <c r="H6" s="263" t="s">
        <v>492</v>
      </c>
      <c r="I6" s="192" t="s">
        <v>487</v>
      </c>
      <c r="J6" s="263" t="s">
        <v>492</v>
      </c>
      <c r="K6" s="192" t="s">
        <v>487</v>
      </c>
      <c r="L6" s="263" t="s">
        <v>492</v>
      </c>
      <c r="M6" s="192" t="s">
        <v>487</v>
      </c>
      <c r="N6" s="263" t="s">
        <v>492</v>
      </c>
      <c r="O6" s="192" t="s">
        <v>487</v>
      </c>
      <c r="P6" s="263" t="s">
        <v>492</v>
      </c>
      <c r="Q6" s="192" t="s">
        <v>487</v>
      </c>
      <c r="R6" s="263" t="s">
        <v>492</v>
      </c>
      <c r="S6" s="192" t="s">
        <v>487</v>
      </c>
      <c r="T6" s="263" t="s">
        <v>492</v>
      </c>
      <c r="U6" s="192" t="s">
        <v>487</v>
      </c>
      <c r="V6" s="263" t="s">
        <v>492</v>
      </c>
      <c r="W6" s="192" t="s">
        <v>487</v>
      </c>
      <c r="X6" s="263" t="s">
        <v>492</v>
      </c>
      <c r="Y6" s="192" t="s">
        <v>487</v>
      </c>
      <c r="Z6" s="263" t="s">
        <v>492</v>
      </c>
      <c r="AA6" s="192" t="s">
        <v>487</v>
      </c>
      <c r="AB6" s="263" t="s">
        <v>492</v>
      </c>
      <c r="AC6" s="192" t="s">
        <v>487</v>
      </c>
      <c r="AD6" s="263" t="s">
        <v>492</v>
      </c>
      <c r="AE6" s="192" t="s">
        <v>487</v>
      </c>
      <c r="AF6" s="263" t="s">
        <v>492</v>
      </c>
      <c r="AG6" s="192" t="s">
        <v>487</v>
      </c>
      <c r="AH6" s="263" t="s">
        <v>492</v>
      </c>
      <c r="AI6" s="192" t="s">
        <v>487</v>
      </c>
      <c r="AJ6" s="263" t="s">
        <v>492</v>
      </c>
      <c r="AK6" s="192" t="s">
        <v>487</v>
      </c>
      <c r="AL6" s="263" t="s">
        <v>492</v>
      </c>
      <c r="AM6" s="192" t="s">
        <v>487</v>
      </c>
      <c r="AN6" s="263" t="s">
        <v>492</v>
      </c>
    </row>
    <row r="7" spans="1:40" s="2" customFormat="1" ht="14.25" customHeight="1" x14ac:dyDescent="0.2">
      <c r="A7" s="220" t="s">
        <v>171</v>
      </c>
      <c r="B7" s="221"/>
      <c r="C7" s="222"/>
      <c r="D7" s="68"/>
      <c r="E7" s="218" t="s">
        <v>147</v>
      </c>
      <c r="F7" s="264"/>
      <c r="G7" s="210" t="s">
        <v>148</v>
      </c>
      <c r="H7" s="264"/>
      <c r="I7" s="210" t="s">
        <v>149</v>
      </c>
      <c r="J7" s="264"/>
      <c r="K7" s="216" t="s">
        <v>150</v>
      </c>
      <c r="L7" s="264"/>
      <c r="M7" s="210" t="s">
        <v>151</v>
      </c>
      <c r="N7" s="264"/>
      <c r="O7" s="210" t="s">
        <v>152</v>
      </c>
      <c r="P7" s="264"/>
      <c r="Q7" s="210" t="s">
        <v>153</v>
      </c>
      <c r="R7" s="264"/>
      <c r="S7" s="210" t="s">
        <v>154</v>
      </c>
      <c r="T7" s="264"/>
      <c r="U7" s="210" t="s">
        <v>155</v>
      </c>
      <c r="V7" s="264"/>
      <c r="W7" s="210" t="s">
        <v>156</v>
      </c>
      <c r="X7" s="264"/>
      <c r="Y7" s="210" t="s">
        <v>157</v>
      </c>
      <c r="Z7" s="264"/>
      <c r="AA7" s="210" t="s">
        <v>457</v>
      </c>
      <c r="AB7" s="264"/>
      <c r="AC7" s="210" t="s">
        <v>458</v>
      </c>
      <c r="AD7" s="264"/>
      <c r="AE7" s="210" t="s">
        <v>459</v>
      </c>
      <c r="AF7" s="264"/>
      <c r="AG7" s="210" t="s">
        <v>460</v>
      </c>
      <c r="AH7" s="264"/>
      <c r="AI7" s="210" t="s">
        <v>461</v>
      </c>
      <c r="AJ7" s="264"/>
      <c r="AK7" s="210" t="s">
        <v>462</v>
      </c>
      <c r="AL7" s="264"/>
      <c r="AM7" s="206" t="s">
        <v>484</v>
      </c>
      <c r="AN7" s="264"/>
    </row>
    <row r="8" spans="1:40" s="2" customFormat="1" ht="15" customHeight="1" thickBot="1" x14ac:dyDescent="0.25">
      <c r="A8" s="223"/>
      <c r="B8" s="224"/>
      <c r="C8" s="225"/>
      <c r="D8" s="68"/>
      <c r="E8" s="219"/>
      <c r="F8" s="264"/>
      <c r="G8" s="211"/>
      <c r="H8" s="264"/>
      <c r="I8" s="211"/>
      <c r="J8" s="264"/>
      <c r="K8" s="217"/>
      <c r="L8" s="264"/>
      <c r="M8" s="211"/>
      <c r="N8" s="264"/>
      <c r="O8" s="211"/>
      <c r="P8" s="264"/>
      <c r="Q8" s="211"/>
      <c r="R8" s="264"/>
      <c r="S8" s="211"/>
      <c r="T8" s="264"/>
      <c r="U8" s="211"/>
      <c r="V8" s="264"/>
      <c r="W8" s="211"/>
      <c r="X8" s="264"/>
      <c r="Y8" s="211"/>
      <c r="Z8" s="264"/>
      <c r="AA8" s="211"/>
      <c r="AB8" s="264"/>
      <c r="AC8" s="211"/>
      <c r="AD8" s="264"/>
      <c r="AE8" s="211"/>
      <c r="AF8" s="264"/>
      <c r="AG8" s="211"/>
      <c r="AH8" s="264"/>
      <c r="AI8" s="211"/>
      <c r="AJ8" s="264"/>
      <c r="AK8" s="211"/>
      <c r="AL8" s="264"/>
      <c r="AM8" s="207"/>
      <c r="AN8" s="264"/>
    </row>
    <row r="9" spans="1:40" s="2" customFormat="1" ht="15" customHeight="1" thickBot="1" x14ac:dyDescent="0.25">
      <c r="A9" s="226" t="s">
        <v>133</v>
      </c>
      <c r="B9" s="227"/>
      <c r="C9" s="228"/>
      <c r="D9" s="7"/>
      <c r="E9" s="175" t="s">
        <v>274</v>
      </c>
      <c r="F9" s="264"/>
      <c r="G9" s="175" t="s">
        <v>274</v>
      </c>
      <c r="H9" s="264"/>
      <c r="I9" s="175" t="s">
        <v>308</v>
      </c>
      <c r="J9" s="264"/>
      <c r="K9" s="175" t="s">
        <v>308</v>
      </c>
      <c r="L9" s="264"/>
      <c r="M9" s="175" t="s">
        <v>274</v>
      </c>
      <c r="N9" s="264"/>
      <c r="O9" s="175" t="s">
        <v>308</v>
      </c>
      <c r="P9" s="264"/>
      <c r="Q9" s="175" t="s">
        <v>274</v>
      </c>
      <c r="R9" s="264"/>
      <c r="S9" s="175" t="s">
        <v>274</v>
      </c>
      <c r="T9" s="264"/>
      <c r="U9" s="175" t="s">
        <v>306</v>
      </c>
      <c r="V9" s="264"/>
      <c r="W9" s="175" t="s">
        <v>308</v>
      </c>
      <c r="X9" s="264"/>
      <c r="Y9" s="175" t="s">
        <v>274</v>
      </c>
      <c r="Z9" s="264"/>
      <c r="AA9" s="175" t="s">
        <v>305</v>
      </c>
      <c r="AB9" s="264"/>
      <c r="AC9" s="175" t="s">
        <v>305</v>
      </c>
      <c r="AD9" s="264"/>
      <c r="AE9" s="175" t="s">
        <v>308</v>
      </c>
      <c r="AF9" s="264"/>
      <c r="AG9" s="175" t="s">
        <v>308</v>
      </c>
      <c r="AH9" s="264"/>
      <c r="AI9" s="175" t="s">
        <v>308</v>
      </c>
      <c r="AJ9" s="264"/>
      <c r="AK9" s="175" t="s">
        <v>308</v>
      </c>
      <c r="AL9" s="264"/>
      <c r="AM9" s="200" t="s">
        <v>308</v>
      </c>
      <c r="AN9" s="264"/>
    </row>
    <row r="10" spans="1:40" ht="15" customHeight="1" thickBot="1" x14ac:dyDescent="0.25">
      <c r="A10" s="231" t="s">
        <v>293</v>
      </c>
      <c r="B10" s="232"/>
      <c r="C10" s="67"/>
      <c r="D10" s="7"/>
      <c r="E10" s="176" t="s">
        <v>294</v>
      </c>
      <c r="F10" s="264"/>
      <c r="G10" s="176" t="s">
        <v>294</v>
      </c>
      <c r="H10" s="264"/>
      <c r="I10" s="176" t="s">
        <v>294</v>
      </c>
      <c r="J10" s="264"/>
      <c r="K10" s="176" t="s">
        <v>307</v>
      </c>
      <c r="L10" s="264"/>
      <c r="M10" s="176" t="s">
        <v>295</v>
      </c>
      <c r="N10" s="264"/>
      <c r="O10" s="176" t="s">
        <v>295</v>
      </c>
      <c r="P10" s="264"/>
      <c r="Q10" s="176" t="s">
        <v>360</v>
      </c>
      <c r="R10" s="264"/>
      <c r="S10" s="176" t="s">
        <v>360</v>
      </c>
      <c r="T10" s="264"/>
      <c r="U10" s="176" t="s">
        <v>360</v>
      </c>
      <c r="V10" s="264"/>
      <c r="W10" s="176" t="s">
        <v>360</v>
      </c>
      <c r="X10" s="264"/>
      <c r="Y10" s="176" t="s">
        <v>296</v>
      </c>
      <c r="Z10" s="264"/>
      <c r="AA10" s="176" t="s">
        <v>296</v>
      </c>
      <c r="AB10" s="264"/>
      <c r="AC10" s="176" t="s">
        <v>296</v>
      </c>
      <c r="AD10" s="264"/>
      <c r="AE10" s="176" t="s">
        <v>296</v>
      </c>
      <c r="AF10" s="264"/>
      <c r="AG10" s="176" t="s">
        <v>296</v>
      </c>
      <c r="AH10" s="264"/>
      <c r="AI10" s="176" t="s">
        <v>475</v>
      </c>
      <c r="AJ10" s="264"/>
      <c r="AK10" s="176" t="s">
        <v>294</v>
      </c>
      <c r="AL10" s="264"/>
      <c r="AM10" s="201" t="s">
        <v>296</v>
      </c>
      <c r="AN10" s="264"/>
    </row>
    <row r="11" spans="1:40" s="3" customFormat="1" ht="15.75" customHeight="1" thickBot="1" x14ac:dyDescent="0.25">
      <c r="A11" s="231" t="s">
        <v>309</v>
      </c>
      <c r="B11" s="233"/>
      <c r="C11" s="234" t="s">
        <v>11</v>
      </c>
      <c r="D11" s="69"/>
      <c r="E11" s="175" t="s">
        <v>357</v>
      </c>
      <c r="F11" s="264"/>
      <c r="G11" s="175" t="s">
        <v>469</v>
      </c>
      <c r="H11" s="264"/>
      <c r="I11" s="175" t="s">
        <v>470</v>
      </c>
      <c r="J11" s="264"/>
      <c r="K11" s="175" t="s">
        <v>358</v>
      </c>
      <c r="L11" s="264"/>
      <c r="M11" s="175" t="s">
        <v>359</v>
      </c>
      <c r="N11" s="264"/>
      <c r="O11" s="175" t="s">
        <v>471</v>
      </c>
      <c r="P11" s="264"/>
      <c r="Q11" s="175" t="s">
        <v>362</v>
      </c>
      <c r="R11" s="264"/>
      <c r="S11" s="175" t="s">
        <v>363</v>
      </c>
      <c r="T11" s="264"/>
      <c r="U11" s="175" t="s">
        <v>473</v>
      </c>
      <c r="V11" s="264"/>
      <c r="W11" s="175" t="s">
        <v>472</v>
      </c>
      <c r="X11" s="264"/>
      <c r="Y11" s="175" t="s">
        <v>299</v>
      </c>
      <c r="Z11" s="264"/>
      <c r="AA11" s="175" t="s">
        <v>298</v>
      </c>
      <c r="AB11" s="264"/>
      <c r="AC11" s="175" t="s">
        <v>364</v>
      </c>
      <c r="AD11" s="264"/>
      <c r="AE11" s="175" t="s">
        <v>365</v>
      </c>
      <c r="AF11" s="264"/>
      <c r="AG11" s="175" t="s">
        <v>474</v>
      </c>
      <c r="AH11" s="264"/>
      <c r="AI11" s="183" t="s">
        <v>477</v>
      </c>
      <c r="AJ11" s="264"/>
      <c r="AK11" s="182" t="s">
        <v>476</v>
      </c>
      <c r="AL11" s="264"/>
      <c r="AM11" s="201" t="s">
        <v>485</v>
      </c>
      <c r="AN11" s="264"/>
    </row>
    <row r="12" spans="1:40" ht="15.75" customHeight="1" thickBot="1" x14ac:dyDescent="0.25">
      <c r="A12" s="229" t="s">
        <v>137</v>
      </c>
      <c r="B12" s="230"/>
      <c r="C12" s="235"/>
      <c r="D12" s="69"/>
      <c r="E12" s="176" t="s">
        <v>334</v>
      </c>
      <c r="F12" s="264"/>
      <c r="G12" s="176">
        <v>2020</v>
      </c>
      <c r="H12" s="264"/>
      <c r="I12" s="176">
        <v>2016</v>
      </c>
      <c r="J12" s="264"/>
      <c r="K12" s="176">
        <v>2005</v>
      </c>
      <c r="L12" s="264"/>
      <c r="M12" s="176">
        <v>2009</v>
      </c>
      <c r="N12" s="264"/>
      <c r="O12" s="176">
        <v>2007</v>
      </c>
      <c r="P12" s="264"/>
      <c r="Q12" s="176" t="s">
        <v>361</v>
      </c>
      <c r="R12" s="264"/>
      <c r="S12" s="176">
        <v>2014</v>
      </c>
      <c r="T12" s="264"/>
      <c r="U12" s="176">
        <v>2014</v>
      </c>
      <c r="V12" s="264"/>
      <c r="W12" s="176">
        <v>2015</v>
      </c>
      <c r="X12" s="264"/>
      <c r="Y12" s="176">
        <v>2018</v>
      </c>
      <c r="Z12" s="264"/>
      <c r="AA12" s="176" t="s">
        <v>297</v>
      </c>
      <c r="AB12" s="264"/>
      <c r="AC12" s="176">
        <v>2020</v>
      </c>
      <c r="AD12" s="264"/>
      <c r="AE12" s="176">
        <v>2019</v>
      </c>
      <c r="AF12" s="264"/>
      <c r="AG12" s="176">
        <v>2012</v>
      </c>
      <c r="AH12" s="264"/>
      <c r="AI12" s="176">
        <v>2014</v>
      </c>
      <c r="AJ12" s="264"/>
      <c r="AK12" s="176">
        <v>2014</v>
      </c>
      <c r="AL12" s="264"/>
      <c r="AM12" s="201">
        <v>2016</v>
      </c>
      <c r="AN12" s="264"/>
    </row>
    <row r="13" spans="1:40" ht="51" customHeight="1" thickBot="1" x14ac:dyDescent="0.25">
      <c r="A13" s="236" t="s">
        <v>310</v>
      </c>
      <c r="B13" s="237"/>
      <c r="C13" s="235"/>
      <c r="D13" s="69"/>
      <c r="E13" s="177" t="s">
        <v>13</v>
      </c>
      <c r="F13" s="264"/>
      <c r="G13" s="177" t="s">
        <v>13</v>
      </c>
      <c r="H13" s="264"/>
      <c r="I13" s="177" t="s">
        <v>13</v>
      </c>
      <c r="J13" s="264"/>
      <c r="K13" s="177" t="s">
        <v>13</v>
      </c>
      <c r="L13" s="264"/>
      <c r="M13" s="177" t="s">
        <v>13</v>
      </c>
      <c r="N13" s="264"/>
      <c r="O13" s="177" t="s">
        <v>13</v>
      </c>
      <c r="P13" s="264"/>
      <c r="Q13" s="177" t="s">
        <v>13</v>
      </c>
      <c r="R13" s="264"/>
      <c r="S13" s="177" t="s">
        <v>13</v>
      </c>
      <c r="T13" s="264"/>
      <c r="U13" s="177" t="s">
        <v>13</v>
      </c>
      <c r="V13" s="264"/>
      <c r="W13" s="177" t="s">
        <v>13</v>
      </c>
      <c r="X13" s="264"/>
      <c r="Y13" s="177" t="s">
        <v>13</v>
      </c>
      <c r="Z13" s="264"/>
      <c r="AA13" s="177" t="s">
        <v>13</v>
      </c>
      <c r="AB13" s="264"/>
      <c r="AC13" s="177" t="s">
        <v>13</v>
      </c>
      <c r="AD13" s="264"/>
      <c r="AE13" s="177" t="s">
        <v>13</v>
      </c>
      <c r="AF13" s="264"/>
      <c r="AG13" s="177" t="s">
        <v>13</v>
      </c>
      <c r="AH13" s="264"/>
      <c r="AI13" s="177" t="s">
        <v>13</v>
      </c>
      <c r="AJ13" s="264"/>
      <c r="AK13" s="177" t="s">
        <v>13</v>
      </c>
      <c r="AL13" s="264"/>
      <c r="AM13" s="202" t="s">
        <v>13</v>
      </c>
      <c r="AN13" s="264"/>
    </row>
    <row r="14" spans="1:40" ht="13.5" customHeight="1" thickBot="1" x14ac:dyDescent="0.25">
      <c r="A14" s="8"/>
      <c r="B14" s="9"/>
      <c r="C14" s="235"/>
      <c r="D14" s="69"/>
      <c r="E14" s="214" t="s">
        <v>356</v>
      </c>
      <c r="F14" s="264"/>
      <c r="G14" s="214" t="s">
        <v>356</v>
      </c>
      <c r="H14" s="264"/>
      <c r="I14" s="214" t="s">
        <v>356</v>
      </c>
      <c r="J14" s="264"/>
      <c r="K14" s="212" t="s">
        <v>356</v>
      </c>
      <c r="L14" s="264"/>
      <c r="M14" s="214" t="s">
        <v>356</v>
      </c>
      <c r="N14" s="264"/>
      <c r="O14" s="212" t="s">
        <v>356</v>
      </c>
      <c r="P14" s="264"/>
      <c r="Q14" s="212" t="s">
        <v>356</v>
      </c>
      <c r="R14" s="264"/>
      <c r="S14" s="212" t="s">
        <v>356</v>
      </c>
      <c r="T14" s="264"/>
      <c r="U14" s="212" t="s">
        <v>356</v>
      </c>
      <c r="V14" s="264"/>
      <c r="W14" s="212" t="s">
        <v>356</v>
      </c>
      <c r="X14" s="264"/>
      <c r="Y14" s="212" t="s">
        <v>356</v>
      </c>
      <c r="Z14" s="264"/>
      <c r="AA14" s="212" t="s">
        <v>356</v>
      </c>
      <c r="AB14" s="264"/>
      <c r="AC14" s="212" t="s">
        <v>356</v>
      </c>
      <c r="AD14" s="264"/>
      <c r="AE14" s="212" t="s">
        <v>356</v>
      </c>
      <c r="AF14" s="264"/>
      <c r="AG14" s="212" t="s">
        <v>356</v>
      </c>
      <c r="AH14" s="264"/>
      <c r="AI14" s="212" t="s">
        <v>356</v>
      </c>
      <c r="AJ14" s="264"/>
      <c r="AK14" s="212" t="s">
        <v>356</v>
      </c>
      <c r="AL14" s="264"/>
      <c r="AM14" s="208" t="s">
        <v>356</v>
      </c>
      <c r="AN14" s="264"/>
    </row>
    <row r="15" spans="1:40" s="4" customFormat="1" ht="25.5" customHeight="1" thickBot="1" x14ac:dyDescent="0.25">
      <c r="A15" s="99" t="s">
        <v>324</v>
      </c>
      <c r="B15" s="107" t="s">
        <v>6</v>
      </c>
      <c r="C15" s="91"/>
      <c r="D15" s="72"/>
      <c r="E15" s="215"/>
      <c r="F15" s="265"/>
      <c r="G15" s="215"/>
      <c r="H15" s="265"/>
      <c r="I15" s="215"/>
      <c r="J15" s="265"/>
      <c r="K15" s="213"/>
      <c r="L15" s="265"/>
      <c r="M15" s="215"/>
      <c r="N15" s="265"/>
      <c r="O15" s="213"/>
      <c r="P15" s="265"/>
      <c r="Q15" s="213"/>
      <c r="R15" s="265"/>
      <c r="S15" s="213"/>
      <c r="T15" s="265"/>
      <c r="U15" s="213"/>
      <c r="V15" s="265"/>
      <c r="W15" s="213"/>
      <c r="X15" s="265"/>
      <c r="Y15" s="213"/>
      <c r="Z15" s="265"/>
      <c r="AA15" s="213"/>
      <c r="AB15" s="265"/>
      <c r="AC15" s="213"/>
      <c r="AD15" s="265"/>
      <c r="AE15" s="213"/>
      <c r="AF15" s="265"/>
      <c r="AG15" s="213"/>
      <c r="AH15" s="265"/>
      <c r="AI15" s="213"/>
      <c r="AJ15" s="265"/>
      <c r="AK15" s="213"/>
      <c r="AL15" s="265"/>
      <c r="AM15" s="209"/>
      <c r="AN15" s="265"/>
    </row>
    <row r="16" spans="1:40" s="5" customFormat="1" ht="13.5" customHeight="1" thickBot="1" x14ac:dyDescent="0.25">
      <c r="A16" s="100">
        <v>1</v>
      </c>
      <c r="B16" s="108" t="s">
        <v>300</v>
      </c>
      <c r="C16" s="109">
        <v>1</v>
      </c>
      <c r="D16" s="70"/>
      <c r="E16" s="193">
        <v>152621.66475692703</v>
      </c>
      <c r="F16" s="193">
        <f>+IF(E16="N/A","N/A",(E16-(E16*$E$4)))</f>
        <v>76310.832378463514</v>
      </c>
      <c r="G16" s="193">
        <v>184831.22</v>
      </c>
      <c r="H16" s="193">
        <f>+IF(G16="N/A","N/A",(G16-(G16*$E$4)))</f>
        <v>92415.61</v>
      </c>
      <c r="I16" s="193">
        <v>151525.97333333333</v>
      </c>
      <c r="J16" s="193">
        <f>+IF(I16="N/A","N/A",(I16-(I16*$E$4)))</f>
        <v>75762.986666666664</v>
      </c>
      <c r="K16" s="80" t="s">
        <v>8</v>
      </c>
      <c r="L16" s="80" t="str">
        <f>+IF(K16="N/A","N/A",(K16-(K16*$E$4)))</f>
        <v>N/A</v>
      </c>
      <c r="M16" s="193">
        <v>152621.66475692703</v>
      </c>
      <c r="N16" s="193">
        <f>+IF(M16="N/A","N/A",(M16-(M16*$E$4)))</f>
        <v>76310.832378463514</v>
      </c>
      <c r="O16" s="80" t="s">
        <v>8</v>
      </c>
      <c r="P16" s="80" t="str">
        <f>+IF(O16="N/A","N/A",(O16-(O16*$E$4)))</f>
        <v>N/A</v>
      </c>
      <c r="Q16" s="193">
        <v>176153.98666666669</v>
      </c>
      <c r="R16" s="193">
        <f>+IF(Q16="N/A","N/A",(Q16-(Q16*$E$4)))</f>
        <v>88076.993333333347</v>
      </c>
      <c r="S16" s="193">
        <v>176153.98666666669</v>
      </c>
      <c r="T16" s="193">
        <f>+IF(S16="N/A","N/A",(S16-(S16*$E$4)))</f>
        <v>88076.993333333347</v>
      </c>
      <c r="U16" s="193">
        <v>176153.98666666669</v>
      </c>
      <c r="V16" s="193">
        <f>+IF(U16="N/A","N/A",(U16-(U16*$E$4)))</f>
        <v>88076.993333333347</v>
      </c>
      <c r="W16" s="21" t="s">
        <v>8</v>
      </c>
      <c r="X16" s="21" t="str">
        <f>+IF(W16="N/A","N/A",(W16-(W16*$E$4)))</f>
        <v>N/A</v>
      </c>
      <c r="Y16" s="193">
        <v>149974.87143439695</v>
      </c>
      <c r="Z16" s="193">
        <f>+IF(Y16="N/A","N/A",(Y16-(Y16*$E$4)))</f>
        <v>74987.435717198474</v>
      </c>
      <c r="AA16" s="193">
        <v>148716.93475692702</v>
      </c>
      <c r="AB16" s="193">
        <f>+IF(AA16="N/A","N/A",(AA16-(AA16*$E$4)))</f>
        <v>74358.467378463509</v>
      </c>
      <c r="AC16" s="193">
        <v>170947.34666666668</v>
      </c>
      <c r="AD16" s="193">
        <f>+IF(AC16="N/A","N/A",(AC16-(AC16*$E$4)))</f>
        <v>85473.67333333334</v>
      </c>
      <c r="AE16" s="21" t="s">
        <v>8</v>
      </c>
      <c r="AF16" s="21" t="str">
        <f>+IF(AE16="N/A","N/A",(AE16-(AE16*$E$4)))</f>
        <v>N/A</v>
      </c>
      <c r="AG16" s="21" t="s">
        <v>8</v>
      </c>
      <c r="AH16" s="21" t="str">
        <f>+IF(AG16="N/A","N/A",(AG16-(AG16*$E$4)))</f>
        <v>N/A</v>
      </c>
      <c r="AI16" s="21" t="s">
        <v>8</v>
      </c>
      <c r="AJ16" s="21" t="str">
        <f>+IF(AI16="N/A","N/A",(AI16-(AI16*$E$4)))</f>
        <v>N/A</v>
      </c>
      <c r="AK16" s="193">
        <v>219916.83333333334</v>
      </c>
      <c r="AL16" s="193">
        <f>+IF(AK16="N/A","N/A",(AK16-(AK16*$E$4)))</f>
        <v>109958.41666666667</v>
      </c>
      <c r="AM16" s="94" t="s">
        <v>8</v>
      </c>
      <c r="AN16" s="94" t="str">
        <f>+IF(AM16="N/A","N/A",(AM16-(AM16*$E$4)))</f>
        <v>N/A</v>
      </c>
    </row>
    <row r="17" spans="1:40" s="5" customFormat="1" ht="13.5" thickBot="1" x14ac:dyDescent="0.25">
      <c r="A17" s="79">
        <v>2</v>
      </c>
      <c r="B17" s="110" t="s">
        <v>301</v>
      </c>
      <c r="C17" s="17">
        <v>1</v>
      </c>
      <c r="D17" s="70"/>
      <c r="E17" s="193">
        <v>256721.02051887565</v>
      </c>
      <c r="F17" s="193">
        <f t="shared" ref="F17:H80" si="0">+IF(E17="N/A","N/A",(E17-(E17*$E$4)))</f>
        <v>128360.51025943783</v>
      </c>
      <c r="G17" s="193">
        <v>407843.96666666667</v>
      </c>
      <c r="H17" s="193">
        <f t="shared" si="0"/>
        <v>203921.98333333334</v>
      </c>
      <c r="I17" s="193">
        <v>320093.0895462638</v>
      </c>
      <c r="J17" s="193">
        <f t="shared" ref="J17" si="1">+IF(I17="N/A","N/A",(I17-(I17*$E$4)))</f>
        <v>160046.5447731319</v>
      </c>
      <c r="K17" s="193">
        <v>292696.03463944176</v>
      </c>
      <c r="L17" s="193">
        <f t="shared" ref="L17" si="2">+IF(K17="N/A","N/A",(K17-(K17*$E$4)))</f>
        <v>146348.01731972088</v>
      </c>
      <c r="M17" s="193">
        <v>325654.89294981823</v>
      </c>
      <c r="N17" s="193">
        <f t="shared" ref="N17" si="3">+IF(M17="N/A","N/A",(M17-(M17*$E$4)))</f>
        <v>162827.44647490911</v>
      </c>
      <c r="O17" s="193">
        <v>305046.69956246862</v>
      </c>
      <c r="P17" s="193">
        <f t="shared" ref="P17:R17" si="4">+IF(O17="N/A","N/A",(O17-(O17*$E$4)))</f>
        <v>152523.34978123431</v>
      </c>
      <c r="Q17" s="193">
        <v>489412.66000000003</v>
      </c>
      <c r="R17" s="193">
        <f t="shared" si="4"/>
        <v>244706.33000000002</v>
      </c>
      <c r="S17" s="193">
        <v>489412.66000000003</v>
      </c>
      <c r="T17" s="193">
        <f t="shared" ref="T17" si="5">+IF(S17="N/A","N/A",(S17-(S17*$E$4)))</f>
        <v>244706.33000000002</v>
      </c>
      <c r="U17" s="193">
        <v>472057.69333333336</v>
      </c>
      <c r="V17" s="193">
        <f t="shared" ref="V17" si="6">+IF(U17="N/A","N/A",(U17-(U17*$E$4)))</f>
        <v>236028.84666666668</v>
      </c>
      <c r="W17" s="193">
        <v>270739.28000000003</v>
      </c>
      <c r="X17" s="193">
        <f t="shared" ref="X17" si="7">+IF(W17="N/A","N/A",(W17-(W17*$E$4)))</f>
        <v>135369.64000000001</v>
      </c>
      <c r="Y17" s="193">
        <v>365186.68889472168</v>
      </c>
      <c r="Z17" s="193">
        <f t="shared" ref="Z17" si="8">+IF(Y17="N/A","N/A",(Y17-(Y17*$E$4)))</f>
        <v>182593.34444736084</v>
      </c>
      <c r="AA17" s="193">
        <v>320469.98961108329</v>
      </c>
      <c r="AB17" s="193">
        <f t="shared" ref="AB17" si="9">+IF(AA17="N/A","N/A",(AA17-(AA17*$E$4)))</f>
        <v>160234.99480554165</v>
      </c>
      <c r="AC17" s="193">
        <v>446024.99333333329</v>
      </c>
      <c r="AD17" s="193">
        <f t="shared" ref="AD17" si="10">+IF(AC17="N/A","N/A",(AC17-(AC17*$E$4)))</f>
        <v>223012.49666666664</v>
      </c>
      <c r="AE17" s="193">
        <v>215081.75293361334</v>
      </c>
      <c r="AF17" s="193">
        <f t="shared" ref="AF17" si="11">+IF(AE17="N/A","N/A",(AE17-(AE17*$E$4)))</f>
        <v>107540.87646680667</v>
      </c>
      <c r="AG17" s="193">
        <v>215081.75293361334</v>
      </c>
      <c r="AH17" s="193">
        <f t="shared" ref="AH17" si="12">+IF(AG17="N/A","N/A",(AG17-(AG17*$E$4)))</f>
        <v>107540.87646680667</v>
      </c>
      <c r="AI17" s="193">
        <v>268787.94162837497</v>
      </c>
      <c r="AJ17" s="193">
        <f t="shared" ref="AJ17" si="13">+IF(AI17="N/A","N/A",(AI17-(AI17*$E$4)))</f>
        <v>134393.97081418749</v>
      </c>
      <c r="AK17" s="21" t="s">
        <v>8</v>
      </c>
      <c r="AL17" s="21" t="str">
        <f t="shared" ref="AL17:AN17" si="14">+IF(AK17="N/A","N/A",(AK17-(AK17*$E$4)))</f>
        <v>N/A</v>
      </c>
      <c r="AM17" s="193">
        <v>338000</v>
      </c>
      <c r="AN17" s="193">
        <f t="shared" si="14"/>
        <v>169000</v>
      </c>
    </row>
    <row r="18" spans="1:40" s="5" customFormat="1" ht="13.5" thickBot="1" x14ac:dyDescent="0.25">
      <c r="A18" s="79">
        <v>3</v>
      </c>
      <c r="B18" s="110" t="s">
        <v>172</v>
      </c>
      <c r="C18" s="17">
        <v>1</v>
      </c>
      <c r="D18" s="70"/>
      <c r="E18" s="193">
        <v>218370.44015909222</v>
      </c>
      <c r="F18" s="193">
        <f t="shared" si="0"/>
        <v>109185.22007954611</v>
      </c>
      <c r="G18" s="193">
        <v>328010.82</v>
      </c>
      <c r="H18" s="193">
        <f t="shared" si="0"/>
        <v>164005.41</v>
      </c>
      <c r="I18" s="193">
        <v>193300.67820879101</v>
      </c>
      <c r="J18" s="193">
        <f t="shared" ref="J18" si="15">+IF(I18="N/A","N/A",(I18-(I18*$E$4)))</f>
        <v>96650.339104395505</v>
      </c>
      <c r="K18" s="193">
        <v>196233.17818726407</v>
      </c>
      <c r="L18" s="193">
        <f t="shared" ref="L18" si="16">+IF(K18="N/A","N/A",(K18-(K18*$E$4)))</f>
        <v>98116.589093632036</v>
      </c>
      <c r="M18" s="193">
        <v>223306.18145477521</v>
      </c>
      <c r="N18" s="193">
        <f t="shared" ref="N18" si="17">+IF(M18="N/A","N/A",(M18-(M18*$E$4)))</f>
        <v>111653.09072738761</v>
      </c>
      <c r="O18" s="193">
        <v>195637.3871896948</v>
      </c>
      <c r="P18" s="193">
        <f t="shared" ref="P18:R18" si="18">+IF(O18="N/A","N/A",(O18-(O18*$E$4)))</f>
        <v>97818.693594847398</v>
      </c>
      <c r="Q18" s="193">
        <v>253383.81333333335</v>
      </c>
      <c r="R18" s="193">
        <f t="shared" si="18"/>
        <v>126691.90666666668</v>
      </c>
      <c r="S18" s="193">
        <v>262061.54666666666</v>
      </c>
      <c r="T18" s="193">
        <f t="shared" ref="T18" si="19">+IF(S18="N/A","N/A",(S18-(S18*$E$4)))</f>
        <v>131030.77333333333</v>
      </c>
      <c r="U18" s="193">
        <v>270739.28000000003</v>
      </c>
      <c r="V18" s="193">
        <f t="shared" ref="V18" si="20">+IF(U18="N/A","N/A",(U18-(U18*$E$4)))</f>
        <v>135369.64000000001</v>
      </c>
      <c r="W18" s="193">
        <v>218673.88</v>
      </c>
      <c r="X18" s="193">
        <f t="shared" ref="X18" si="21">+IF(W18="N/A","N/A",(W18-(W18*$E$4)))</f>
        <v>109336.94</v>
      </c>
      <c r="Y18" s="193">
        <v>252407.52070854185</v>
      </c>
      <c r="Z18" s="193">
        <f t="shared" ref="Z18" si="22">+IF(Y18="N/A","N/A",(Y18-(Y18*$E$4)))</f>
        <v>126203.76035427093</v>
      </c>
      <c r="AA18" s="193">
        <v>225294.56671826477</v>
      </c>
      <c r="AB18" s="193">
        <f t="shared" ref="AB18" si="23">+IF(AA18="N/A","N/A",(AA18-(AA18*$E$4)))</f>
        <v>112647.28335913239</v>
      </c>
      <c r="AC18" s="193">
        <v>230822.20666666667</v>
      </c>
      <c r="AD18" s="193">
        <f t="shared" ref="AD18" si="24">+IF(AC18="N/A","N/A",(AC18-(AC18*$E$4)))</f>
        <v>115411.10333333333</v>
      </c>
      <c r="AE18" s="193">
        <v>208542.27541344945</v>
      </c>
      <c r="AF18" s="193">
        <f t="shared" ref="AF18" si="25">+IF(AE18="N/A","N/A",(AE18-(AE18*$E$4)))</f>
        <v>104271.13770672472</v>
      </c>
      <c r="AG18" s="193">
        <v>211815.56273609016</v>
      </c>
      <c r="AH18" s="193">
        <f t="shared" ref="AH18" si="26">+IF(AG18="N/A","N/A",(AG18-(AG18*$E$4)))</f>
        <v>105907.78136804508</v>
      </c>
      <c r="AI18" s="193">
        <v>250554.20050376601</v>
      </c>
      <c r="AJ18" s="193">
        <f t="shared" ref="AJ18" si="27">+IF(AI18="N/A","N/A",(AI18-(AI18*$E$4)))</f>
        <v>125277.10025188301</v>
      </c>
      <c r="AK18" s="21" t="s">
        <v>8</v>
      </c>
      <c r="AL18" s="21" t="str">
        <f t="shared" ref="AL18:AN18" si="28">+IF(AK18="N/A","N/A",(AK18-(AK18*$E$4)))</f>
        <v>N/A</v>
      </c>
      <c r="AM18" s="193">
        <v>273000</v>
      </c>
      <c r="AN18" s="193">
        <f t="shared" si="28"/>
        <v>136500</v>
      </c>
    </row>
    <row r="19" spans="1:40" s="5" customFormat="1" ht="13.5" thickBot="1" x14ac:dyDescent="0.25">
      <c r="A19" s="79">
        <v>4</v>
      </c>
      <c r="B19" s="110" t="s">
        <v>302</v>
      </c>
      <c r="C19" s="17">
        <v>1</v>
      </c>
      <c r="D19" s="70"/>
      <c r="E19" s="193">
        <v>566818.05960063112</v>
      </c>
      <c r="F19" s="193">
        <f t="shared" si="0"/>
        <v>283409.02980031556</v>
      </c>
      <c r="G19" s="193">
        <v>754945.3</v>
      </c>
      <c r="H19" s="193">
        <f t="shared" si="0"/>
        <v>377472.65</v>
      </c>
      <c r="I19" s="193">
        <v>572593.62996594235</v>
      </c>
      <c r="J19" s="193">
        <f t="shared" ref="J19" si="29">+IF(I19="N/A","N/A",(I19-(I19*$E$4)))</f>
        <v>286296.81498297118</v>
      </c>
      <c r="K19" s="193">
        <v>514096.18348442751</v>
      </c>
      <c r="L19" s="193">
        <f t="shared" ref="L19" si="30">+IF(K19="N/A","N/A",(K19-(K19*$E$4)))</f>
        <v>257048.09174221376</v>
      </c>
      <c r="M19" s="193">
        <v>565376.94367525226</v>
      </c>
      <c r="N19" s="193">
        <f t="shared" ref="N19" si="31">+IF(M19="N/A","N/A",(M19-(M19*$E$4)))</f>
        <v>282688.47183762613</v>
      </c>
      <c r="O19" s="193">
        <v>522149.35850468359</v>
      </c>
      <c r="P19" s="193">
        <f t="shared" ref="P19:R19" si="32">+IF(O19="N/A","N/A",(O19-(O19*$E$4)))</f>
        <v>261074.6792523418</v>
      </c>
      <c r="Q19" s="193">
        <v>598749.60000000009</v>
      </c>
      <c r="R19" s="193">
        <f t="shared" si="32"/>
        <v>299374.80000000005</v>
      </c>
      <c r="S19" s="193">
        <v>590072.3666666667</v>
      </c>
      <c r="T19" s="193">
        <f t="shared" ref="T19" si="33">+IF(S19="N/A","N/A",(S19-(S19*$E$4)))</f>
        <v>295036.18333333335</v>
      </c>
      <c r="U19" s="193">
        <v>676847.7</v>
      </c>
      <c r="V19" s="193">
        <f t="shared" ref="V19" si="34">+IF(U19="N/A","N/A",(U19-(U19*$E$4)))</f>
        <v>338423.85</v>
      </c>
      <c r="W19" s="193">
        <v>607427.33333333326</v>
      </c>
      <c r="X19" s="193">
        <f t="shared" ref="X19" si="35">+IF(W19="N/A","N/A",(W19-(W19*$E$4)))</f>
        <v>303713.66666666663</v>
      </c>
      <c r="Y19" s="193">
        <v>614238.79858207423</v>
      </c>
      <c r="Z19" s="193">
        <f t="shared" ref="Z19" si="36">+IF(Y19="N/A","N/A",(Y19-(Y19*$E$4)))</f>
        <v>307119.39929103712</v>
      </c>
      <c r="AA19" s="193">
        <v>531516.15876032785</v>
      </c>
      <c r="AB19" s="193">
        <f t="shared" ref="AB19" si="37">+IF(AA19="N/A","N/A",(AA19-(AA19*$E$4)))</f>
        <v>265758.07938016392</v>
      </c>
      <c r="AC19" s="193">
        <v>564039.66666666674</v>
      </c>
      <c r="AD19" s="193">
        <f t="shared" ref="AD19" si="38">+IF(AC19="N/A","N/A",(AC19-(AC19*$E$4)))</f>
        <v>282019.83333333337</v>
      </c>
      <c r="AE19" s="193">
        <v>498939.15893047891</v>
      </c>
      <c r="AF19" s="193">
        <f t="shared" ref="AF19" si="39">+IF(AE19="N/A","N/A",(AE19-(AE19*$E$4)))</f>
        <v>249469.57946523945</v>
      </c>
      <c r="AG19" s="193">
        <v>510849.97888186434</v>
      </c>
      <c r="AH19" s="193">
        <f t="shared" ref="AH19" si="40">+IF(AG19="N/A","N/A",(AG19-(AG19*$E$4)))</f>
        <v>255424.98944093217</v>
      </c>
      <c r="AI19" s="193">
        <v>658976.08097547921</v>
      </c>
      <c r="AJ19" s="193">
        <f t="shared" ref="AJ19" si="41">+IF(AI19="N/A","N/A",(AI19-(AI19*$E$4)))</f>
        <v>329488.04048773961</v>
      </c>
      <c r="AK19" s="193">
        <v>834166.83333333337</v>
      </c>
      <c r="AL19" s="193">
        <f t="shared" ref="AL19:AN19" si="42">+IF(AK19="N/A","N/A",(AK19-(AK19*$E$4)))</f>
        <v>417083.41666666669</v>
      </c>
      <c r="AM19" s="193">
        <v>758333.16666666663</v>
      </c>
      <c r="AN19" s="193">
        <f t="shared" si="42"/>
        <v>379166.58333333331</v>
      </c>
    </row>
    <row r="20" spans="1:40" s="5" customFormat="1" ht="13.5" thickBot="1" x14ac:dyDescent="0.25">
      <c r="A20" s="79">
        <v>5</v>
      </c>
      <c r="B20" s="110" t="s">
        <v>303</v>
      </c>
      <c r="C20" s="17">
        <v>1</v>
      </c>
      <c r="D20" s="70"/>
      <c r="E20" s="193">
        <v>243274.5955668625</v>
      </c>
      <c r="F20" s="193">
        <f t="shared" si="0"/>
        <v>121637.29778343125</v>
      </c>
      <c r="G20" s="193">
        <v>256854.90666666668</v>
      </c>
      <c r="H20" s="193">
        <f t="shared" si="0"/>
        <v>128427.45333333334</v>
      </c>
      <c r="I20" s="193">
        <v>232017.68468316089</v>
      </c>
      <c r="J20" s="193">
        <f t="shared" ref="J20" si="43">+IF(I20="N/A","N/A",(I20-(I20*$E$4)))</f>
        <v>116008.84234158044</v>
      </c>
      <c r="K20" s="193">
        <v>234148.63553100207</v>
      </c>
      <c r="L20" s="193">
        <f t="shared" ref="L20" si="44">+IF(K20="N/A","N/A",(K20-(K20*$E$4)))</f>
        <v>117074.31776550104</v>
      </c>
      <c r="M20" s="193">
        <v>257512.08271419583</v>
      </c>
      <c r="N20" s="193">
        <f t="shared" ref="N20" si="45">+IF(M20="N/A","N/A",(M20-(M20*$E$4)))</f>
        <v>128756.04135709791</v>
      </c>
      <c r="O20" s="193">
        <v>232957.55353586355</v>
      </c>
      <c r="P20" s="193">
        <f t="shared" ref="P20:R20" si="46">+IF(O20="N/A","N/A",(O20-(O20*$E$4)))</f>
        <v>116478.77676793178</v>
      </c>
      <c r="Q20" s="193">
        <v>277680.96666666667</v>
      </c>
      <c r="R20" s="193">
        <f t="shared" si="46"/>
        <v>138840.48333333334</v>
      </c>
      <c r="S20" s="193">
        <v>269003.73333333334</v>
      </c>
      <c r="T20" s="193">
        <f t="shared" ref="T20" si="47">+IF(S20="N/A","N/A",(S20-(S20*$E$4)))</f>
        <v>134501.86666666667</v>
      </c>
      <c r="U20" s="193">
        <v>265532.64</v>
      </c>
      <c r="V20" s="193">
        <f t="shared" ref="V20" si="48">+IF(U20="N/A","N/A",(U20-(U20*$E$4)))</f>
        <v>132766.32</v>
      </c>
      <c r="W20" s="193">
        <v>209996.14666666667</v>
      </c>
      <c r="X20" s="193">
        <f t="shared" ref="X20" si="49">+IF(W20="N/A","N/A",(W20-(W20*$E$4)))</f>
        <v>104998.07333333333</v>
      </c>
      <c r="Y20" s="193">
        <v>282562.73403487611</v>
      </c>
      <c r="Z20" s="193">
        <f t="shared" ref="Z20" si="50">+IF(Y20="N/A","N/A",(Y20-(Y20*$E$4)))</f>
        <v>141281.36701743805</v>
      </c>
      <c r="AA20" s="193">
        <v>256642.8290875419</v>
      </c>
      <c r="AB20" s="193">
        <f t="shared" ref="AB20" si="51">+IF(AA20="N/A","N/A",(AA20-(AA20*$E$4)))</f>
        <v>128321.41454377095</v>
      </c>
      <c r="AC20" s="193">
        <v>260326</v>
      </c>
      <c r="AD20" s="193">
        <f t="shared" ref="AD20" si="52">+IF(AC20="N/A","N/A",(AC20-(AC20*$E$4)))</f>
        <v>130163</v>
      </c>
      <c r="AE20" s="193">
        <v>207345.85636814422</v>
      </c>
      <c r="AF20" s="193">
        <f t="shared" ref="AF20" si="53">+IF(AE20="N/A","N/A",(AE20-(AE20*$E$4)))</f>
        <v>103672.92818407211</v>
      </c>
      <c r="AG20" s="193">
        <v>210623.57510536729</v>
      </c>
      <c r="AH20" s="193">
        <f t="shared" ref="AH20" si="54">+IF(AG20="N/A","N/A",(AG20-(AG20*$E$4)))</f>
        <v>105311.78755268364</v>
      </c>
      <c r="AI20" s="193">
        <v>262829.16092866054</v>
      </c>
      <c r="AJ20" s="193">
        <f t="shared" ref="AJ20" si="55">+IF(AI20="N/A","N/A",(AI20-(AI20*$E$4)))</f>
        <v>131414.58046433027</v>
      </c>
      <c r="AK20" s="193">
        <v>348833.16666666669</v>
      </c>
      <c r="AL20" s="193">
        <f t="shared" ref="AL20:AN20" si="56">+IF(AK20="N/A","N/A",(AK20-(AK20*$E$4)))</f>
        <v>174416.58333333334</v>
      </c>
      <c r="AM20" s="193">
        <v>262166.83333333337</v>
      </c>
      <c r="AN20" s="193">
        <f t="shared" si="56"/>
        <v>131083.41666666669</v>
      </c>
    </row>
    <row r="21" spans="1:40" s="5" customFormat="1" ht="13.5" thickBot="1" x14ac:dyDescent="0.25">
      <c r="A21" s="79">
        <v>6</v>
      </c>
      <c r="B21" s="110" t="s">
        <v>304</v>
      </c>
      <c r="C21" s="17">
        <v>1</v>
      </c>
      <c r="D21" s="70"/>
      <c r="E21" s="158" t="s">
        <v>8</v>
      </c>
      <c r="F21" s="158" t="str">
        <f t="shared" si="0"/>
        <v>N/A</v>
      </c>
      <c r="G21" s="158" t="s">
        <v>8</v>
      </c>
      <c r="H21" s="158" t="str">
        <f t="shared" si="0"/>
        <v>N/A</v>
      </c>
      <c r="I21" s="94" t="s">
        <v>8</v>
      </c>
      <c r="J21" s="94" t="str">
        <f t="shared" ref="J21" si="57">+IF(I21="N/A","N/A",(I21-(I21*$E$4)))</f>
        <v>N/A</v>
      </c>
      <c r="K21" s="94" t="s">
        <v>8</v>
      </c>
      <c r="L21" s="94" t="str">
        <f t="shared" ref="L21" si="58">+IF(K21="N/A","N/A",(K21-(K21*$E$4)))</f>
        <v>N/A</v>
      </c>
      <c r="M21" s="94" t="s">
        <v>8</v>
      </c>
      <c r="N21" s="94" t="str">
        <f t="shared" ref="N21" si="59">+IF(M21="N/A","N/A",(M21-(M21*$E$4)))</f>
        <v>N/A</v>
      </c>
      <c r="O21" s="80" t="s">
        <v>8</v>
      </c>
      <c r="P21" s="80" t="str">
        <f t="shared" ref="P21:R21" si="60">+IF(O21="N/A","N/A",(O21-(O21*$E$4)))</f>
        <v>N/A</v>
      </c>
      <c r="Q21" s="94" t="s">
        <v>8</v>
      </c>
      <c r="R21" s="94" t="str">
        <f t="shared" si="60"/>
        <v>N/A</v>
      </c>
      <c r="S21" s="94" t="s">
        <v>8</v>
      </c>
      <c r="T21" s="94" t="str">
        <f t="shared" ref="T21" si="61">+IF(S21="N/A","N/A",(S21-(S21*$E$4)))</f>
        <v>N/A</v>
      </c>
      <c r="U21" s="94" t="s">
        <v>8</v>
      </c>
      <c r="V21" s="94" t="str">
        <f t="shared" ref="V21" si="62">+IF(U21="N/A","N/A",(U21-(U21*$E$4)))</f>
        <v>N/A</v>
      </c>
      <c r="W21" s="94" t="s">
        <v>8</v>
      </c>
      <c r="X21" s="94" t="str">
        <f t="shared" ref="X21" si="63">+IF(W21="N/A","N/A",(W21-(W21*$E$4)))</f>
        <v>N/A</v>
      </c>
      <c r="Y21" s="94" t="s">
        <v>8</v>
      </c>
      <c r="Z21" s="94" t="str">
        <f t="shared" ref="Z21" si="64">+IF(Y21="N/A","N/A",(Y21-(Y21*$E$4)))</f>
        <v>N/A</v>
      </c>
      <c r="AA21" s="94" t="s">
        <v>8</v>
      </c>
      <c r="AB21" s="94" t="str">
        <f t="shared" ref="AB21" si="65">+IF(AA21="N/A","N/A",(AA21-(AA21*$E$4)))</f>
        <v>N/A</v>
      </c>
      <c r="AC21" s="94" t="s">
        <v>8</v>
      </c>
      <c r="AD21" s="94" t="str">
        <f t="shared" ref="AD21" si="66">+IF(AC21="N/A","N/A",(AC21-(AC21*$E$4)))</f>
        <v>N/A</v>
      </c>
      <c r="AE21" s="21" t="s">
        <v>8</v>
      </c>
      <c r="AF21" s="21" t="str">
        <f t="shared" ref="AF21" si="67">+IF(AE21="N/A","N/A",(AE21-(AE21*$E$4)))</f>
        <v>N/A</v>
      </c>
      <c r="AG21" s="21" t="s">
        <v>8</v>
      </c>
      <c r="AH21" s="21" t="str">
        <f t="shared" ref="AH21" si="68">+IF(AG21="N/A","N/A",(AG21-(AG21*$E$4)))</f>
        <v>N/A</v>
      </c>
      <c r="AI21" s="21" t="s">
        <v>8</v>
      </c>
      <c r="AJ21" s="21" t="str">
        <f t="shared" ref="AJ21" si="69">+IF(AI21="N/A","N/A",(AI21-(AI21*$E$4)))</f>
        <v>N/A</v>
      </c>
      <c r="AK21" s="193">
        <v>422500</v>
      </c>
      <c r="AL21" s="193">
        <f t="shared" ref="AL21:AN21" si="70">+IF(AK21="N/A","N/A",(AK21-(AK21*$E$4)))</f>
        <v>211250</v>
      </c>
      <c r="AM21" s="94" t="s">
        <v>8</v>
      </c>
      <c r="AN21" s="94" t="str">
        <f t="shared" si="70"/>
        <v>N/A</v>
      </c>
    </row>
    <row r="22" spans="1:40" s="5" customFormat="1" ht="13.5" thickBot="1" x14ac:dyDescent="0.25">
      <c r="A22" s="79">
        <v>7</v>
      </c>
      <c r="B22" s="110" t="s">
        <v>311</v>
      </c>
      <c r="C22" s="17">
        <v>1</v>
      </c>
      <c r="D22" s="70"/>
      <c r="E22" s="193">
        <v>195766.5666211858</v>
      </c>
      <c r="F22" s="193">
        <f t="shared" si="0"/>
        <v>97883.283310592902</v>
      </c>
      <c r="G22" s="193">
        <v>286358.7</v>
      </c>
      <c r="H22" s="193">
        <f t="shared" si="0"/>
        <v>143179.35</v>
      </c>
      <c r="I22" s="193">
        <v>188428.83155376324</v>
      </c>
      <c r="J22" s="193">
        <f t="shared" ref="J22" si="71">+IF(I22="N/A","N/A",(I22-(I22*$E$4)))</f>
        <v>94214.415776881622</v>
      </c>
      <c r="K22" s="193">
        <v>177770.50205607977</v>
      </c>
      <c r="L22" s="193">
        <f t="shared" ref="L22" si="72">+IF(K22="N/A","N/A",(K22-(K22*$E$4)))</f>
        <v>88885.251028039886</v>
      </c>
      <c r="M22" s="193">
        <v>204450.75862563628</v>
      </c>
      <c r="N22" s="193">
        <f t="shared" ref="N22" si="73">+IF(M22="N/A","N/A",(M22-(M22*$E$4)))</f>
        <v>102225.37931281814</v>
      </c>
      <c r="O22" s="193">
        <v>189992.71405932074</v>
      </c>
      <c r="P22" s="193">
        <f t="shared" ref="P22:R22" si="74">+IF(O22="N/A","N/A",(O22-(O22*$E$4)))</f>
        <v>94996.357029660372</v>
      </c>
      <c r="Q22" s="193">
        <v>236028.84666666668</v>
      </c>
      <c r="R22" s="193">
        <f t="shared" si="74"/>
        <v>118014.42333333334</v>
      </c>
      <c r="S22" s="193">
        <v>227351.61333333334</v>
      </c>
      <c r="T22" s="193">
        <f t="shared" ref="T22" si="75">+IF(S22="N/A","N/A",(S22-(S22*$E$4)))</f>
        <v>113675.80666666667</v>
      </c>
      <c r="U22" s="193">
        <v>218673.88</v>
      </c>
      <c r="V22" s="193">
        <f t="shared" ref="V22" si="76">+IF(U22="N/A","N/A",(U22-(U22*$E$4)))</f>
        <v>109336.94</v>
      </c>
      <c r="W22" s="193">
        <v>201318.91333333333</v>
      </c>
      <c r="X22" s="193">
        <f t="shared" ref="X22" si="77">+IF(W22="N/A","N/A",(W22-(W22*$E$4)))</f>
        <v>100659.45666666667</v>
      </c>
      <c r="Y22" s="193">
        <v>211835.2960427606</v>
      </c>
      <c r="Z22" s="193">
        <f t="shared" ref="Z22" si="78">+IF(Y22="N/A","N/A",(Y22-(Y22*$E$4)))</f>
        <v>105917.6480213803</v>
      </c>
      <c r="AA22" s="193">
        <v>157436.65030292966</v>
      </c>
      <c r="AB22" s="193">
        <f t="shared" ref="AB22" si="79">+IF(AA22="N/A","N/A",(AA22-(AA22*$E$4)))</f>
        <v>78718.325151464829</v>
      </c>
      <c r="AC22" s="193">
        <v>173550.66666666669</v>
      </c>
      <c r="AD22" s="193">
        <f t="shared" ref="AD22" si="80">+IF(AC22="N/A","N/A",(AC22-(AC22*$E$4)))</f>
        <v>86775.333333333343</v>
      </c>
      <c r="AE22" s="193">
        <v>157509.7539986315</v>
      </c>
      <c r="AF22" s="193">
        <f t="shared" ref="AF22" si="81">+IF(AE22="N/A","N/A",(AE22-(AE22*$E$4)))</f>
        <v>78754.876999315748</v>
      </c>
      <c r="AG22" s="193">
        <v>165175.13304195035</v>
      </c>
      <c r="AH22" s="193">
        <f t="shared" ref="AH22" si="82">+IF(AG22="N/A","N/A",(AG22-(AG22*$E$4)))</f>
        <v>82587.566520975175</v>
      </c>
      <c r="AI22" s="193">
        <v>195263.13078176076</v>
      </c>
      <c r="AJ22" s="193">
        <f t="shared" ref="AJ22" si="83">+IF(AI22="N/A","N/A",(AI22-(AI22*$E$4)))</f>
        <v>97631.56539088038</v>
      </c>
      <c r="AK22" s="193">
        <v>346666.83333333331</v>
      </c>
      <c r="AL22" s="193">
        <f t="shared" ref="AL22:AN22" si="84">+IF(AK22="N/A","N/A",(AK22-(AK22*$E$4)))</f>
        <v>173333.41666666666</v>
      </c>
      <c r="AM22" s="193">
        <v>251333.16666666669</v>
      </c>
      <c r="AN22" s="193">
        <f t="shared" si="84"/>
        <v>125666.58333333334</v>
      </c>
    </row>
    <row r="23" spans="1:40" s="5" customFormat="1" ht="13.5" thickBot="1" x14ac:dyDescent="0.25">
      <c r="A23" s="79">
        <v>8</v>
      </c>
      <c r="B23" s="110" t="s">
        <v>173</v>
      </c>
      <c r="C23" s="17">
        <v>1</v>
      </c>
      <c r="D23" s="70"/>
      <c r="E23" s="193">
        <v>132037.47941963017</v>
      </c>
      <c r="F23" s="193">
        <f t="shared" si="0"/>
        <v>66018.739709815083</v>
      </c>
      <c r="G23" s="193">
        <v>170079.5733333333</v>
      </c>
      <c r="H23" s="193">
        <f t="shared" si="0"/>
        <v>85039.786666666652</v>
      </c>
      <c r="I23" s="193">
        <v>116453.71140186815</v>
      </c>
      <c r="J23" s="193">
        <f t="shared" ref="J23" si="85">+IF(I23="N/A","N/A",(I23-(I23*$E$4)))</f>
        <v>58226.855700934073</v>
      </c>
      <c r="K23" s="193">
        <v>113539.55249428414</v>
      </c>
      <c r="L23" s="193">
        <f t="shared" ref="L23" si="86">+IF(K23="N/A","N/A",(K23-(K23*$E$4)))</f>
        <v>56769.776247142072</v>
      </c>
      <c r="M23" s="193">
        <v>135903.25290981517</v>
      </c>
      <c r="N23" s="193">
        <f t="shared" ref="N23" si="87">+IF(M23="N/A","N/A",(M23-(M23*$E$4)))</f>
        <v>67951.626454907586</v>
      </c>
      <c r="O23" s="193">
        <v>130262.28549509439</v>
      </c>
      <c r="P23" s="193">
        <f t="shared" ref="P23:R23" si="88">+IF(O23="N/A","N/A",(O23-(O23*$E$4)))</f>
        <v>65131.142747547194</v>
      </c>
      <c r="Q23" s="193">
        <v>146650.19333333333</v>
      </c>
      <c r="R23" s="193">
        <f t="shared" si="88"/>
        <v>73325.096666666665</v>
      </c>
      <c r="S23" s="193">
        <v>145782.41999999998</v>
      </c>
      <c r="T23" s="193">
        <f t="shared" ref="T23" si="89">+IF(S23="N/A","N/A",(S23-(S23*$E$4)))</f>
        <v>72891.209999999992</v>
      </c>
      <c r="U23" s="193">
        <v>145782.41999999998</v>
      </c>
      <c r="V23" s="193">
        <f t="shared" ref="V23" si="90">+IF(U23="N/A","N/A",(U23-(U23*$E$4)))</f>
        <v>72891.209999999992</v>
      </c>
      <c r="W23" s="193">
        <v>126691.90666666668</v>
      </c>
      <c r="X23" s="193">
        <f t="shared" ref="X23" si="91">+IF(W23="N/A","N/A",(W23-(W23*$E$4)))</f>
        <v>63345.953333333338</v>
      </c>
      <c r="Y23" s="193">
        <v>137082.71119411316</v>
      </c>
      <c r="Z23" s="193">
        <f t="shared" ref="Z23" si="92">+IF(Y23="N/A","N/A",(Y23-(Y23*$E$4)))</f>
        <v>68541.355597056579</v>
      </c>
      <c r="AA23" s="193">
        <v>125081.65520059509</v>
      </c>
      <c r="AB23" s="193">
        <f t="shared" ref="AB23" si="93">+IF(AA23="N/A","N/A",(AA23-(AA23*$E$4)))</f>
        <v>62540.827600297547</v>
      </c>
      <c r="AC23" s="193">
        <v>132766.32</v>
      </c>
      <c r="AD23" s="193">
        <f t="shared" ref="AD23" si="94">+IF(AC23="N/A","N/A",(AC23-(AC23*$E$4)))</f>
        <v>66383.16</v>
      </c>
      <c r="AE23" s="193">
        <v>106816.58598081762</v>
      </c>
      <c r="AF23" s="193">
        <f t="shared" ref="AF23" si="95">+IF(AE23="N/A","N/A",(AE23-(AE23*$E$4)))</f>
        <v>53408.292990408809</v>
      </c>
      <c r="AG23" s="193">
        <v>114249.12219168243</v>
      </c>
      <c r="AH23" s="193">
        <f t="shared" ref="AH23" si="96">+IF(AG23="N/A","N/A",(AG23-(AG23*$E$4)))</f>
        <v>57124.561095841214</v>
      </c>
      <c r="AI23" s="193">
        <v>130651.9474600504</v>
      </c>
      <c r="AJ23" s="193">
        <f t="shared" ref="AJ23" si="97">+IF(AI23="N/A","N/A",(AI23-(AI23*$E$4)))</f>
        <v>65325.973730025202</v>
      </c>
      <c r="AK23" s="193">
        <v>183083.16666666666</v>
      </c>
      <c r="AL23" s="193">
        <f t="shared" ref="AL23:AN23" si="98">+IF(AK23="N/A","N/A",(AK23-(AK23*$E$4)))</f>
        <v>91541.583333333328</v>
      </c>
      <c r="AM23" s="193">
        <v>158166.83333333334</v>
      </c>
      <c r="AN23" s="193">
        <f t="shared" si="98"/>
        <v>79083.416666666672</v>
      </c>
    </row>
    <row r="24" spans="1:40" s="5" customFormat="1" ht="13.5" thickBot="1" x14ac:dyDescent="0.25">
      <c r="A24" s="79">
        <v>9</v>
      </c>
      <c r="B24" s="110" t="s">
        <v>275</v>
      </c>
      <c r="C24" s="17">
        <v>1</v>
      </c>
      <c r="D24" s="70"/>
      <c r="E24" s="193">
        <v>21267.617199065244</v>
      </c>
      <c r="F24" s="193">
        <f t="shared" si="0"/>
        <v>10633.808599532622</v>
      </c>
      <c r="G24" s="193">
        <v>24297.153333333335</v>
      </c>
      <c r="H24" s="193">
        <f t="shared" si="0"/>
        <v>12148.576666666668</v>
      </c>
      <c r="I24" s="193">
        <v>22079.416255761687</v>
      </c>
      <c r="J24" s="193">
        <f t="shared" ref="J24" si="99">+IF(I24="N/A","N/A",(I24-(I24*$E$4)))</f>
        <v>11039.708127880844</v>
      </c>
      <c r="K24" s="193">
        <v>21496.916255761687</v>
      </c>
      <c r="L24" s="193">
        <f t="shared" ref="L24" si="100">+IF(K24="N/A","N/A",(K24-(K24*$E$4)))</f>
        <v>10748.458127880844</v>
      </c>
      <c r="M24" s="193">
        <v>22026.204452600774</v>
      </c>
      <c r="N24" s="193">
        <f t="shared" ref="N24" si="101">+IF(M24="N/A","N/A",(M24-(M24*$E$4)))</f>
        <v>11013.102226300387</v>
      </c>
      <c r="O24" s="193">
        <v>21496.916255761687</v>
      </c>
      <c r="P24" s="193">
        <f t="shared" ref="P24:R24" si="102">+IF(O24="N/A","N/A",(O24-(O24*$E$4)))</f>
        <v>10748.458127880844</v>
      </c>
      <c r="Q24" s="193">
        <v>24297.153333333335</v>
      </c>
      <c r="R24" s="193">
        <f t="shared" si="102"/>
        <v>12148.576666666668</v>
      </c>
      <c r="S24" s="193">
        <v>24297.153333333335</v>
      </c>
      <c r="T24" s="193">
        <f t="shared" ref="T24" si="103">+IF(S24="N/A","N/A",(S24-(S24*$E$4)))</f>
        <v>12148.576666666668</v>
      </c>
      <c r="U24" s="193">
        <v>24297.153333333335</v>
      </c>
      <c r="V24" s="193">
        <f t="shared" ref="V24" si="104">+IF(U24="N/A","N/A",(U24-(U24*$E$4)))</f>
        <v>12148.576666666668</v>
      </c>
      <c r="W24" s="193">
        <v>24297.153333333335</v>
      </c>
      <c r="X24" s="193">
        <f t="shared" ref="X24" si="105">+IF(W24="N/A","N/A",(W24-(W24*$E$4)))</f>
        <v>12148.576666666668</v>
      </c>
      <c r="Y24" s="193">
        <v>22711.364099805432</v>
      </c>
      <c r="Z24" s="193">
        <f t="shared" ref="Z24" si="106">+IF(Y24="N/A","N/A",(Y24-(Y24*$E$4)))</f>
        <v>11355.682049902716</v>
      </c>
      <c r="AA24" s="193">
        <v>21718.379103856649</v>
      </c>
      <c r="AB24" s="193">
        <f t="shared" ref="AB24" si="107">+IF(AA24="N/A","N/A",(AA24-(AA24*$E$4)))</f>
        <v>10859.189551928324</v>
      </c>
      <c r="AC24" s="193">
        <v>24297.153333333335</v>
      </c>
      <c r="AD24" s="193">
        <f t="shared" ref="AD24" si="108">+IF(AC24="N/A","N/A",(AC24-(AC24*$E$4)))</f>
        <v>12148.576666666668</v>
      </c>
      <c r="AE24" s="193">
        <v>23008.759598590066</v>
      </c>
      <c r="AF24" s="193">
        <f t="shared" ref="AF24" si="109">+IF(AE24="N/A","N/A",(AE24-(AE24*$E$4)))</f>
        <v>11504.379799295033</v>
      </c>
      <c r="AG24" s="193">
        <v>23008.759598590066</v>
      </c>
      <c r="AH24" s="193">
        <f t="shared" ref="AH24" si="110">+IF(AG24="N/A","N/A",(AG24-(AG24*$E$4)))</f>
        <v>11504.379799295033</v>
      </c>
      <c r="AI24" s="193">
        <v>26837.199898101895</v>
      </c>
      <c r="AJ24" s="193">
        <f t="shared" ref="AJ24" si="111">+IF(AI24="N/A","N/A",(AI24-(AI24*$E$4)))</f>
        <v>13418.599949050948</v>
      </c>
      <c r="AK24" s="193">
        <v>30333.166666666668</v>
      </c>
      <c r="AL24" s="193">
        <f t="shared" ref="AL24:AN24" si="112">+IF(AK24="N/A","N/A",(AK24-(AK24*$E$4)))</f>
        <v>15166.583333333334</v>
      </c>
      <c r="AM24" s="193">
        <v>30333.166666666668</v>
      </c>
      <c r="AN24" s="193">
        <f t="shared" si="112"/>
        <v>15166.583333333334</v>
      </c>
    </row>
    <row r="25" spans="1:40" s="5" customFormat="1" ht="13.5" thickBot="1" x14ac:dyDescent="0.25">
      <c r="A25" s="101">
        <v>10</v>
      </c>
      <c r="B25" s="111" t="s">
        <v>174</v>
      </c>
      <c r="C25" s="18">
        <v>1</v>
      </c>
      <c r="D25" s="70"/>
      <c r="E25" s="193">
        <v>169982.82073221239</v>
      </c>
      <c r="F25" s="193">
        <f t="shared" si="0"/>
        <v>84991.410366106196</v>
      </c>
      <c r="G25" s="193">
        <v>241235.48666666666</v>
      </c>
      <c r="H25" s="193">
        <f t="shared" si="0"/>
        <v>120617.74333333333</v>
      </c>
      <c r="I25" s="193">
        <v>156817.00099407003</v>
      </c>
      <c r="J25" s="193">
        <f t="shared" ref="J25" si="113">+IF(I25="N/A","N/A",(I25-(I25*$E$4)))</f>
        <v>78408.500497035013</v>
      </c>
      <c r="K25" s="193">
        <v>154563.25279163546</v>
      </c>
      <c r="L25" s="193">
        <f t="shared" ref="L25" si="114">+IF(K25="N/A","N/A",(K25-(K25*$E$4)))</f>
        <v>77281.62639581773</v>
      </c>
      <c r="M25" s="193">
        <v>176132.31898779116</v>
      </c>
      <c r="N25" s="193">
        <f t="shared" ref="N25" si="115">+IF(M25="N/A","N/A",(M25-(M25*$E$4)))</f>
        <v>88066.159493895582</v>
      </c>
      <c r="O25" s="193">
        <v>151585.79780378909</v>
      </c>
      <c r="P25" s="193">
        <f t="shared" ref="P25:R25" si="116">+IF(O25="N/A","N/A",(O25-(O25*$E$4)))</f>
        <v>75792.898901894543</v>
      </c>
      <c r="Q25" s="193">
        <v>178757.3066666667</v>
      </c>
      <c r="R25" s="193">
        <f t="shared" si="116"/>
        <v>89378.65333333335</v>
      </c>
      <c r="S25" s="193">
        <v>178757.3066666667</v>
      </c>
      <c r="T25" s="193">
        <f t="shared" ref="T25" si="117">+IF(S25="N/A","N/A",(S25-(S25*$E$4)))</f>
        <v>89378.65333333335</v>
      </c>
      <c r="U25" s="193">
        <v>237764.39333333331</v>
      </c>
      <c r="V25" s="193">
        <f t="shared" ref="V25" si="118">+IF(U25="N/A","N/A",(U25-(U25*$E$4)))</f>
        <v>118882.19666666666</v>
      </c>
      <c r="W25" s="193">
        <v>156195.70000000001</v>
      </c>
      <c r="X25" s="193">
        <f t="shared" ref="X25" si="119">+IF(W25="N/A","N/A",(W25-(W25*$E$4)))</f>
        <v>78097.850000000006</v>
      </c>
      <c r="Y25" s="193">
        <v>180404.56300381638</v>
      </c>
      <c r="Z25" s="193">
        <f t="shared" ref="Z25" si="120">+IF(Y25="N/A","N/A",(Y25-(Y25*$E$4)))</f>
        <v>90202.28150190819</v>
      </c>
      <c r="AA25" s="193">
        <v>167807.71601272904</v>
      </c>
      <c r="AB25" s="193">
        <f t="shared" ref="AB25" si="121">+IF(AA25="N/A","N/A",(AA25-(AA25*$E$4)))</f>
        <v>83903.85800636452</v>
      </c>
      <c r="AC25" s="193">
        <v>173550.66666666669</v>
      </c>
      <c r="AD25" s="193">
        <f t="shared" ref="AD25" si="122">+IF(AC25="N/A","N/A",(AC25-(AC25*$E$4)))</f>
        <v>86775.333333333343</v>
      </c>
      <c r="AE25" s="193">
        <v>156551.42209414722</v>
      </c>
      <c r="AF25" s="193">
        <f t="shared" ref="AF25" si="123">+IF(AE25="N/A","N/A",(AE25-(AE25*$E$4)))</f>
        <v>78275.711047073608</v>
      </c>
      <c r="AG25" s="193">
        <v>156181.29500705731</v>
      </c>
      <c r="AH25" s="193">
        <f t="shared" ref="AH25" si="124">+IF(AG25="N/A","N/A",(AG25-(AG25*$E$4)))</f>
        <v>78090.647503528657</v>
      </c>
      <c r="AI25" s="193">
        <v>194354.95465335748</v>
      </c>
      <c r="AJ25" s="193">
        <f t="shared" ref="AJ25" si="125">+IF(AI25="N/A","N/A",(AI25-(AI25*$E$4)))</f>
        <v>97177.477326678738</v>
      </c>
      <c r="AK25" s="193">
        <v>314166.83333333337</v>
      </c>
      <c r="AL25" s="193">
        <f t="shared" ref="AL25:AN25" si="126">+IF(AK25="N/A","N/A",(AK25-(AK25*$E$4)))</f>
        <v>157083.41666666669</v>
      </c>
      <c r="AM25" s="193">
        <v>195000</v>
      </c>
      <c r="AN25" s="193">
        <f t="shared" si="126"/>
        <v>97500</v>
      </c>
    </row>
    <row r="26" spans="1:40" s="26" customFormat="1" ht="15.75" thickBot="1" x14ac:dyDescent="0.3">
      <c r="A26" s="102"/>
      <c r="B26" s="89" t="s">
        <v>9</v>
      </c>
      <c r="C26" s="112"/>
      <c r="D26" s="81"/>
      <c r="E26" s="159"/>
      <c r="F26" s="159">
        <f t="shared" si="0"/>
        <v>0</v>
      </c>
      <c r="G26" s="159"/>
      <c r="H26" s="159">
        <f t="shared" si="0"/>
        <v>0</v>
      </c>
      <c r="I26" s="97"/>
      <c r="J26" s="97">
        <f t="shared" ref="J26" si="127">+IF(I26="N/A","N/A",(I26-(I26*$E$4)))</f>
        <v>0</v>
      </c>
      <c r="K26" s="95"/>
      <c r="L26" s="95">
        <f t="shared" ref="L26" si="128">+IF(K26="N/A","N/A",(K26-(K26*$E$4)))</f>
        <v>0</v>
      </c>
      <c r="M26" s="95"/>
      <c r="N26" s="95">
        <f t="shared" ref="N26" si="129">+IF(M26="N/A","N/A",(M26-(M26*$E$4)))</f>
        <v>0</v>
      </c>
      <c r="O26" s="95"/>
      <c r="P26" s="95">
        <f t="shared" ref="P26:R26" si="130">+IF(O26="N/A","N/A",(O26-(O26*$E$4)))</f>
        <v>0</v>
      </c>
      <c r="Q26" s="95"/>
      <c r="R26" s="95">
        <f t="shared" si="130"/>
        <v>0</v>
      </c>
      <c r="S26" s="95"/>
      <c r="T26" s="95">
        <f t="shared" ref="T26" si="131">+IF(S26="N/A","N/A",(S26-(S26*$E$4)))</f>
        <v>0</v>
      </c>
      <c r="U26" s="95"/>
      <c r="V26" s="95">
        <f t="shared" ref="V26" si="132">+IF(U26="N/A","N/A",(U26-(U26*$E$4)))</f>
        <v>0</v>
      </c>
      <c r="W26" s="95"/>
      <c r="X26" s="95">
        <f t="shared" ref="X26" si="133">+IF(W26="N/A","N/A",(W26-(W26*$E$4)))</f>
        <v>0</v>
      </c>
      <c r="Y26" s="95"/>
      <c r="Z26" s="95">
        <f t="shared" ref="Z26" si="134">+IF(Y26="N/A","N/A",(Y26-(Y26*$E$4)))</f>
        <v>0</v>
      </c>
      <c r="AA26" s="95"/>
      <c r="AB26" s="95">
        <f t="shared" ref="AB26" si="135">+IF(AA26="N/A","N/A",(AA26-(AA26*$E$4)))</f>
        <v>0</v>
      </c>
      <c r="AC26" s="95"/>
      <c r="AD26" s="95">
        <f t="shared" ref="AD26" si="136">+IF(AC26="N/A","N/A",(AC26-(AC26*$E$4)))</f>
        <v>0</v>
      </c>
      <c r="AE26" s="95"/>
      <c r="AF26" s="95">
        <f t="shared" ref="AF26" si="137">+IF(AE26="N/A","N/A",(AE26-(AE26*$E$4)))</f>
        <v>0</v>
      </c>
      <c r="AG26" s="95"/>
      <c r="AH26" s="95">
        <f t="shared" ref="AH26" si="138">+IF(AG26="N/A","N/A",(AG26-(AG26*$E$4)))</f>
        <v>0</v>
      </c>
      <c r="AI26" s="98"/>
      <c r="AJ26" s="98">
        <f t="shared" ref="AJ26" si="139">+IF(AI26="N/A","N/A",(AI26-(AI26*$E$4)))</f>
        <v>0</v>
      </c>
      <c r="AK26" s="95"/>
      <c r="AL26" s="95">
        <f t="shared" ref="AL26:AN26" si="140">+IF(AK26="N/A","N/A",(AK26-(AK26*$E$4)))</f>
        <v>0</v>
      </c>
      <c r="AM26" s="95"/>
      <c r="AN26" s="95">
        <f t="shared" si="140"/>
        <v>0</v>
      </c>
    </row>
    <row r="27" spans="1:40" ht="13.5" thickBot="1" x14ac:dyDescent="0.25">
      <c r="A27" s="100">
        <v>11</v>
      </c>
      <c r="B27" s="108" t="s">
        <v>312</v>
      </c>
      <c r="C27" s="16">
        <v>1</v>
      </c>
      <c r="D27" s="70"/>
      <c r="E27" s="193">
        <v>37191.332269110666</v>
      </c>
      <c r="F27" s="193">
        <f t="shared" si="0"/>
        <v>18595.666134555333</v>
      </c>
      <c r="G27" s="193">
        <v>52065.4</v>
      </c>
      <c r="H27" s="193">
        <f t="shared" si="0"/>
        <v>26032.7</v>
      </c>
      <c r="I27" s="193">
        <v>39467.479562432127</v>
      </c>
      <c r="J27" s="193">
        <f t="shared" ref="J27" si="141">+IF(I27="N/A","N/A",(I27-(I27*$E$4)))</f>
        <v>19733.739781216063</v>
      </c>
      <c r="K27" s="193">
        <v>40258.6387886253</v>
      </c>
      <c r="L27" s="193">
        <f t="shared" ref="L27" si="142">+IF(K27="N/A","N/A",(K27-(K27*$E$4)))</f>
        <v>20129.31939431265</v>
      </c>
      <c r="M27" s="193">
        <v>38140.354507913886</v>
      </c>
      <c r="N27" s="193">
        <f t="shared" ref="N27" si="143">+IF(M27="N/A","N/A",(M27-(M27*$E$4)))</f>
        <v>19070.177253956943</v>
      </c>
      <c r="O27" s="193">
        <v>38458.02397553622</v>
      </c>
      <c r="P27" s="193">
        <f t="shared" ref="P27:R27" si="144">+IF(O27="N/A","N/A",(O27-(O27*$E$4)))</f>
        <v>19229.01198776811</v>
      </c>
      <c r="Q27" s="193">
        <v>45123.213333333333</v>
      </c>
      <c r="R27" s="193">
        <f t="shared" si="144"/>
        <v>22561.606666666667</v>
      </c>
      <c r="S27" s="193">
        <v>45123.213333333333</v>
      </c>
      <c r="T27" s="193">
        <f t="shared" ref="T27" si="145">+IF(S27="N/A","N/A",(S27-(S27*$E$4)))</f>
        <v>22561.606666666667</v>
      </c>
      <c r="U27" s="21" t="s">
        <v>8</v>
      </c>
      <c r="V27" s="21" t="str">
        <f t="shared" ref="V27" si="146">+IF(U27="N/A","N/A",(U27-(U27*$E$4)))</f>
        <v>N/A</v>
      </c>
      <c r="W27" s="193">
        <v>43387.666666666672</v>
      </c>
      <c r="X27" s="193">
        <f t="shared" ref="X27" si="147">+IF(W27="N/A","N/A",(W27-(W27*$E$4)))</f>
        <v>21693.833333333336</v>
      </c>
      <c r="Y27" s="94" t="s">
        <v>8</v>
      </c>
      <c r="Z27" s="94" t="str">
        <f t="shared" ref="Z27" si="148">+IF(Y27="N/A","N/A",(Y27-(Y27*$E$4)))</f>
        <v>N/A</v>
      </c>
      <c r="AA27" s="193">
        <v>31888.89157291943</v>
      </c>
      <c r="AB27" s="193">
        <f t="shared" ref="AB27" si="149">+IF(AA27="N/A","N/A",(AA27-(AA27*$E$4)))</f>
        <v>15944.445786459715</v>
      </c>
      <c r="AC27" s="193">
        <v>34709.933333333334</v>
      </c>
      <c r="AD27" s="193">
        <f t="shared" ref="AD27" si="150">+IF(AC27="N/A","N/A",(AC27-(AC27*$E$4)))</f>
        <v>17354.966666666667</v>
      </c>
      <c r="AE27" s="193">
        <v>31577.092062182979</v>
      </c>
      <c r="AF27" s="193">
        <f t="shared" ref="AF27" si="151">+IF(AE27="N/A","N/A",(AE27-(AE27*$E$4)))</f>
        <v>15788.54603109149</v>
      </c>
      <c r="AG27" s="193">
        <v>34491.328905787392</v>
      </c>
      <c r="AH27" s="193">
        <f t="shared" ref="AH27" si="152">+IF(AG27="N/A","N/A",(AG27-(AG27*$E$4)))</f>
        <v>17245.664452893696</v>
      </c>
      <c r="AI27" s="193">
        <v>47986.914891250119</v>
      </c>
      <c r="AJ27" s="193">
        <f t="shared" ref="AJ27" si="153">+IF(AI27="N/A","N/A",(AI27-(AI27*$E$4)))</f>
        <v>23993.457445625059</v>
      </c>
      <c r="AK27" s="193">
        <v>73666.833333333343</v>
      </c>
      <c r="AL27" s="193">
        <f t="shared" ref="AL27:AN27" si="154">+IF(AK27="N/A","N/A",(AK27-(AK27*$E$4)))</f>
        <v>36833.416666666672</v>
      </c>
      <c r="AM27" s="193">
        <v>54166.833333333336</v>
      </c>
      <c r="AN27" s="193">
        <f t="shared" si="154"/>
        <v>27083.416666666668</v>
      </c>
    </row>
    <row r="28" spans="1:40" ht="13.5" thickBot="1" x14ac:dyDescent="0.25">
      <c r="A28" s="79">
        <v>12</v>
      </c>
      <c r="B28" s="110" t="s">
        <v>175</v>
      </c>
      <c r="C28" s="17">
        <v>1</v>
      </c>
      <c r="D28" s="70"/>
      <c r="E28" s="193">
        <v>76238.168128182107</v>
      </c>
      <c r="F28" s="193">
        <f t="shared" si="0"/>
        <v>38119.084064091054</v>
      </c>
      <c r="G28" s="193">
        <v>98055.886666666658</v>
      </c>
      <c r="H28" s="193">
        <f t="shared" si="0"/>
        <v>49027.943333333329</v>
      </c>
      <c r="I28" s="193">
        <v>74255.583331962349</v>
      </c>
      <c r="J28" s="193">
        <f t="shared" ref="J28" si="155">+IF(I28="N/A","N/A",(I28-(I28*$E$4)))</f>
        <v>37127.791665981174</v>
      </c>
      <c r="K28" s="193">
        <v>72403.167343520443</v>
      </c>
      <c r="L28" s="193">
        <f t="shared" ref="L28" si="156">+IF(K28="N/A","N/A",(K28-(K28*$E$4)))</f>
        <v>36201.583671760221</v>
      </c>
      <c r="M28" s="193">
        <v>73593.067080134701</v>
      </c>
      <c r="N28" s="193">
        <f t="shared" ref="N28" si="157">+IF(M28="N/A","N/A",(M28-(M28*$E$4)))</f>
        <v>36796.53354006735</v>
      </c>
      <c r="O28" s="193">
        <v>74014.002347571659</v>
      </c>
      <c r="P28" s="193">
        <f t="shared" ref="P28:R28" si="158">+IF(O28="N/A","N/A",(O28-(O28*$E$4)))</f>
        <v>37007.001173785829</v>
      </c>
      <c r="Q28" s="193">
        <v>103262.52666666667</v>
      </c>
      <c r="R28" s="193">
        <f t="shared" si="158"/>
        <v>51631.263333333336</v>
      </c>
      <c r="S28" s="193">
        <v>103262.52666666667</v>
      </c>
      <c r="T28" s="193">
        <f t="shared" ref="T28" si="159">+IF(S28="N/A","N/A",(S28-(S28*$E$4)))</f>
        <v>51631.263333333336</v>
      </c>
      <c r="U28" s="193">
        <v>98055.886666666658</v>
      </c>
      <c r="V28" s="193">
        <f t="shared" ref="V28" si="160">+IF(U28="N/A","N/A",(U28-(U28*$E$4)))</f>
        <v>49027.943333333329</v>
      </c>
      <c r="W28" s="193">
        <v>79833.146666666667</v>
      </c>
      <c r="X28" s="193">
        <f t="shared" ref="X28" si="161">+IF(W28="N/A","N/A",(W28-(W28*$E$4)))</f>
        <v>39916.573333333334</v>
      </c>
      <c r="Y28" s="193">
        <v>94318.995733166783</v>
      </c>
      <c r="Z28" s="193">
        <f t="shared" ref="Z28" si="162">+IF(Y28="N/A","N/A",(Y28-(Y28*$E$4)))</f>
        <v>47159.497866583391</v>
      </c>
      <c r="AA28" s="193">
        <v>74345.438304063078</v>
      </c>
      <c r="AB28" s="193">
        <f t="shared" ref="AB28" si="163">+IF(AA28="N/A","N/A",(AA28-(AA28*$E$4)))</f>
        <v>37172.719152031539</v>
      </c>
      <c r="AC28" s="193">
        <v>99791.433333333349</v>
      </c>
      <c r="AD28" s="193">
        <f t="shared" ref="AD28" si="164">+IF(AC28="N/A","N/A",(AC28-(AC28*$E$4)))</f>
        <v>49895.716666666674</v>
      </c>
      <c r="AE28" s="193">
        <v>75527.485884613343</v>
      </c>
      <c r="AF28" s="193">
        <f t="shared" ref="AF28" si="165">+IF(AE28="N/A","N/A",(AE28-(AE28*$E$4)))</f>
        <v>37763.742942306671</v>
      </c>
      <c r="AG28" s="193">
        <v>82065.162261930411</v>
      </c>
      <c r="AH28" s="193">
        <f t="shared" ref="AH28" si="166">+IF(AG28="N/A","N/A",(AG28-(AG28*$E$4)))</f>
        <v>41032.581130965205</v>
      </c>
      <c r="AI28" s="193">
        <v>102290.07607842765</v>
      </c>
      <c r="AJ28" s="193">
        <f t="shared" ref="AJ28" si="167">+IF(AI28="N/A","N/A",(AI28-(AI28*$E$4)))</f>
        <v>51145.038039213825</v>
      </c>
      <c r="AK28" s="193">
        <v>135416.83333333331</v>
      </c>
      <c r="AL28" s="193">
        <f t="shared" ref="AL28:AN28" si="168">+IF(AK28="N/A","N/A",(AK28-(AK28*$E$4)))</f>
        <v>67708.416666666657</v>
      </c>
      <c r="AM28" s="193">
        <v>99666.833333333328</v>
      </c>
      <c r="AN28" s="193">
        <f t="shared" si="168"/>
        <v>49833.416666666664</v>
      </c>
    </row>
    <row r="29" spans="1:40" ht="13.5" thickBot="1" x14ac:dyDescent="0.25">
      <c r="A29" s="79">
        <v>13</v>
      </c>
      <c r="B29" s="110" t="s">
        <v>176</v>
      </c>
      <c r="C29" s="17">
        <v>1</v>
      </c>
      <c r="D29" s="70"/>
      <c r="E29" s="193">
        <v>56088.51752797587</v>
      </c>
      <c r="F29" s="193">
        <f t="shared" si="0"/>
        <v>28044.258763987935</v>
      </c>
      <c r="G29" s="193">
        <v>72023.686666666661</v>
      </c>
      <c r="H29" s="193">
        <f t="shared" si="0"/>
        <v>36011.843333333331</v>
      </c>
      <c r="I29" s="80" t="s">
        <v>8</v>
      </c>
      <c r="J29" s="80" t="str">
        <f t="shared" ref="J29" si="169">+IF(I29="N/A","N/A",(I29-(I29*$E$4)))</f>
        <v>N/A</v>
      </c>
      <c r="K29" s="94" t="s">
        <v>8</v>
      </c>
      <c r="L29" s="94" t="str">
        <f t="shared" ref="L29" si="170">+IF(K29="N/A","N/A",(K29-(K29*$E$4)))</f>
        <v>N/A</v>
      </c>
      <c r="M29" s="193">
        <v>62020.504517404355</v>
      </c>
      <c r="N29" s="193">
        <f t="shared" ref="N29" si="171">+IF(M29="N/A","N/A",(M29-(M29*$E$4)))</f>
        <v>31010.252258702178</v>
      </c>
      <c r="O29" s="80" t="s">
        <v>8</v>
      </c>
      <c r="P29" s="80" t="str">
        <f t="shared" ref="P29:R29" si="172">+IF(O29="N/A","N/A",(O29-(O29*$E$4)))</f>
        <v>N/A</v>
      </c>
      <c r="Q29" s="193">
        <v>72023.686666666661</v>
      </c>
      <c r="R29" s="193">
        <f t="shared" si="172"/>
        <v>36011.843333333331</v>
      </c>
      <c r="S29" s="193">
        <v>72023.686666666661</v>
      </c>
      <c r="T29" s="193">
        <f t="shared" ref="T29" si="173">+IF(S29="N/A","N/A",(S29-(S29*$E$4)))</f>
        <v>36011.843333333331</v>
      </c>
      <c r="U29" s="193">
        <v>103262.52666666667</v>
      </c>
      <c r="V29" s="193">
        <f t="shared" ref="V29" si="174">+IF(U29="N/A","N/A",(U29-(U29*$E$4)))</f>
        <v>51631.263333333336</v>
      </c>
      <c r="W29" s="94" t="s">
        <v>8</v>
      </c>
      <c r="X29" s="94" t="str">
        <f t="shared" ref="X29" si="175">+IF(W29="N/A","N/A",(W29-(W29*$E$4)))</f>
        <v>N/A</v>
      </c>
      <c r="Y29" s="193">
        <v>71988.541879840457</v>
      </c>
      <c r="Z29" s="193">
        <f t="shared" ref="Z29" si="176">+IF(Y29="N/A","N/A",(Y29-(Y29*$E$4)))</f>
        <v>35994.270939920229</v>
      </c>
      <c r="AA29" s="193">
        <v>68586.918785755232</v>
      </c>
      <c r="AB29" s="193">
        <f t="shared" ref="AB29" si="177">+IF(AA29="N/A","N/A",(AA29-(AA29*$E$4)))</f>
        <v>34293.459392877616</v>
      </c>
      <c r="AC29" s="193">
        <v>73759.233333333337</v>
      </c>
      <c r="AD29" s="193">
        <f t="shared" ref="AD29" si="178">+IF(AC29="N/A","N/A",(AC29-(AC29*$E$4)))</f>
        <v>36879.616666666669</v>
      </c>
      <c r="AE29" s="193">
        <v>75618.512001024181</v>
      </c>
      <c r="AF29" s="193">
        <f t="shared" ref="AF29" si="179">+IF(AE29="N/A","N/A",(AE29-(AE29*$E$4)))</f>
        <v>37809.25600051209</v>
      </c>
      <c r="AG29" s="193">
        <v>86302.213900417686</v>
      </c>
      <c r="AH29" s="193">
        <f t="shared" ref="AH29" si="180">+IF(AG29="N/A","N/A",(AG29-(AG29*$E$4)))</f>
        <v>43151.106950208843</v>
      </c>
      <c r="AI29" s="21" t="s">
        <v>8</v>
      </c>
      <c r="AJ29" s="21" t="str">
        <f t="shared" ref="AJ29" si="181">+IF(AI29="N/A","N/A",(AI29-(AI29*$E$4)))</f>
        <v>N/A</v>
      </c>
      <c r="AK29" s="193">
        <v>128916.83333333333</v>
      </c>
      <c r="AL29" s="193">
        <f t="shared" ref="AL29:AN29" si="182">+IF(AK29="N/A","N/A",(AK29-(AK29*$E$4)))</f>
        <v>64458.416666666664</v>
      </c>
      <c r="AM29" s="94" t="s">
        <v>8</v>
      </c>
      <c r="AN29" s="94" t="str">
        <f t="shared" si="182"/>
        <v>N/A</v>
      </c>
    </row>
    <row r="30" spans="1:40" ht="13.5" thickBot="1" x14ac:dyDescent="0.25">
      <c r="A30" s="79">
        <v>14</v>
      </c>
      <c r="B30" s="110" t="s">
        <v>276</v>
      </c>
      <c r="C30" s="17">
        <v>1</v>
      </c>
      <c r="D30" s="70"/>
      <c r="E30" s="158" t="s">
        <v>8</v>
      </c>
      <c r="F30" s="158" t="str">
        <f t="shared" si="0"/>
        <v>N/A</v>
      </c>
      <c r="G30" s="158" t="s">
        <v>8</v>
      </c>
      <c r="H30" s="158" t="str">
        <f t="shared" si="0"/>
        <v>N/A</v>
      </c>
      <c r="I30" s="80" t="s">
        <v>8</v>
      </c>
      <c r="J30" s="80" t="str">
        <f t="shared" ref="J30" si="183">+IF(I30="N/A","N/A",(I30-(I30*$E$4)))</f>
        <v>N/A</v>
      </c>
      <c r="K30" s="193">
        <v>198582.05652650143</v>
      </c>
      <c r="L30" s="193">
        <f t="shared" ref="L30" si="184">+IF(K30="N/A","N/A",(K30-(K30*$E$4)))</f>
        <v>99291.028263250715</v>
      </c>
      <c r="M30" s="193">
        <v>203249.78323627438</v>
      </c>
      <c r="N30" s="193">
        <f t="shared" ref="N30" si="185">+IF(M30="N/A","N/A",(M30-(M30*$E$4)))</f>
        <v>101624.89161813719</v>
      </c>
      <c r="O30" s="80" t="s">
        <v>8</v>
      </c>
      <c r="P30" s="80" t="str">
        <f t="shared" ref="P30:R30" si="186">+IF(O30="N/A","N/A",(O30-(O30*$E$4)))</f>
        <v>N/A</v>
      </c>
      <c r="Q30" s="94" t="s">
        <v>8</v>
      </c>
      <c r="R30" s="94" t="str">
        <f t="shared" si="186"/>
        <v>N/A</v>
      </c>
      <c r="S30" s="94" t="s">
        <v>8</v>
      </c>
      <c r="T30" s="94" t="str">
        <f t="shared" ref="T30" si="187">+IF(S30="N/A","N/A",(S30-(S30*$E$4)))</f>
        <v>N/A</v>
      </c>
      <c r="U30" s="94" t="s">
        <v>8</v>
      </c>
      <c r="V30" s="94" t="str">
        <f t="shared" ref="V30" si="188">+IF(U30="N/A","N/A",(U30-(U30*$E$4)))</f>
        <v>N/A</v>
      </c>
      <c r="W30" s="193">
        <v>116279.12666666668</v>
      </c>
      <c r="X30" s="193">
        <f t="shared" ref="X30" si="189">+IF(W30="N/A","N/A",(W30-(W30*$E$4)))</f>
        <v>58139.563333333339</v>
      </c>
      <c r="Y30" s="80" t="s">
        <v>8</v>
      </c>
      <c r="Z30" s="80" t="str">
        <f t="shared" ref="Z30" si="190">+IF(Y30="N/A","N/A",(Y30-(Y30*$E$4)))</f>
        <v>N/A</v>
      </c>
      <c r="AA30" s="94" t="s">
        <v>8</v>
      </c>
      <c r="AB30" s="94" t="str">
        <f t="shared" ref="AB30" si="191">+IF(AA30="N/A","N/A",(AA30-(AA30*$E$4)))</f>
        <v>N/A</v>
      </c>
      <c r="AC30" s="94" t="s">
        <v>8</v>
      </c>
      <c r="AD30" s="94" t="str">
        <f t="shared" ref="AD30" si="192">+IF(AC30="N/A","N/A",(AC30-(AC30*$E$4)))</f>
        <v>N/A</v>
      </c>
      <c r="AE30" s="193">
        <v>111905.23977798442</v>
      </c>
      <c r="AF30" s="193">
        <f t="shared" ref="AF30" si="193">+IF(AE30="N/A","N/A",(AE30-(AE30*$E$4)))</f>
        <v>55952.619888992209</v>
      </c>
      <c r="AG30" s="193">
        <v>103316.60537420612</v>
      </c>
      <c r="AH30" s="193">
        <f t="shared" ref="AH30" si="194">+IF(AG30="N/A","N/A",(AG30-(AG30*$E$4)))</f>
        <v>51658.30268710306</v>
      </c>
      <c r="AI30" s="21" t="s">
        <v>8</v>
      </c>
      <c r="AJ30" s="21" t="str">
        <f t="shared" ref="AJ30" si="195">+IF(AI30="N/A","N/A",(AI30-(AI30*$E$4)))</f>
        <v>N/A</v>
      </c>
      <c r="AK30" s="21" t="s">
        <v>8</v>
      </c>
      <c r="AL30" s="21" t="str">
        <f t="shared" ref="AL30:AN30" si="196">+IF(AK30="N/A","N/A",(AK30-(AK30*$E$4)))</f>
        <v>N/A</v>
      </c>
      <c r="AM30" s="193">
        <v>145166.83333333334</v>
      </c>
      <c r="AN30" s="193">
        <f t="shared" si="196"/>
        <v>72583.416666666672</v>
      </c>
    </row>
    <row r="31" spans="1:40" ht="13.5" thickBot="1" x14ac:dyDescent="0.25">
      <c r="A31" s="79">
        <v>15</v>
      </c>
      <c r="B31" s="110" t="s">
        <v>177</v>
      </c>
      <c r="C31" s="17">
        <v>1</v>
      </c>
      <c r="D31" s="70"/>
      <c r="E31" s="193">
        <v>40394.084592085288</v>
      </c>
      <c r="F31" s="193">
        <f t="shared" si="0"/>
        <v>20197.042296042644</v>
      </c>
      <c r="G31" s="193">
        <v>44255.44</v>
      </c>
      <c r="H31" s="193">
        <f t="shared" si="0"/>
        <v>22127.72</v>
      </c>
      <c r="I31" s="193">
        <v>34761.289462557776</v>
      </c>
      <c r="J31" s="193">
        <f t="shared" ref="J31" si="197">+IF(I31="N/A","N/A",(I31-(I31*$E$4)))</f>
        <v>17380.644731278888</v>
      </c>
      <c r="K31" s="193">
        <v>35673.223067151659</v>
      </c>
      <c r="L31" s="193">
        <f t="shared" ref="L31" si="198">+IF(K31="N/A","N/A",(K31-(K31*$E$4)))</f>
        <v>17836.61153357583</v>
      </c>
      <c r="M31" s="193">
        <v>44341.285736555299</v>
      </c>
      <c r="N31" s="193">
        <f t="shared" ref="N31" si="199">+IF(M31="N/A","N/A",(M31-(M31*$E$4)))</f>
        <v>22170.64286827765</v>
      </c>
      <c r="O31" s="193">
        <v>40228.908067151657</v>
      </c>
      <c r="P31" s="193">
        <f t="shared" ref="P31:R31" si="200">+IF(O31="N/A","N/A",(O31-(O31*$E$4)))</f>
        <v>20114.454033575828</v>
      </c>
      <c r="Q31" s="193">
        <v>46858.76</v>
      </c>
      <c r="R31" s="193">
        <f t="shared" si="200"/>
        <v>23429.38</v>
      </c>
      <c r="S31" s="193">
        <v>46858.76</v>
      </c>
      <c r="T31" s="193">
        <f t="shared" ref="T31" si="201">+IF(S31="N/A","N/A",(S31-(S31*$E$4)))</f>
        <v>23429.38</v>
      </c>
      <c r="U31" s="193">
        <v>49462.080000000002</v>
      </c>
      <c r="V31" s="193">
        <f t="shared" ref="V31" si="202">+IF(U31="N/A","N/A",(U31-(U31*$E$4)))</f>
        <v>24731.040000000001</v>
      </c>
      <c r="W31" s="193">
        <v>45123.213333333333</v>
      </c>
      <c r="X31" s="193">
        <f t="shared" ref="X31" si="203">+IF(W31="N/A","N/A",(W31-(W31*$E$4)))</f>
        <v>22561.606666666667</v>
      </c>
      <c r="Y31" s="193">
        <v>45452.954108973994</v>
      </c>
      <c r="Z31" s="193">
        <f t="shared" ref="Z31" si="204">+IF(Y31="N/A","N/A",(Y31-(Y31*$E$4)))</f>
        <v>22726.477054486997</v>
      </c>
      <c r="AA31" s="193">
        <v>39238.384510432428</v>
      </c>
      <c r="AB31" s="193">
        <f t="shared" ref="AB31" si="205">+IF(AA31="N/A","N/A",(AA31-(AA31*$E$4)))</f>
        <v>19619.192255216214</v>
      </c>
      <c r="AC31" s="193">
        <v>39916.573333333334</v>
      </c>
      <c r="AD31" s="193">
        <f t="shared" ref="AD31" si="206">+IF(AC31="N/A","N/A",(AC31-(AC31*$E$4)))</f>
        <v>19958.286666666667</v>
      </c>
      <c r="AE31" s="193">
        <v>35929.901620759178</v>
      </c>
      <c r="AF31" s="193">
        <f t="shared" ref="AF31" si="207">+IF(AE31="N/A","N/A",(AE31-(AE31*$E$4)))</f>
        <v>17964.950810379589</v>
      </c>
      <c r="AG31" s="193">
        <v>36324.178067151661</v>
      </c>
      <c r="AH31" s="193">
        <f t="shared" ref="AH31" si="208">+IF(AG31="N/A","N/A",(AG31-(AG31*$E$4)))</f>
        <v>18162.08903357583</v>
      </c>
      <c r="AI31" s="193">
        <v>41706.140225384646</v>
      </c>
      <c r="AJ31" s="193">
        <f t="shared" ref="AJ31" si="209">+IF(AI31="N/A","N/A",(AI31-(AI31*$E$4)))</f>
        <v>20853.070112692323</v>
      </c>
      <c r="AK31" s="193">
        <v>58500</v>
      </c>
      <c r="AL31" s="193">
        <f t="shared" ref="AL31:AN31" si="210">+IF(AK31="N/A","N/A",(AK31-(AK31*$E$4)))</f>
        <v>29250</v>
      </c>
      <c r="AM31" s="193">
        <v>56333.166666666664</v>
      </c>
      <c r="AN31" s="193">
        <f t="shared" si="210"/>
        <v>28166.583333333332</v>
      </c>
    </row>
    <row r="32" spans="1:40" ht="13.5" thickBot="1" x14ac:dyDescent="0.25">
      <c r="A32" s="79">
        <v>16</v>
      </c>
      <c r="B32" s="110" t="s">
        <v>178</v>
      </c>
      <c r="C32" s="17">
        <v>1</v>
      </c>
      <c r="D32" s="70"/>
      <c r="E32" s="193">
        <v>54405.348991674677</v>
      </c>
      <c r="F32" s="193">
        <f t="shared" si="0"/>
        <v>27202.674495837338</v>
      </c>
      <c r="G32" s="193">
        <v>59007.08666666667</v>
      </c>
      <c r="H32" s="193">
        <f t="shared" si="0"/>
        <v>29503.543333333335</v>
      </c>
      <c r="I32" s="94" t="s">
        <v>8</v>
      </c>
      <c r="J32" s="94" t="str">
        <f t="shared" ref="J32" si="211">+IF(I32="N/A","N/A",(I32-(I32*$E$4)))</f>
        <v>N/A</v>
      </c>
      <c r="K32" s="94" t="s">
        <v>8</v>
      </c>
      <c r="L32" s="94" t="str">
        <f t="shared" ref="L32" si="212">+IF(K32="N/A","N/A",(K32-(K32*$E$4)))</f>
        <v>N/A</v>
      </c>
      <c r="M32" s="96" t="s">
        <v>8</v>
      </c>
      <c r="N32" s="96" t="str">
        <f t="shared" ref="N32" si="213">+IF(M32="N/A","N/A",(M32-(M32*$E$4)))</f>
        <v>N/A</v>
      </c>
      <c r="O32" s="80" t="s">
        <v>8</v>
      </c>
      <c r="P32" s="80" t="str">
        <f t="shared" ref="P32:R32" si="214">+IF(O32="N/A","N/A",(O32-(O32*$E$4)))</f>
        <v>N/A</v>
      </c>
      <c r="Q32" s="193">
        <v>53800.94666666667</v>
      </c>
      <c r="R32" s="193">
        <f t="shared" si="214"/>
        <v>26900.473333333335</v>
      </c>
      <c r="S32" s="193">
        <v>52933.173333333332</v>
      </c>
      <c r="T32" s="193">
        <f t="shared" ref="T32" si="215">+IF(S32="N/A","N/A",(S32-(S32*$E$4)))</f>
        <v>26466.586666666666</v>
      </c>
      <c r="U32" s="193">
        <v>55535.993333333332</v>
      </c>
      <c r="V32" s="193">
        <f t="shared" ref="V32" si="216">+IF(U32="N/A","N/A",(U32-(U32*$E$4)))</f>
        <v>27767.996666666666</v>
      </c>
      <c r="W32" s="94" t="s">
        <v>8</v>
      </c>
      <c r="X32" s="94" t="str">
        <f t="shared" ref="X32" si="217">+IF(W32="N/A","N/A",(W32-(W32*$E$4)))</f>
        <v>N/A</v>
      </c>
      <c r="Y32" s="193">
        <v>63931.101930319084</v>
      </c>
      <c r="Z32" s="193">
        <f t="shared" ref="Z32" si="218">+IF(Y32="N/A","N/A",(Y32-(Y32*$E$4)))</f>
        <v>31965.550965159542</v>
      </c>
      <c r="AA32" s="96" t="s">
        <v>8</v>
      </c>
      <c r="AB32" s="96" t="str">
        <f t="shared" ref="AB32" si="219">+IF(AA32="N/A","N/A",(AA32-(AA32*$E$4)))</f>
        <v>N/A</v>
      </c>
      <c r="AC32" s="96" t="s">
        <v>8</v>
      </c>
      <c r="AD32" s="96" t="str">
        <f t="shared" ref="AD32" si="220">+IF(AC32="N/A","N/A",(AC32-(AC32*$E$4)))</f>
        <v>N/A</v>
      </c>
      <c r="AE32" s="80" t="s">
        <v>8</v>
      </c>
      <c r="AF32" s="80" t="str">
        <f t="shared" ref="AF32" si="221">+IF(AE32="N/A","N/A",(AE32-(AE32*$E$4)))</f>
        <v>N/A</v>
      </c>
      <c r="AG32" s="80" t="s">
        <v>8</v>
      </c>
      <c r="AH32" s="80" t="str">
        <f t="shared" ref="AH32" si="222">+IF(AG32="N/A","N/A",(AG32-(AG32*$E$4)))</f>
        <v>N/A</v>
      </c>
      <c r="AI32" s="21" t="s">
        <v>8</v>
      </c>
      <c r="AJ32" s="21" t="str">
        <f t="shared" ref="AJ32" si="223">+IF(AI32="N/A","N/A",(AI32-(AI32*$E$4)))</f>
        <v>N/A</v>
      </c>
      <c r="AK32" s="21" t="s">
        <v>8</v>
      </c>
      <c r="AL32" s="21" t="str">
        <f t="shared" ref="AL32:AN32" si="224">+IF(AK32="N/A","N/A",(AK32-(AK32*$E$4)))</f>
        <v>N/A</v>
      </c>
      <c r="AM32" s="94" t="s">
        <v>8</v>
      </c>
      <c r="AN32" s="94" t="str">
        <f t="shared" si="224"/>
        <v>N/A</v>
      </c>
    </row>
    <row r="33" spans="1:40" ht="13.5" thickBot="1" x14ac:dyDescent="0.25">
      <c r="A33" s="79">
        <v>17</v>
      </c>
      <c r="B33" s="110" t="s">
        <v>179</v>
      </c>
      <c r="C33" s="17">
        <v>1</v>
      </c>
      <c r="D33" s="70"/>
      <c r="E33" s="193">
        <v>1431793</v>
      </c>
      <c r="F33" s="193">
        <f t="shared" si="0"/>
        <v>715896.5</v>
      </c>
      <c r="G33" s="193">
        <v>1587988.7000000002</v>
      </c>
      <c r="H33" s="193">
        <f t="shared" si="0"/>
        <v>793994.35000000009</v>
      </c>
      <c r="I33" s="193">
        <v>680993.49352979078</v>
      </c>
      <c r="J33" s="193">
        <f t="shared" ref="J33" si="225">+IF(I33="N/A","N/A",(I33-(I33*$E$4)))</f>
        <v>340496.74676489539</v>
      </c>
      <c r="K33" s="193">
        <v>671514.51989118592</v>
      </c>
      <c r="L33" s="193">
        <f t="shared" ref="L33" si="226">+IF(K33="N/A","N/A",(K33-(K33*$E$4)))</f>
        <v>335757.25994559296</v>
      </c>
      <c r="M33" s="193">
        <v>966206.46421354054</v>
      </c>
      <c r="N33" s="193">
        <f t="shared" ref="N33" si="227">+IF(M33="N/A","N/A",(M33-(M33*$E$4)))</f>
        <v>483103.23210677027</v>
      </c>
      <c r="O33" s="193">
        <v>777517.49483041768</v>
      </c>
      <c r="P33" s="193">
        <f t="shared" ref="P33:R33" si="228">+IF(O33="N/A","N/A",(O33-(O33*$E$4)))</f>
        <v>388758.74741520884</v>
      </c>
      <c r="Q33" s="193">
        <v>1640053.6</v>
      </c>
      <c r="R33" s="193">
        <f t="shared" si="228"/>
        <v>820026.8</v>
      </c>
      <c r="S33" s="193">
        <v>1640053.6</v>
      </c>
      <c r="T33" s="193">
        <f t="shared" ref="T33" si="229">+IF(S33="N/A","N/A",(S33-(S33*$E$4)))</f>
        <v>820026.8</v>
      </c>
      <c r="U33" s="193">
        <v>1796249.3</v>
      </c>
      <c r="V33" s="193">
        <f t="shared" ref="V33" si="230">+IF(U33="N/A","N/A",(U33-(U33*$E$4)))</f>
        <v>898124.65</v>
      </c>
      <c r="W33" s="193">
        <v>928495.96666666679</v>
      </c>
      <c r="X33" s="193">
        <f t="shared" ref="X33" si="231">+IF(W33="N/A","N/A",(W33-(W33*$E$4)))</f>
        <v>464247.9833333334</v>
      </c>
      <c r="Y33" s="193">
        <v>1321683.2545313067</v>
      </c>
      <c r="Z33" s="193">
        <f t="shared" ref="Z33" si="232">+IF(Y33="N/A","N/A",(Y33-(Y33*$E$4)))</f>
        <v>660841.62726565334</v>
      </c>
      <c r="AA33" s="193">
        <v>780230.41057246923</v>
      </c>
      <c r="AB33" s="193">
        <f t="shared" ref="AB33" si="233">+IF(AA33="N/A","N/A",(AA33-(AA33*$E$4)))</f>
        <v>390115.20528623462</v>
      </c>
      <c r="AC33" s="193">
        <v>1110724.3666666667</v>
      </c>
      <c r="AD33" s="193">
        <f t="shared" ref="AD33" si="234">+IF(AC33="N/A","N/A",(AC33-(AC33*$E$4)))</f>
        <v>555362.18333333335</v>
      </c>
      <c r="AE33" s="193">
        <v>570162.10400147876</v>
      </c>
      <c r="AF33" s="193">
        <f t="shared" ref="AF33" si="235">+IF(AE33="N/A","N/A",(AE33-(AE33*$E$4)))</f>
        <v>285081.05200073938</v>
      </c>
      <c r="AG33" s="193">
        <v>713930.83547118888</v>
      </c>
      <c r="AH33" s="193">
        <f t="shared" ref="AH33" si="236">+IF(AG33="N/A","N/A",(AG33-(AG33*$E$4)))</f>
        <v>356965.41773559444</v>
      </c>
      <c r="AI33" s="193">
        <v>827879.00756532885</v>
      </c>
      <c r="AJ33" s="193">
        <f t="shared" ref="AJ33" si="237">+IF(AI33="N/A","N/A",(AI33-(AI33*$E$4)))</f>
        <v>413939.50378266443</v>
      </c>
      <c r="AK33" s="193">
        <v>1960833.1666666667</v>
      </c>
      <c r="AL33" s="193">
        <f t="shared" ref="AL33:AN33" si="238">+IF(AK33="N/A","N/A",(AK33-(AK33*$E$4)))</f>
        <v>980416.58333333337</v>
      </c>
      <c r="AM33" s="193">
        <v>1159166.8333333335</v>
      </c>
      <c r="AN33" s="193">
        <f t="shared" si="238"/>
        <v>579583.41666666674</v>
      </c>
    </row>
    <row r="34" spans="1:40" ht="13.5" thickBot="1" x14ac:dyDescent="0.25">
      <c r="A34" s="79">
        <v>18</v>
      </c>
      <c r="B34" s="110" t="s">
        <v>313</v>
      </c>
      <c r="C34" s="17">
        <v>1</v>
      </c>
      <c r="D34" s="70"/>
      <c r="E34" s="193">
        <v>9204127.0437878314</v>
      </c>
      <c r="F34" s="193">
        <f t="shared" si="0"/>
        <v>4602063.5218939157</v>
      </c>
      <c r="G34" s="193">
        <v>9979163.3333333321</v>
      </c>
      <c r="H34" s="193">
        <f t="shared" si="0"/>
        <v>4989581.666666666</v>
      </c>
      <c r="I34" s="94" t="s">
        <v>8</v>
      </c>
      <c r="J34" s="94" t="str">
        <f t="shared" ref="J34" si="239">+IF(I34="N/A","N/A",(I34-(I34*$E$4)))</f>
        <v>N/A</v>
      </c>
      <c r="K34" s="80" t="s">
        <v>8</v>
      </c>
      <c r="L34" s="80" t="str">
        <f t="shared" ref="L34" si="240">+IF(K34="N/A","N/A",(K34-(K34*$E$4)))</f>
        <v>N/A</v>
      </c>
      <c r="M34" s="96" t="s">
        <v>8</v>
      </c>
      <c r="N34" s="96" t="str">
        <f t="shared" ref="N34" si="241">+IF(M34="N/A","N/A",(M34-(M34*$E$4)))</f>
        <v>N/A</v>
      </c>
      <c r="O34" s="80" t="s">
        <v>8</v>
      </c>
      <c r="P34" s="80" t="str">
        <f t="shared" ref="P34:R34" si="242">+IF(O34="N/A","N/A",(O34-(O34*$E$4)))</f>
        <v>N/A</v>
      </c>
      <c r="Q34" s="193">
        <v>9805612.6666666679</v>
      </c>
      <c r="R34" s="193">
        <f t="shared" si="242"/>
        <v>4902806.333333334</v>
      </c>
      <c r="S34" s="193">
        <v>10152714</v>
      </c>
      <c r="T34" s="193">
        <f t="shared" ref="T34" si="243">+IF(S34="N/A","N/A",(S34-(S34*$E$4)))</f>
        <v>5076357</v>
      </c>
      <c r="U34" s="193">
        <v>10152714</v>
      </c>
      <c r="V34" s="193">
        <f t="shared" ref="V34" si="244">+IF(U34="N/A","N/A",(U34-(U34*$E$4)))</f>
        <v>5076357</v>
      </c>
      <c r="W34" s="21" t="s">
        <v>8</v>
      </c>
      <c r="X34" s="21" t="str">
        <f t="shared" ref="X34" si="245">+IF(W34="N/A","N/A",(W34-(W34*$E$4)))</f>
        <v>N/A</v>
      </c>
      <c r="Y34" s="193">
        <v>9570170.7599400319</v>
      </c>
      <c r="Z34" s="193">
        <f t="shared" ref="Z34" si="246">+IF(Y34="N/A","N/A",(Y34-(Y34*$E$4)))</f>
        <v>4785085.379970016</v>
      </c>
      <c r="AA34" s="96" t="s">
        <v>8</v>
      </c>
      <c r="AB34" s="96" t="str">
        <f t="shared" ref="AB34" si="247">+IF(AA34="N/A","N/A",(AA34-(AA34*$E$4)))</f>
        <v>N/A</v>
      </c>
      <c r="AC34" s="96" t="s">
        <v>8</v>
      </c>
      <c r="AD34" s="96" t="str">
        <f t="shared" ref="AD34" si="248">+IF(AC34="N/A","N/A",(AC34-(AC34*$E$4)))</f>
        <v>N/A</v>
      </c>
      <c r="AE34" s="80" t="s">
        <v>8</v>
      </c>
      <c r="AF34" s="80" t="str">
        <f t="shared" ref="AF34" si="249">+IF(AE34="N/A","N/A",(AE34-(AE34*$E$4)))</f>
        <v>N/A</v>
      </c>
      <c r="AG34" s="80" t="s">
        <v>8</v>
      </c>
      <c r="AH34" s="80" t="str">
        <f t="shared" ref="AH34" si="250">+IF(AG34="N/A","N/A",(AG34-(AG34*$E$4)))</f>
        <v>N/A</v>
      </c>
      <c r="AI34" s="21" t="s">
        <v>8</v>
      </c>
      <c r="AJ34" s="21" t="str">
        <f t="shared" ref="AJ34" si="251">+IF(AI34="N/A","N/A",(AI34-(AI34*$E$4)))</f>
        <v>N/A</v>
      </c>
      <c r="AK34" s="21" t="s">
        <v>8</v>
      </c>
      <c r="AL34" s="21" t="str">
        <f t="shared" ref="AL34:AN34" si="252">+IF(AK34="N/A","N/A",(AK34-(AK34*$E$4)))</f>
        <v>N/A</v>
      </c>
      <c r="AM34" s="94" t="s">
        <v>8</v>
      </c>
      <c r="AN34" s="94" t="str">
        <f t="shared" si="252"/>
        <v>N/A</v>
      </c>
    </row>
    <row r="35" spans="1:40" ht="13.5" thickBot="1" x14ac:dyDescent="0.25">
      <c r="A35" s="79">
        <v>19</v>
      </c>
      <c r="B35" s="110" t="s">
        <v>180</v>
      </c>
      <c r="C35" s="17">
        <v>1</v>
      </c>
      <c r="D35" s="70"/>
      <c r="E35" s="193">
        <v>42921.802316141431</v>
      </c>
      <c r="F35" s="193">
        <f t="shared" si="0"/>
        <v>21460.901158070716</v>
      </c>
      <c r="G35" s="193">
        <v>59311.132333333335</v>
      </c>
      <c r="H35" s="193">
        <f t="shared" si="0"/>
        <v>29655.566166666667</v>
      </c>
      <c r="I35" s="80" t="s">
        <v>8</v>
      </c>
      <c r="J35" s="80" t="str">
        <f t="shared" ref="J35" si="253">+IF(I35="N/A","N/A",(I35-(I35*$E$4)))</f>
        <v>N/A</v>
      </c>
      <c r="K35" s="80" t="s">
        <v>8</v>
      </c>
      <c r="L35" s="80" t="str">
        <f t="shared" ref="L35" si="254">+IF(K35="N/A","N/A",(K35-(K35*$E$4)))</f>
        <v>N/A</v>
      </c>
      <c r="M35" s="193">
        <v>44055.859476908066</v>
      </c>
      <c r="N35" s="193">
        <f t="shared" ref="N35" si="255">+IF(M35="N/A","N/A",(M35-(M35*$E$4)))</f>
        <v>22027.929738454033</v>
      </c>
      <c r="O35" s="80" t="s">
        <v>8</v>
      </c>
      <c r="P35" s="80" t="str">
        <f t="shared" ref="P35:R35" si="256">+IF(O35="N/A","N/A",(O35-(O35*$E$4)))</f>
        <v>N/A</v>
      </c>
      <c r="Q35" s="193">
        <v>51197.626666666663</v>
      </c>
      <c r="R35" s="193">
        <f t="shared" si="256"/>
        <v>25598.813333333332</v>
      </c>
      <c r="S35" s="193">
        <v>47726.53333333334</v>
      </c>
      <c r="T35" s="193">
        <f t="shared" ref="T35" si="257">+IF(S35="N/A","N/A",(S35-(S35*$E$4)))</f>
        <v>23863.26666666667</v>
      </c>
      <c r="U35" s="193">
        <v>47726.53333333334</v>
      </c>
      <c r="V35" s="193">
        <f t="shared" ref="V35" si="258">+IF(U35="N/A","N/A",(U35-(U35*$E$4)))</f>
        <v>23863.26666666667</v>
      </c>
      <c r="W35" s="21" t="s">
        <v>8</v>
      </c>
      <c r="X35" s="21" t="str">
        <f t="shared" ref="X35" si="259">+IF(W35="N/A","N/A",(W35-(W35*$E$4)))</f>
        <v>N/A</v>
      </c>
      <c r="Y35" s="193">
        <v>50629.619460703201</v>
      </c>
      <c r="Z35" s="193">
        <f t="shared" ref="Z35" si="260">+IF(Y35="N/A","N/A",(Y35-(Y35*$E$4)))</f>
        <v>25314.809730351601</v>
      </c>
      <c r="AA35" s="193">
        <v>40151.129476908071</v>
      </c>
      <c r="AB35" s="193">
        <f t="shared" ref="AB35" si="261">+IF(AA35="N/A","N/A",(AA35-(AA35*$E$4)))</f>
        <v>20075.564738454035</v>
      </c>
      <c r="AC35" s="193">
        <v>42519.893333333326</v>
      </c>
      <c r="AD35" s="193">
        <f t="shared" ref="AD35" si="262">+IF(AC35="N/A","N/A",(AC35-(AC35*$E$4)))</f>
        <v>21259.946666666663</v>
      </c>
      <c r="AE35" s="80" t="s">
        <v>8</v>
      </c>
      <c r="AF35" s="80" t="str">
        <f t="shared" ref="AF35" si="263">+IF(AE35="N/A","N/A",(AE35-(AE35*$E$4)))</f>
        <v>N/A</v>
      </c>
      <c r="AG35" s="80" t="s">
        <v>8</v>
      </c>
      <c r="AH35" s="80" t="str">
        <f t="shared" ref="AH35" si="264">+IF(AG35="N/A","N/A",(AG35-(AG35*$E$4)))</f>
        <v>N/A</v>
      </c>
      <c r="AI35" s="21" t="s">
        <v>8</v>
      </c>
      <c r="AJ35" s="21" t="str">
        <f t="shared" ref="AJ35" si="265">+IF(AI35="N/A","N/A",(AI35-(AI35*$E$4)))</f>
        <v>N/A</v>
      </c>
      <c r="AK35" s="193">
        <v>81250</v>
      </c>
      <c r="AL35" s="193">
        <f t="shared" ref="AL35:AN35" si="266">+IF(AK35="N/A","N/A",(AK35-(AK35*$E$4)))</f>
        <v>40625</v>
      </c>
      <c r="AM35" s="94" t="s">
        <v>8</v>
      </c>
      <c r="AN35" s="94" t="str">
        <f t="shared" si="266"/>
        <v>N/A</v>
      </c>
    </row>
    <row r="36" spans="1:40" ht="13.5" thickBot="1" x14ac:dyDescent="0.25">
      <c r="A36" s="79">
        <v>20</v>
      </c>
      <c r="B36" s="110" t="s">
        <v>181</v>
      </c>
      <c r="C36" s="17">
        <v>1</v>
      </c>
      <c r="D36" s="70"/>
      <c r="E36" s="193">
        <v>1268710.9413743643</v>
      </c>
      <c r="F36" s="193">
        <f t="shared" si="0"/>
        <v>634355.47068718215</v>
      </c>
      <c r="G36" s="193">
        <v>1860463.0266666668</v>
      </c>
      <c r="H36" s="193">
        <f t="shared" si="0"/>
        <v>930231.51333333342</v>
      </c>
      <c r="I36" s="193">
        <v>1550118.0370773766</v>
      </c>
      <c r="J36" s="193">
        <f t="shared" ref="J36" si="267">+IF(I36="N/A","N/A",(I36-(I36*$E$4)))</f>
        <v>775059.01853868831</v>
      </c>
      <c r="K36" s="193">
        <v>1433952.1169412378</v>
      </c>
      <c r="L36" s="193">
        <f t="shared" ref="L36" si="268">+IF(K36="N/A","N/A",(K36-(K36*$E$4)))</f>
        <v>716976.05847061891</v>
      </c>
      <c r="M36" s="193">
        <v>1465935.5704659969</v>
      </c>
      <c r="N36" s="193">
        <f t="shared" ref="N36" si="269">+IF(M36="N/A","N/A",(M36-(M36*$E$4)))</f>
        <v>732967.78523299843</v>
      </c>
      <c r="O36" s="193">
        <v>1451931.1419209819</v>
      </c>
      <c r="P36" s="193">
        <f t="shared" ref="P36:R36" si="270">+IF(O36="N/A","N/A",(O36-(O36*$E$4)))</f>
        <v>725965.57096049096</v>
      </c>
      <c r="Q36" s="193">
        <v>1935090.0333333332</v>
      </c>
      <c r="R36" s="193">
        <f t="shared" si="270"/>
        <v>967545.0166666666</v>
      </c>
      <c r="S36" s="193">
        <v>1935090.0333333332</v>
      </c>
      <c r="T36" s="193">
        <f t="shared" ref="T36" si="271">+IF(S36="N/A","N/A",(S36-(S36*$E$4)))</f>
        <v>967545.0166666666</v>
      </c>
      <c r="U36" s="21" t="s">
        <v>8</v>
      </c>
      <c r="V36" s="21" t="str">
        <f t="shared" ref="V36" si="272">+IF(U36="N/A","N/A",(U36-(U36*$E$4)))</f>
        <v>N/A</v>
      </c>
      <c r="W36" s="193">
        <v>2073930.2666666666</v>
      </c>
      <c r="X36" s="193">
        <f t="shared" ref="X36" si="273">+IF(W36="N/A","N/A",(W36-(W36*$E$4)))</f>
        <v>1036965.1333333333</v>
      </c>
      <c r="Y36" s="80" t="s">
        <v>8</v>
      </c>
      <c r="Z36" s="80" t="str">
        <f t="shared" ref="Z36" si="274">+IF(Y36="N/A","N/A",(Y36-(Y36*$E$4)))</f>
        <v>N/A</v>
      </c>
      <c r="AA36" s="193">
        <v>1581277.4632671853</v>
      </c>
      <c r="AB36" s="193">
        <f t="shared" ref="AB36" si="275">+IF(AA36="N/A","N/A",(AA36-(AA36*$E$4)))</f>
        <v>790638.73163359263</v>
      </c>
      <c r="AC36" s="193">
        <v>2091285.7333333334</v>
      </c>
      <c r="AD36" s="193">
        <f t="shared" ref="AD36" si="276">+IF(AC36="N/A","N/A",(AC36-(AC36*$E$4)))</f>
        <v>1045642.8666666667</v>
      </c>
      <c r="AE36" s="193">
        <v>1397888.8926188028</v>
      </c>
      <c r="AF36" s="193">
        <f t="shared" ref="AF36" si="277">+IF(AE36="N/A","N/A",(AE36-(AE36*$E$4)))</f>
        <v>698944.44630940142</v>
      </c>
      <c r="AG36" s="193">
        <v>1564065.3331780583</v>
      </c>
      <c r="AH36" s="193">
        <f t="shared" ref="AH36" si="278">+IF(AG36="N/A","N/A",(AG36-(AG36*$E$4)))</f>
        <v>782032.66658902913</v>
      </c>
      <c r="AI36" s="193">
        <v>1782084.9411705232</v>
      </c>
      <c r="AJ36" s="193">
        <f t="shared" ref="AJ36" si="279">+IF(AI36="N/A","N/A",(AI36-(AI36*$E$4)))</f>
        <v>891042.47058526159</v>
      </c>
      <c r="AK36" s="193">
        <v>2610833.166666667</v>
      </c>
      <c r="AL36" s="193">
        <f t="shared" ref="AL36:AN36" si="280">+IF(AK36="N/A","N/A",(AK36-(AK36*$E$4)))</f>
        <v>1305416.5833333335</v>
      </c>
      <c r="AM36" s="193">
        <v>2589166.8333333335</v>
      </c>
      <c r="AN36" s="193">
        <f t="shared" si="280"/>
        <v>1294583.4166666667</v>
      </c>
    </row>
    <row r="37" spans="1:40" ht="13.5" thickBot="1" x14ac:dyDescent="0.25">
      <c r="A37" s="79">
        <v>21</v>
      </c>
      <c r="B37" s="110" t="s">
        <v>314</v>
      </c>
      <c r="C37" s="17">
        <v>1</v>
      </c>
      <c r="D37" s="70"/>
      <c r="E37" s="193">
        <v>328295.18418525823</v>
      </c>
      <c r="F37" s="193">
        <f t="shared" si="0"/>
        <v>164147.59209262911</v>
      </c>
      <c r="G37" s="193">
        <v>446024.99333333329</v>
      </c>
      <c r="H37" s="193">
        <f t="shared" si="0"/>
        <v>223012.49666666664</v>
      </c>
      <c r="I37" s="94" t="s">
        <v>8</v>
      </c>
      <c r="J37" s="94" t="str">
        <f t="shared" ref="J37" si="281">+IF(I37="N/A","N/A",(I37-(I37*$E$4)))</f>
        <v>N/A</v>
      </c>
      <c r="K37" s="80" t="s">
        <v>8</v>
      </c>
      <c r="L37" s="80" t="str">
        <f t="shared" ref="L37" si="282">+IF(K37="N/A","N/A",(K37-(K37*$E$4)))</f>
        <v>N/A</v>
      </c>
      <c r="M37" s="80" t="s">
        <v>8</v>
      </c>
      <c r="N37" s="80" t="str">
        <f t="shared" ref="N37" si="283">+IF(M37="N/A","N/A",(M37-(M37*$E$4)))</f>
        <v>N/A</v>
      </c>
      <c r="O37" s="80" t="s">
        <v>8</v>
      </c>
      <c r="P37" s="80" t="str">
        <f t="shared" ref="P37:R37" si="284">+IF(O37="N/A","N/A",(O37-(O37*$E$4)))</f>
        <v>N/A</v>
      </c>
      <c r="Q37" s="193">
        <v>421728.33999999997</v>
      </c>
      <c r="R37" s="193">
        <f t="shared" si="284"/>
        <v>210864.16999999998</v>
      </c>
      <c r="S37" s="193">
        <v>439083.30666666664</v>
      </c>
      <c r="T37" s="193">
        <f t="shared" ref="T37" si="285">+IF(S37="N/A","N/A",(S37-(S37*$E$4)))</f>
        <v>219541.65333333332</v>
      </c>
      <c r="U37" s="193">
        <v>466851.05333333334</v>
      </c>
      <c r="V37" s="193">
        <f t="shared" ref="V37" si="286">+IF(U37="N/A","N/A",(U37-(U37*$E$4)))</f>
        <v>233425.52666666667</v>
      </c>
      <c r="W37" s="21" t="s">
        <v>8</v>
      </c>
      <c r="X37" s="21" t="str">
        <f t="shared" ref="X37" si="287">+IF(W37="N/A","N/A",(W37-(W37*$E$4)))</f>
        <v>N/A</v>
      </c>
      <c r="Y37" s="193">
        <v>364606.83541713539</v>
      </c>
      <c r="Z37" s="193">
        <f t="shared" ref="Z37" si="288">+IF(Y37="N/A","N/A",(Y37-(Y37*$E$4)))</f>
        <v>182303.41770856769</v>
      </c>
      <c r="AA37" s="80" t="s">
        <v>8</v>
      </c>
      <c r="AB37" s="80" t="str">
        <f t="shared" ref="AB37" si="289">+IF(AA37="N/A","N/A",(AA37-(AA37*$E$4)))</f>
        <v>N/A</v>
      </c>
      <c r="AC37" s="80" t="s">
        <v>8</v>
      </c>
      <c r="AD37" s="80" t="str">
        <f t="shared" ref="AD37" si="290">+IF(AC37="N/A","N/A",(AC37-(AC37*$E$4)))</f>
        <v>N/A</v>
      </c>
      <c r="AE37" s="80" t="s">
        <v>8</v>
      </c>
      <c r="AF37" s="80" t="str">
        <f t="shared" ref="AF37" si="291">+IF(AE37="N/A","N/A",(AE37-(AE37*$E$4)))</f>
        <v>N/A</v>
      </c>
      <c r="AG37" s="80" t="s">
        <v>8</v>
      </c>
      <c r="AH37" s="80" t="str">
        <f t="shared" ref="AH37" si="292">+IF(AG37="N/A","N/A",(AG37-(AG37*$E$4)))</f>
        <v>N/A</v>
      </c>
      <c r="AI37" s="21" t="s">
        <v>8</v>
      </c>
      <c r="AJ37" s="21" t="str">
        <f t="shared" ref="AJ37" si="293">+IF(AI37="N/A","N/A",(AI37-(AI37*$E$4)))</f>
        <v>N/A</v>
      </c>
      <c r="AK37" s="21" t="s">
        <v>8</v>
      </c>
      <c r="AL37" s="21" t="str">
        <f t="shared" ref="AL37:AN37" si="294">+IF(AK37="N/A","N/A",(AK37-(AK37*$E$4)))</f>
        <v>N/A</v>
      </c>
      <c r="AM37" s="94" t="s">
        <v>8</v>
      </c>
      <c r="AN37" s="94" t="str">
        <f t="shared" si="294"/>
        <v>N/A</v>
      </c>
    </row>
    <row r="38" spans="1:40" ht="13.5" thickBot="1" x14ac:dyDescent="0.25">
      <c r="A38" s="79">
        <v>22</v>
      </c>
      <c r="B38" s="110" t="s">
        <v>315</v>
      </c>
      <c r="C38" s="17">
        <v>1</v>
      </c>
      <c r="D38" s="70"/>
      <c r="E38" s="193">
        <v>340627.58689264092</v>
      </c>
      <c r="F38" s="193">
        <f t="shared" si="0"/>
        <v>170313.79344632046</v>
      </c>
      <c r="G38" s="193">
        <v>543213.60666666669</v>
      </c>
      <c r="H38" s="193">
        <f t="shared" si="0"/>
        <v>271606.80333333334</v>
      </c>
      <c r="I38" s="94" t="s">
        <v>8</v>
      </c>
      <c r="J38" s="94" t="str">
        <f t="shared" ref="J38" si="295">+IF(I38="N/A","N/A",(I38-(I38*$E$4)))</f>
        <v>N/A</v>
      </c>
      <c r="K38" s="80" t="s">
        <v>8</v>
      </c>
      <c r="L38" s="80" t="str">
        <f t="shared" ref="L38" si="296">+IF(K38="N/A","N/A",(K38-(K38*$E$4)))</f>
        <v>N/A</v>
      </c>
      <c r="M38" s="80" t="s">
        <v>8</v>
      </c>
      <c r="N38" s="80" t="str">
        <f t="shared" ref="N38" si="297">+IF(M38="N/A","N/A",(M38-(M38*$E$4)))</f>
        <v>N/A</v>
      </c>
      <c r="O38" s="80" t="s">
        <v>8</v>
      </c>
      <c r="P38" s="80" t="str">
        <f t="shared" ref="P38:R38" si="298">+IF(O38="N/A","N/A",(O38-(O38*$E$4)))</f>
        <v>N/A</v>
      </c>
      <c r="Q38" s="193">
        <v>555361.93333333335</v>
      </c>
      <c r="R38" s="193">
        <f t="shared" si="298"/>
        <v>277680.96666666667</v>
      </c>
      <c r="S38" s="193">
        <v>555361.93333333335</v>
      </c>
      <c r="T38" s="193">
        <f t="shared" ref="T38" si="299">+IF(S38="N/A","N/A",(S38-(S38*$E$4)))</f>
        <v>277680.96666666667</v>
      </c>
      <c r="U38" s="193">
        <v>633460.03333333333</v>
      </c>
      <c r="V38" s="193">
        <f t="shared" ref="V38" si="300">+IF(U38="N/A","N/A",(U38-(U38*$E$4)))</f>
        <v>316730.01666666666</v>
      </c>
      <c r="W38" s="21" t="s">
        <v>8</v>
      </c>
      <c r="X38" s="21" t="str">
        <f t="shared" ref="X38" si="301">+IF(W38="N/A","N/A",(W38-(W38*$E$4)))</f>
        <v>N/A</v>
      </c>
      <c r="Y38" s="193">
        <v>432186.20592580456</v>
      </c>
      <c r="Z38" s="193">
        <f t="shared" ref="Z38" si="302">+IF(Y38="N/A","N/A",(Y38-(Y38*$E$4)))</f>
        <v>216093.10296290228</v>
      </c>
      <c r="AA38" s="80" t="s">
        <v>8</v>
      </c>
      <c r="AB38" s="80" t="str">
        <f t="shared" ref="AB38" si="303">+IF(AA38="N/A","N/A",(AA38-(AA38*$E$4)))</f>
        <v>N/A</v>
      </c>
      <c r="AC38" s="80" t="s">
        <v>8</v>
      </c>
      <c r="AD38" s="80" t="str">
        <f t="shared" ref="AD38" si="304">+IF(AC38="N/A","N/A",(AC38-(AC38*$E$4)))</f>
        <v>N/A</v>
      </c>
      <c r="AE38" s="80" t="s">
        <v>8</v>
      </c>
      <c r="AF38" s="80" t="str">
        <f t="shared" ref="AF38" si="305">+IF(AE38="N/A","N/A",(AE38-(AE38*$E$4)))</f>
        <v>N/A</v>
      </c>
      <c r="AG38" s="80" t="s">
        <v>8</v>
      </c>
      <c r="AH38" s="80" t="str">
        <f t="shared" ref="AH38" si="306">+IF(AG38="N/A","N/A",(AG38-(AG38*$E$4)))</f>
        <v>N/A</v>
      </c>
      <c r="AI38" s="21" t="s">
        <v>8</v>
      </c>
      <c r="AJ38" s="21" t="str">
        <f t="shared" ref="AJ38" si="307">+IF(AI38="N/A","N/A",(AI38-(AI38*$E$4)))</f>
        <v>N/A</v>
      </c>
      <c r="AK38" s="21" t="s">
        <v>8</v>
      </c>
      <c r="AL38" s="21" t="str">
        <f t="shared" ref="AL38:AN38" si="308">+IF(AK38="N/A","N/A",(AK38-(AK38*$E$4)))</f>
        <v>N/A</v>
      </c>
      <c r="AM38" s="94" t="s">
        <v>8</v>
      </c>
      <c r="AN38" s="94" t="str">
        <f t="shared" si="308"/>
        <v>N/A</v>
      </c>
    </row>
    <row r="39" spans="1:40" ht="13.5" thickBot="1" x14ac:dyDescent="0.25">
      <c r="A39" s="101">
        <v>23</v>
      </c>
      <c r="B39" s="111" t="s">
        <v>182</v>
      </c>
      <c r="C39" s="18">
        <v>1</v>
      </c>
      <c r="D39" s="70"/>
      <c r="E39" s="193">
        <v>116719.88018860287</v>
      </c>
      <c r="F39" s="193">
        <f t="shared" si="0"/>
        <v>58359.940094301433</v>
      </c>
      <c r="G39" s="193">
        <v>137105.18666666668</v>
      </c>
      <c r="H39" s="193">
        <f t="shared" si="0"/>
        <v>68552.593333333338</v>
      </c>
      <c r="I39" s="94" t="s">
        <v>8</v>
      </c>
      <c r="J39" s="94" t="str">
        <f t="shared" ref="J39" si="309">+IF(I39="N/A","N/A",(I39-(I39*$E$4)))</f>
        <v>N/A</v>
      </c>
      <c r="K39" s="80" t="s">
        <v>8</v>
      </c>
      <c r="L39" s="80" t="str">
        <f t="shared" ref="L39" si="310">+IF(K39="N/A","N/A",(K39-(K39*$E$4)))</f>
        <v>N/A</v>
      </c>
      <c r="M39" s="80" t="s">
        <v>8</v>
      </c>
      <c r="N39" s="80" t="str">
        <f t="shared" ref="N39" si="311">+IF(M39="N/A","N/A",(M39-(M39*$E$4)))</f>
        <v>N/A</v>
      </c>
      <c r="O39" s="80" t="s">
        <v>8</v>
      </c>
      <c r="P39" s="80" t="str">
        <f t="shared" ref="P39:R39" si="312">+IF(O39="N/A","N/A",(O39-(O39*$E$4)))</f>
        <v>N/A</v>
      </c>
      <c r="Q39" s="193">
        <v>132766.32</v>
      </c>
      <c r="R39" s="193">
        <f t="shared" si="312"/>
        <v>66383.16</v>
      </c>
      <c r="S39" s="193">
        <v>138840.73333333334</v>
      </c>
      <c r="T39" s="193">
        <f t="shared" ref="T39" si="313">+IF(S39="N/A","N/A",(S39-(S39*$E$4)))</f>
        <v>69420.366666666669</v>
      </c>
      <c r="U39" s="193">
        <v>145782.41999999998</v>
      </c>
      <c r="V39" s="193">
        <f t="shared" ref="V39" si="314">+IF(U39="N/A","N/A",(U39-(U39*$E$4)))</f>
        <v>72891.209999999992</v>
      </c>
      <c r="W39" s="21" t="s">
        <v>8</v>
      </c>
      <c r="X39" s="21" t="str">
        <f t="shared" ref="X39" si="315">+IF(W39="N/A","N/A",(W39-(W39*$E$4)))</f>
        <v>N/A</v>
      </c>
      <c r="Y39" s="193">
        <v>128444.72802560512</v>
      </c>
      <c r="Z39" s="193">
        <f t="shared" ref="Z39" si="316">+IF(Y39="N/A","N/A",(Y39-(Y39*$E$4)))</f>
        <v>64222.364012802558</v>
      </c>
      <c r="AA39" s="80" t="s">
        <v>8</v>
      </c>
      <c r="AB39" s="80" t="str">
        <f t="shared" ref="AB39" si="317">+IF(AA39="N/A","N/A",(AA39-(AA39*$E$4)))</f>
        <v>N/A</v>
      </c>
      <c r="AC39" s="80" t="s">
        <v>8</v>
      </c>
      <c r="AD39" s="80" t="str">
        <f t="shared" ref="AD39" si="318">+IF(AC39="N/A","N/A",(AC39-(AC39*$E$4)))</f>
        <v>N/A</v>
      </c>
      <c r="AE39" s="80" t="s">
        <v>8</v>
      </c>
      <c r="AF39" s="80" t="str">
        <f t="shared" ref="AF39" si="319">+IF(AE39="N/A","N/A",(AE39-(AE39*$E$4)))</f>
        <v>N/A</v>
      </c>
      <c r="AG39" s="80" t="s">
        <v>8</v>
      </c>
      <c r="AH39" s="80" t="str">
        <f t="shared" ref="AH39" si="320">+IF(AG39="N/A","N/A",(AG39-(AG39*$E$4)))</f>
        <v>N/A</v>
      </c>
      <c r="AI39" s="21" t="s">
        <v>8</v>
      </c>
      <c r="AJ39" s="21" t="str">
        <f t="shared" ref="AJ39" si="321">+IF(AI39="N/A","N/A",(AI39-(AI39*$E$4)))</f>
        <v>N/A</v>
      </c>
      <c r="AK39" s="21" t="s">
        <v>8</v>
      </c>
      <c r="AL39" s="21" t="str">
        <f t="shared" ref="AL39:AN39" si="322">+IF(AK39="N/A","N/A",(AK39-(AK39*$E$4)))</f>
        <v>N/A</v>
      </c>
      <c r="AM39" s="94" t="s">
        <v>8</v>
      </c>
      <c r="AN39" s="94" t="str">
        <f t="shared" si="322"/>
        <v>N/A</v>
      </c>
    </row>
    <row r="40" spans="1:40" s="26" customFormat="1" ht="15.75" thickBot="1" x14ac:dyDescent="0.3">
      <c r="A40" s="103"/>
      <c r="B40" s="113" t="s">
        <v>4</v>
      </c>
      <c r="C40" s="112"/>
      <c r="D40" s="81"/>
      <c r="E40" s="82"/>
      <c r="F40" s="82">
        <f t="shared" si="0"/>
        <v>0</v>
      </c>
      <c r="G40" s="82"/>
      <c r="H40" s="82">
        <f t="shared" si="0"/>
        <v>0</v>
      </c>
      <c r="I40" s="97"/>
      <c r="J40" s="97">
        <f t="shared" ref="J40" si="323">+IF(I40="N/A","N/A",(I40-(I40*$E$4)))</f>
        <v>0</v>
      </c>
      <c r="K40" s="95"/>
      <c r="L40" s="95">
        <f t="shared" ref="L40" si="324">+IF(K40="N/A","N/A",(K40-(K40*$E$4)))</f>
        <v>0</v>
      </c>
      <c r="M40" s="95"/>
      <c r="N40" s="95">
        <f t="shared" ref="N40" si="325">+IF(M40="N/A","N/A",(M40-(M40*$E$4)))</f>
        <v>0</v>
      </c>
      <c r="O40" s="95"/>
      <c r="P40" s="95">
        <f t="shared" ref="P40:R40" si="326">+IF(O40="N/A","N/A",(O40-(O40*$E$4)))</f>
        <v>0</v>
      </c>
      <c r="Q40" s="95"/>
      <c r="R40" s="95">
        <f t="shared" si="326"/>
        <v>0</v>
      </c>
      <c r="S40" s="95"/>
      <c r="T40" s="95">
        <f t="shared" ref="T40" si="327">+IF(S40="N/A","N/A",(S40-(S40*$E$4)))</f>
        <v>0</v>
      </c>
      <c r="U40" s="95"/>
      <c r="V40" s="95">
        <f t="shared" ref="V40" si="328">+IF(U40="N/A","N/A",(U40-(U40*$E$4)))</f>
        <v>0</v>
      </c>
      <c r="W40" s="95"/>
      <c r="X40" s="95">
        <f t="shared" ref="X40" si="329">+IF(W40="N/A","N/A",(W40-(W40*$E$4)))</f>
        <v>0</v>
      </c>
      <c r="Y40" s="95"/>
      <c r="Z40" s="95">
        <f t="shared" ref="Z40" si="330">+IF(Y40="N/A","N/A",(Y40-(Y40*$E$4)))</f>
        <v>0</v>
      </c>
      <c r="AA40" s="95"/>
      <c r="AB40" s="95">
        <f t="shared" ref="AB40" si="331">+IF(AA40="N/A","N/A",(AA40-(AA40*$E$4)))</f>
        <v>0</v>
      </c>
      <c r="AC40" s="95"/>
      <c r="AD40" s="95">
        <f t="shared" ref="AD40" si="332">+IF(AC40="N/A","N/A",(AC40-(AC40*$E$4)))</f>
        <v>0</v>
      </c>
      <c r="AE40" s="95"/>
      <c r="AF40" s="95">
        <f t="shared" ref="AF40" si="333">+IF(AE40="N/A","N/A",(AE40-(AE40*$E$4)))</f>
        <v>0</v>
      </c>
      <c r="AG40" s="95"/>
      <c r="AH40" s="95">
        <f t="shared" ref="AH40" si="334">+IF(AG40="N/A","N/A",(AG40-(AG40*$E$4)))</f>
        <v>0</v>
      </c>
      <c r="AI40" s="98"/>
      <c r="AJ40" s="98">
        <f t="shared" ref="AJ40" si="335">+IF(AI40="N/A","N/A",(AI40-(AI40*$E$4)))</f>
        <v>0</v>
      </c>
      <c r="AK40" s="95"/>
      <c r="AL40" s="95">
        <f t="shared" ref="AL40:AN40" si="336">+IF(AK40="N/A","N/A",(AK40-(AK40*$E$4)))</f>
        <v>0</v>
      </c>
      <c r="AM40" s="95"/>
      <c r="AN40" s="95">
        <f t="shared" si="336"/>
        <v>0</v>
      </c>
    </row>
    <row r="41" spans="1:40" ht="13.5" thickBot="1" x14ac:dyDescent="0.25">
      <c r="A41" s="100">
        <v>24</v>
      </c>
      <c r="B41" s="108" t="s">
        <v>183</v>
      </c>
      <c r="C41" s="18">
        <v>1</v>
      </c>
      <c r="D41" s="70"/>
      <c r="E41" s="193">
        <v>248988.89644012327</v>
      </c>
      <c r="F41" s="193">
        <f t="shared" si="0"/>
        <v>124494.44822006163</v>
      </c>
      <c r="G41" s="193">
        <v>307184.76</v>
      </c>
      <c r="H41" s="193">
        <f t="shared" si="0"/>
        <v>153592.38</v>
      </c>
      <c r="I41" s="193">
        <v>215584.97010675404</v>
      </c>
      <c r="J41" s="193">
        <f t="shared" ref="J41" si="337">+IF(I41="N/A","N/A",(I41-(I41*$E$4)))</f>
        <v>107792.48505337702</v>
      </c>
      <c r="K41" s="193">
        <v>212920.08252522734</v>
      </c>
      <c r="L41" s="193">
        <f t="shared" ref="L41" si="338">+IF(K41="N/A","N/A",(K41-(K41*$E$4)))</f>
        <v>106460.04126261367</v>
      </c>
      <c r="M41" s="80" t="s">
        <v>8</v>
      </c>
      <c r="N41" s="80" t="str">
        <f t="shared" ref="N41" si="339">+IF(M41="N/A","N/A",(M41-(M41*$E$4)))</f>
        <v>N/A</v>
      </c>
      <c r="O41" s="193">
        <v>235422.68751307367</v>
      </c>
      <c r="P41" s="193">
        <f t="shared" ref="P41:R41" si="340">+IF(O41="N/A","N/A",(O41-(O41*$E$4)))</f>
        <v>117711.34375653684</v>
      </c>
      <c r="Q41" s="193">
        <v>274209.87333333335</v>
      </c>
      <c r="R41" s="193">
        <f t="shared" si="340"/>
        <v>137104.93666666668</v>
      </c>
      <c r="S41" s="193">
        <v>279416.51333333337</v>
      </c>
      <c r="T41" s="193">
        <f t="shared" ref="T41" si="341">+IF(S41="N/A","N/A",(S41-(S41*$E$4)))</f>
        <v>139708.25666666668</v>
      </c>
      <c r="U41" s="193">
        <v>336688.05333333334</v>
      </c>
      <c r="V41" s="193">
        <f t="shared" ref="V41" si="342">+IF(U41="N/A","N/A",(U41-(U41*$E$4)))</f>
        <v>168344.02666666667</v>
      </c>
      <c r="W41" s="193">
        <v>267268.18666666665</v>
      </c>
      <c r="X41" s="193">
        <f t="shared" ref="X41" si="343">+IF(W41="N/A","N/A",(W41-(W41*$E$4)))</f>
        <v>133634.09333333332</v>
      </c>
      <c r="Y41" s="193">
        <v>260025.43283284383</v>
      </c>
      <c r="Z41" s="193">
        <f t="shared" ref="Z41" si="344">+IF(Y41="N/A","N/A",(Y41-(Y41*$E$4)))</f>
        <v>130012.71641642191</v>
      </c>
      <c r="AA41" s="193">
        <v>243282.60786930477</v>
      </c>
      <c r="AB41" s="193">
        <f t="shared" ref="AB41" si="345">+IF(AA41="N/A","N/A",(AA41-(AA41*$E$4)))</f>
        <v>121641.30393465239</v>
      </c>
      <c r="AC41" s="193">
        <v>267268.18666666665</v>
      </c>
      <c r="AD41" s="193">
        <f t="shared" ref="AD41" si="346">+IF(AC41="N/A","N/A",(AC41-(AC41*$E$4)))</f>
        <v>133634.09333333332</v>
      </c>
      <c r="AE41" s="193">
        <v>209503.69202254771</v>
      </c>
      <c r="AF41" s="193">
        <f t="shared" ref="AF41" si="347">+IF(AE41="N/A","N/A",(AE41-(AE41*$E$4)))</f>
        <v>104751.84601127385</v>
      </c>
      <c r="AG41" s="193">
        <v>222325.62790171447</v>
      </c>
      <c r="AH41" s="193">
        <f t="shared" ref="AH41" si="348">+IF(AG41="N/A","N/A",(AG41-(AG41*$E$4)))</f>
        <v>111162.81395085723</v>
      </c>
      <c r="AI41" s="193">
        <v>239273.82427008945</v>
      </c>
      <c r="AJ41" s="193">
        <f t="shared" ref="AJ41" si="349">+IF(AI41="N/A","N/A",(AI41-(AI41*$E$4)))</f>
        <v>119636.91213504472</v>
      </c>
      <c r="AK41" s="193">
        <v>416000</v>
      </c>
      <c r="AL41" s="193">
        <f t="shared" ref="AL41:AN41" si="350">+IF(AK41="N/A","N/A",(AK41-(AK41*$E$4)))</f>
        <v>208000</v>
      </c>
      <c r="AM41" s="193">
        <v>333666.83333333337</v>
      </c>
      <c r="AN41" s="193">
        <f t="shared" si="350"/>
        <v>166833.41666666669</v>
      </c>
    </row>
    <row r="42" spans="1:40" ht="13.5" thickBot="1" x14ac:dyDescent="0.25">
      <c r="A42" s="79">
        <v>25</v>
      </c>
      <c r="B42" s="110" t="s">
        <v>278</v>
      </c>
      <c r="C42" s="18">
        <v>1</v>
      </c>
      <c r="D42" s="70"/>
      <c r="E42" s="193">
        <v>348025.08440326306</v>
      </c>
      <c r="F42" s="193">
        <f t="shared" si="0"/>
        <v>174012.54220163153</v>
      </c>
      <c r="G42" s="193">
        <v>366191.84666666668</v>
      </c>
      <c r="H42" s="193">
        <f t="shared" si="0"/>
        <v>183095.92333333334</v>
      </c>
      <c r="I42" s="193">
        <v>216779.04122776201</v>
      </c>
      <c r="J42" s="193">
        <f t="shared" ref="J42" si="351">+IF(I42="N/A","N/A",(I42-(I42*$E$4)))</f>
        <v>108389.520613881</v>
      </c>
      <c r="K42" s="193">
        <v>215293.78732363175</v>
      </c>
      <c r="L42" s="193">
        <f t="shared" ref="L42" si="352">+IF(K42="N/A","N/A",(K42-(K42*$E$4)))</f>
        <v>107646.89366181588</v>
      </c>
      <c r="M42" s="193">
        <v>332874.66188638622</v>
      </c>
      <c r="N42" s="193">
        <f t="shared" ref="N42" si="353">+IF(M42="N/A","N/A",(M42-(M42*$E$4)))</f>
        <v>166437.33094319311</v>
      </c>
      <c r="O42" s="193">
        <v>215690.48132201127</v>
      </c>
      <c r="P42" s="193">
        <f t="shared" ref="P42:R42" si="354">+IF(O42="N/A","N/A",(O42-(O42*$E$4)))</f>
        <v>107845.24066100564</v>
      </c>
      <c r="Q42" s="193">
        <v>371398.48666666669</v>
      </c>
      <c r="R42" s="193">
        <f t="shared" si="354"/>
        <v>185699.24333333335</v>
      </c>
      <c r="S42" s="193">
        <v>388753.45333333337</v>
      </c>
      <c r="T42" s="193">
        <f t="shared" ref="T42" si="355">+IF(S42="N/A","N/A",(S42-(S42*$E$4)))</f>
        <v>194376.72666666668</v>
      </c>
      <c r="U42" s="193">
        <v>371398.48666666669</v>
      </c>
      <c r="V42" s="193">
        <f t="shared" ref="V42" si="356">+IF(U42="N/A","N/A",(U42-(U42*$E$4)))</f>
        <v>185699.24333333335</v>
      </c>
      <c r="W42" s="193">
        <v>237764.39333333334</v>
      </c>
      <c r="X42" s="193">
        <f t="shared" ref="X42" si="357">+IF(W42="N/A","N/A",(W42-(W42*$E$4)))</f>
        <v>118882.19666666667</v>
      </c>
      <c r="Y42" s="193">
        <v>383403.82273054105</v>
      </c>
      <c r="Z42" s="193">
        <f t="shared" ref="Z42" si="358">+IF(Y42="N/A","N/A",(Y42-(Y42*$E$4)))</f>
        <v>191701.91136527053</v>
      </c>
      <c r="AA42" s="193">
        <v>313047.0878292711</v>
      </c>
      <c r="AB42" s="193">
        <f t="shared" ref="AB42" si="359">+IF(AA42="N/A","N/A",(AA42-(AA42*$E$4)))</f>
        <v>156523.54391463555</v>
      </c>
      <c r="AC42" s="193">
        <v>329746.36666666664</v>
      </c>
      <c r="AD42" s="193">
        <f t="shared" ref="AD42" si="360">+IF(AC42="N/A","N/A",(AC42-(AC42*$E$4)))</f>
        <v>164873.18333333332</v>
      </c>
      <c r="AE42" s="193">
        <v>217671.63552226318</v>
      </c>
      <c r="AF42" s="193">
        <f t="shared" ref="AF42" si="361">+IF(AE42="N/A","N/A",(AE42-(AE42*$E$4)))</f>
        <v>108835.81776113159</v>
      </c>
      <c r="AG42" s="193">
        <v>222641.8917491766</v>
      </c>
      <c r="AH42" s="193">
        <f t="shared" ref="AH42" si="362">+IF(AG42="N/A","N/A",(AG42-(AG42*$E$4)))</f>
        <v>111320.9458745883</v>
      </c>
      <c r="AI42" s="193">
        <v>274318.81964083354</v>
      </c>
      <c r="AJ42" s="193">
        <f t="shared" ref="AJ42" si="363">+IF(AI42="N/A","N/A",(AI42-(AI42*$E$4)))</f>
        <v>137159.40982041677</v>
      </c>
      <c r="AK42" s="193">
        <v>437666.83333333331</v>
      </c>
      <c r="AL42" s="193">
        <f t="shared" ref="AL42:AN42" si="364">+IF(AK42="N/A","N/A",(AK42-(AK42*$E$4)))</f>
        <v>218833.41666666666</v>
      </c>
      <c r="AM42" s="193">
        <v>296833.16666666669</v>
      </c>
      <c r="AN42" s="193">
        <f t="shared" si="364"/>
        <v>148416.58333333334</v>
      </c>
    </row>
    <row r="43" spans="1:40" ht="13.5" thickBot="1" x14ac:dyDescent="0.25">
      <c r="A43" s="79">
        <v>26</v>
      </c>
      <c r="B43" s="110" t="s">
        <v>277</v>
      </c>
      <c r="C43" s="18">
        <v>1</v>
      </c>
      <c r="D43" s="70"/>
      <c r="E43" s="193">
        <v>62828.487155662697</v>
      </c>
      <c r="F43" s="193">
        <f t="shared" si="0"/>
        <v>31414.243577831348</v>
      </c>
      <c r="G43" s="193">
        <v>91114.200000000012</v>
      </c>
      <c r="H43" s="193">
        <f t="shared" si="0"/>
        <v>45557.100000000006</v>
      </c>
      <c r="I43" s="193">
        <v>73005.565267671293</v>
      </c>
      <c r="J43" s="193">
        <f t="shared" ref="J43" si="365">+IF(I43="N/A","N/A",(I43-(I43*$E$4)))</f>
        <v>36502.782633835646</v>
      </c>
      <c r="K43" s="193">
        <v>66443.202364284254</v>
      </c>
      <c r="L43" s="193">
        <f t="shared" ref="L43" si="366">+IF(K43="N/A","N/A",(K43-(K43*$E$4)))</f>
        <v>33221.601182142127</v>
      </c>
      <c r="M43" s="80" t="s">
        <v>8</v>
      </c>
      <c r="N43" s="80" t="str">
        <f t="shared" ref="N43" si="367">+IF(M43="N/A","N/A",(M43-(M43*$E$4)))</f>
        <v>N/A</v>
      </c>
      <c r="O43" s="193">
        <v>67435.687360233045</v>
      </c>
      <c r="P43" s="193">
        <f t="shared" ref="P43:R43" si="368">+IF(O43="N/A","N/A",(O43-(O43*$E$4)))</f>
        <v>33717.843680116523</v>
      </c>
      <c r="Q43" s="193">
        <v>92849.746666666673</v>
      </c>
      <c r="R43" s="193">
        <f t="shared" si="368"/>
        <v>46424.873333333337</v>
      </c>
      <c r="S43" s="193">
        <v>92849.746666666673</v>
      </c>
      <c r="T43" s="193">
        <f t="shared" ref="T43" si="369">+IF(S43="N/A","N/A",(S43-(S43*$E$4)))</f>
        <v>46424.873333333337</v>
      </c>
      <c r="U43" s="193">
        <v>92849.746666666673</v>
      </c>
      <c r="V43" s="193">
        <f t="shared" ref="V43" si="370">+IF(U43="N/A","N/A",(U43-(U43*$E$4)))</f>
        <v>46424.873333333337</v>
      </c>
      <c r="W43" s="193">
        <v>78965.373333333337</v>
      </c>
      <c r="X43" s="193">
        <f t="shared" ref="X43" si="371">+IF(W43="N/A","N/A",(W43-(W43*$E$4)))</f>
        <v>39482.686666666668</v>
      </c>
      <c r="Y43" s="193">
        <v>83560.662315669673</v>
      </c>
      <c r="Z43" s="193">
        <f t="shared" ref="Z43" si="372">+IF(Y43="N/A","N/A",(Y43-(Y43*$E$4)))</f>
        <v>41780.331157834837</v>
      </c>
      <c r="AA43" s="193">
        <v>73602.207364284259</v>
      </c>
      <c r="AB43" s="193">
        <f t="shared" ref="AB43" si="373">+IF(AA43="N/A","N/A",(AA43-(AA43*$E$4)))</f>
        <v>36801.103682142129</v>
      </c>
      <c r="AC43" s="193">
        <v>95453.066666666666</v>
      </c>
      <c r="AD43" s="193">
        <f t="shared" ref="AD43" si="374">+IF(AC43="N/A","N/A",(AC43-(AC43*$E$4)))</f>
        <v>47726.533333333333</v>
      </c>
      <c r="AE43" s="193">
        <v>78217.49046232368</v>
      </c>
      <c r="AF43" s="193">
        <f t="shared" ref="AF43" si="375">+IF(AE43="N/A","N/A",(AE43-(AE43*$E$4)))</f>
        <v>39108.74523116184</v>
      </c>
      <c r="AG43" s="193">
        <v>78217.49046232368</v>
      </c>
      <c r="AH43" s="193">
        <f t="shared" ref="AH43" si="376">+IF(AG43="N/A","N/A",(AG43-(AG43*$E$4)))</f>
        <v>39108.74523116184</v>
      </c>
      <c r="AI43" s="193">
        <v>96013.818341021717</v>
      </c>
      <c r="AJ43" s="193">
        <f t="shared" ref="AJ43" si="377">+IF(AI43="N/A","N/A",(AI43-(AI43*$E$4)))</f>
        <v>48006.909170510859</v>
      </c>
      <c r="AK43" s="193">
        <v>127833.16666666667</v>
      </c>
      <c r="AL43" s="193">
        <f t="shared" ref="AL43:AN43" si="378">+IF(AK43="N/A","N/A",(AK43-(AK43*$E$4)))</f>
        <v>63916.583333333336</v>
      </c>
      <c r="AM43" s="193">
        <v>98583.166666666672</v>
      </c>
      <c r="AN43" s="193">
        <f t="shared" si="378"/>
        <v>49291.583333333336</v>
      </c>
    </row>
    <row r="44" spans="1:40" ht="13.5" thickBot="1" x14ac:dyDescent="0.25">
      <c r="A44" s="79">
        <v>27</v>
      </c>
      <c r="B44" s="110" t="s">
        <v>184</v>
      </c>
      <c r="C44" s="18">
        <v>1</v>
      </c>
      <c r="D44" s="70"/>
      <c r="E44" s="193">
        <v>518989.37064529496</v>
      </c>
      <c r="F44" s="193">
        <f t="shared" si="0"/>
        <v>259494.68532264748</v>
      </c>
      <c r="G44" s="193">
        <v>650815</v>
      </c>
      <c r="H44" s="193">
        <f t="shared" si="0"/>
        <v>325407.5</v>
      </c>
      <c r="I44" s="193">
        <v>379854.42902454227</v>
      </c>
      <c r="J44" s="193">
        <f t="shared" ref="J44" si="379">+IF(I44="N/A","N/A",(I44-(I44*$E$4)))</f>
        <v>189927.21451227114</v>
      </c>
      <c r="K44" s="193">
        <v>374052.60474951821</v>
      </c>
      <c r="L44" s="193">
        <f t="shared" ref="L44" si="380">+IF(K44="N/A","N/A",(K44-(K44*$E$4)))</f>
        <v>187026.30237475911</v>
      </c>
      <c r="M44" s="193">
        <v>524254.25418203068</v>
      </c>
      <c r="N44" s="193">
        <f t="shared" ref="N44" si="381">+IF(M44="N/A","N/A",(M44-(M44*$E$4)))</f>
        <v>262127.12709101534</v>
      </c>
      <c r="O44" s="193">
        <v>376038.07474141574</v>
      </c>
      <c r="P44" s="193">
        <f t="shared" ref="P44:R44" si="382">+IF(O44="N/A","N/A",(O44-(O44*$E$4)))</f>
        <v>188019.03737070787</v>
      </c>
      <c r="Q44" s="193">
        <v>538006.96666666667</v>
      </c>
      <c r="R44" s="193">
        <f t="shared" si="382"/>
        <v>269003.48333333334</v>
      </c>
      <c r="S44" s="193">
        <v>555361.93333333335</v>
      </c>
      <c r="T44" s="193">
        <f t="shared" ref="T44" si="383">+IF(S44="N/A","N/A",(S44-(S44*$E$4)))</f>
        <v>277680.96666666667</v>
      </c>
      <c r="U44" s="193">
        <v>633460.03333333333</v>
      </c>
      <c r="V44" s="193">
        <f t="shared" ref="V44" si="384">+IF(U44="N/A","N/A",(U44-(U44*$E$4)))</f>
        <v>316730.01666666666</v>
      </c>
      <c r="W44" s="193">
        <v>404372.87333333335</v>
      </c>
      <c r="X44" s="193">
        <f t="shared" ref="X44" si="385">+IF(W44="N/A","N/A",(W44-(W44*$E$4)))</f>
        <v>202186.43666666668</v>
      </c>
      <c r="Y44" s="193">
        <v>587753.43871973758</v>
      </c>
      <c r="Z44" s="193">
        <f t="shared" ref="Z44" si="386">+IF(Y44="N/A","N/A",(Y44-(Y44*$E$4)))</f>
        <v>293876.71935986879</v>
      </c>
      <c r="AA44" s="193">
        <v>418845.24775204994</v>
      </c>
      <c r="AB44" s="193">
        <f t="shared" ref="AB44" si="387">+IF(AA44="N/A","N/A",(AA44-(AA44*$E$4)))</f>
        <v>209422.62387602497</v>
      </c>
      <c r="AC44" s="193">
        <v>418257.24666666664</v>
      </c>
      <c r="AD44" s="193">
        <f t="shared" ref="AD44" si="388">+IF(AC44="N/A","N/A",(AC44-(AC44*$E$4)))</f>
        <v>209128.62333333332</v>
      </c>
      <c r="AE44" s="193">
        <v>324822.38761734776</v>
      </c>
      <c r="AF44" s="193">
        <f t="shared" ref="AF44" si="389">+IF(AE44="N/A","N/A",(AE44-(AE44*$E$4)))</f>
        <v>162411.19380867388</v>
      </c>
      <c r="AG44" s="193">
        <v>328836.32780066459</v>
      </c>
      <c r="AH44" s="193">
        <f t="shared" ref="AH44" si="390">+IF(AG44="N/A","N/A",(AG44-(AG44*$E$4)))</f>
        <v>164418.16390033229</v>
      </c>
      <c r="AI44" s="193">
        <v>405735.18575586681</v>
      </c>
      <c r="AJ44" s="193">
        <f t="shared" ref="AJ44" si="391">+IF(AI44="N/A","N/A",(AI44-(AI44*$E$4)))</f>
        <v>202867.59287793341</v>
      </c>
      <c r="AK44" s="193">
        <v>478833.16666666669</v>
      </c>
      <c r="AL44" s="193">
        <f t="shared" ref="AL44:AN44" si="392">+IF(AK44="N/A","N/A",(AK44-(AK44*$E$4)))</f>
        <v>239416.58333333334</v>
      </c>
      <c r="AM44" s="193">
        <v>504833.16666666669</v>
      </c>
      <c r="AN44" s="193">
        <f t="shared" si="392"/>
        <v>252416.58333333334</v>
      </c>
    </row>
    <row r="45" spans="1:40" ht="13.5" thickBot="1" x14ac:dyDescent="0.25">
      <c r="A45" s="79">
        <v>28</v>
      </c>
      <c r="B45" s="110" t="s">
        <v>279</v>
      </c>
      <c r="C45" s="18">
        <v>1</v>
      </c>
      <c r="D45" s="70"/>
      <c r="E45" s="193">
        <v>434363.4803795648</v>
      </c>
      <c r="F45" s="193">
        <f t="shared" si="0"/>
        <v>217181.7401897824</v>
      </c>
      <c r="G45" s="193">
        <v>513709.81333333335</v>
      </c>
      <c r="H45" s="193">
        <f t="shared" si="0"/>
        <v>256854.90666666668</v>
      </c>
      <c r="I45" s="193">
        <v>518287.59490265453</v>
      </c>
      <c r="J45" s="193">
        <f t="shared" ref="J45" si="393">+IF(I45="N/A","N/A",(I45-(I45*$E$4)))</f>
        <v>259143.79745132726</v>
      </c>
      <c r="K45" s="193">
        <v>512747.2571668704</v>
      </c>
      <c r="L45" s="193">
        <f t="shared" ref="L45" si="394">+IF(K45="N/A","N/A",(K45-(K45*$E$4)))</f>
        <v>256373.6285834352</v>
      </c>
      <c r="M45" s="193">
        <v>269833.75612764689</v>
      </c>
      <c r="N45" s="193">
        <f t="shared" ref="N45" si="395">+IF(M45="N/A","N/A",(M45-(M45*$E$4)))</f>
        <v>134916.87806382345</v>
      </c>
      <c r="O45" s="193">
        <v>515660.00217092165</v>
      </c>
      <c r="P45" s="193">
        <f t="shared" ref="P45:R45" si="396">+IF(O45="N/A","N/A",(O45-(O45*$E$4)))</f>
        <v>257830.00108546083</v>
      </c>
      <c r="Q45" s="193">
        <v>242971.03333333333</v>
      </c>
      <c r="R45" s="193">
        <f t="shared" si="396"/>
        <v>121485.51666666666</v>
      </c>
      <c r="S45" s="193">
        <v>242971.03333333333</v>
      </c>
      <c r="T45" s="193">
        <f t="shared" ref="T45" si="397">+IF(S45="N/A","N/A",(S45-(S45*$E$4)))</f>
        <v>121485.51666666666</v>
      </c>
      <c r="U45" s="193">
        <v>390489</v>
      </c>
      <c r="V45" s="193">
        <f t="shared" ref="V45" si="398">+IF(U45="N/A","N/A",(U45-(U45*$E$4)))</f>
        <v>195244.5</v>
      </c>
      <c r="W45" s="193">
        <v>564039.66666666674</v>
      </c>
      <c r="X45" s="193">
        <f t="shared" ref="X45" si="399">+IF(W45="N/A","N/A",(W45-(W45*$E$4)))</f>
        <v>282019.83333333337</v>
      </c>
      <c r="Y45" s="193">
        <v>279367.56544267322</v>
      </c>
      <c r="Z45" s="193">
        <f t="shared" ref="Z45" si="400">+IF(Y45="N/A","N/A",(Y45-(Y45*$E$4)))</f>
        <v>139683.78272133661</v>
      </c>
      <c r="AA45" s="193">
        <v>468070.91045077564</v>
      </c>
      <c r="AB45" s="193">
        <f t="shared" ref="AB45" si="401">+IF(AA45="N/A","N/A",(AA45-(AA45*$E$4)))</f>
        <v>234035.45522538782</v>
      </c>
      <c r="AC45" s="193">
        <v>463380.45999999996</v>
      </c>
      <c r="AD45" s="193">
        <f t="shared" ref="AD45" si="402">+IF(AC45="N/A","N/A",(AC45-(AC45*$E$4)))</f>
        <v>231690.22999999998</v>
      </c>
      <c r="AE45" s="193">
        <v>539423.61776064429</v>
      </c>
      <c r="AF45" s="193">
        <f t="shared" ref="AF45" si="403">+IF(AE45="N/A","N/A",(AE45-(AE45*$E$4)))</f>
        <v>269711.80888032215</v>
      </c>
      <c r="AG45" s="193">
        <v>547294.38246211899</v>
      </c>
      <c r="AH45" s="193">
        <f t="shared" ref="AH45" si="404">+IF(AG45="N/A","N/A",(AG45-(AG45*$E$4)))</f>
        <v>273647.19123105949</v>
      </c>
      <c r="AI45" s="193">
        <v>678203.77929181256</v>
      </c>
      <c r="AJ45" s="193">
        <f t="shared" ref="AJ45" si="405">+IF(AI45="N/A","N/A",(AI45-(AI45*$E$4)))</f>
        <v>339101.88964590628</v>
      </c>
      <c r="AK45" s="193">
        <v>686833.16666666663</v>
      </c>
      <c r="AL45" s="193">
        <f t="shared" ref="AL45:AN45" si="406">+IF(AK45="N/A","N/A",(AK45-(AK45*$E$4)))</f>
        <v>343416.58333333331</v>
      </c>
      <c r="AM45" s="193">
        <v>704166.83333333337</v>
      </c>
      <c r="AN45" s="193">
        <f t="shared" si="406"/>
        <v>352083.41666666669</v>
      </c>
    </row>
    <row r="46" spans="1:40" ht="13.5" thickBot="1" x14ac:dyDescent="0.25">
      <c r="A46" s="79">
        <v>29</v>
      </c>
      <c r="B46" s="110" t="s">
        <v>280</v>
      </c>
      <c r="C46" s="18">
        <v>1</v>
      </c>
      <c r="D46" s="70"/>
      <c r="E46" s="193">
        <v>455077.53969312733</v>
      </c>
      <c r="F46" s="193">
        <f t="shared" si="0"/>
        <v>227538.76984656366</v>
      </c>
      <c r="G46" s="193">
        <v>518916.45333333337</v>
      </c>
      <c r="H46" s="193">
        <f t="shared" si="0"/>
        <v>259458.22666666668</v>
      </c>
      <c r="I46" s="193">
        <v>480906.21778217121</v>
      </c>
      <c r="J46" s="193">
        <f t="shared" ref="J46" si="407">+IF(I46="N/A","N/A",(I46-(I46*$E$4)))</f>
        <v>240453.10889108561</v>
      </c>
      <c r="K46" s="193">
        <v>480094.34354592918</v>
      </c>
      <c r="L46" s="193">
        <f t="shared" ref="L46" si="408">+IF(K46="N/A","N/A",(K46-(K46*$E$4)))</f>
        <v>240047.17177296459</v>
      </c>
      <c r="M46" s="193">
        <v>485413.8710168181</v>
      </c>
      <c r="N46" s="193">
        <f t="shared" ref="N46" si="409">+IF(M46="N/A","N/A",(M46-(M46*$E$4)))</f>
        <v>242706.93550840905</v>
      </c>
      <c r="O46" s="193">
        <v>480094.34354592918</v>
      </c>
      <c r="P46" s="193">
        <f t="shared" ref="P46:R46" si="410">+IF(O46="N/A","N/A",(O46-(O46*$E$4)))</f>
        <v>240047.17177296459</v>
      </c>
      <c r="Q46" s="193">
        <v>489412.66000000003</v>
      </c>
      <c r="R46" s="193">
        <f t="shared" si="410"/>
        <v>244706.33000000002</v>
      </c>
      <c r="S46" s="193">
        <v>489412.66000000003</v>
      </c>
      <c r="T46" s="193">
        <f t="shared" ref="T46" si="411">+IF(S46="N/A","N/A",(S46-(S46*$E$4)))</f>
        <v>244706.33000000002</v>
      </c>
      <c r="U46" s="193">
        <v>650815</v>
      </c>
      <c r="V46" s="193">
        <f t="shared" ref="V46" si="412">+IF(U46="N/A","N/A",(U46-(U46*$E$4)))</f>
        <v>325407.5</v>
      </c>
      <c r="W46" s="193">
        <v>485942.06666666665</v>
      </c>
      <c r="X46" s="193">
        <f t="shared" ref="X46" si="413">+IF(W46="N/A","N/A",(W46-(W46*$E$4)))</f>
        <v>242971.03333333333</v>
      </c>
      <c r="Y46" s="193">
        <v>517550.02119570679</v>
      </c>
      <c r="Z46" s="193">
        <f t="shared" ref="Z46" si="414">+IF(Y46="N/A","N/A",(Y46-(Y46*$E$4)))</f>
        <v>258775.0105978534</v>
      </c>
      <c r="AA46" s="193">
        <v>463102.45720542967</v>
      </c>
      <c r="AB46" s="193">
        <f t="shared" ref="AB46" si="415">+IF(AA46="N/A","N/A",(AA46-(AA46*$E$4)))</f>
        <v>231551.22860271484</v>
      </c>
      <c r="AC46" s="193">
        <v>454702.72666666668</v>
      </c>
      <c r="AD46" s="193">
        <f t="shared" ref="AD46" si="416">+IF(AC46="N/A","N/A",(AC46-(AC46*$E$4)))</f>
        <v>227351.36333333334</v>
      </c>
      <c r="AE46" s="193">
        <v>416990.39825444808</v>
      </c>
      <c r="AF46" s="193">
        <f t="shared" ref="AF46" si="417">+IF(AE46="N/A","N/A",(AE46-(AE46*$E$4)))</f>
        <v>208495.19912722404</v>
      </c>
      <c r="AG46" s="193">
        <v>473537.79621596285</v>
      </c>
      <c r="AH46" s="193">
        <f t="shared" ref="AH46" si="418">+IF(AG46="N/A","N/A",(AG46-(AG46*$E$4)))</f>
        <v>236768.89810798143</v>
      </c>
      <c r="AI46" s="193">
        <v>584755.1414556714</v>
      </c>
      <c r="AJ46" s="193">
        <f t="shared" ref="AJ46" si="419">+IF(AI46="N/A","N/A",(AI46-(AI46*$E$4)))</f>
        <v>292377.5707278357</v>
      </c>
      <c r="AK46" s="193">
        <v>613166.83333333326</v>
      </c>
      <c r="AL46" s="193">
        <f t="shared" ref="AL46:AN46" si="420">+IF(AK46="N/A","N/A",(AK46-(AK46*$E$4)))</f>
        <v>306583.41666666663</v>
      </c>
      <c r="AM46" s="193">
        <v>606666.83333333326</v>
      </c>
      <c r="AN46" s="193">
        <f t="shared" si="420"/>
        <v>303333.41666666663</v>
      </c>
    </row>
    <row r="47" spans="1:40" ht="13.5" thickBot="1" x14ac:dyDescent="0.25">
      <c r="A47" s="79">
        <v>30</v>
      </c>
      <c r="B47" s="110" t="s">
        <v>281</v>
      </c>
      <c r="C47" s="18">
        <v>1</v>
      </c>
      <c r="D47" s="70"/>
      <c r="E47" s="193">
        <v>89319.220339010746</v>
      </c>
      <c r="F47" s="193">
        <f t="shared" si="0"/>
        <v>44659.610169505373</v>
      </c>
      <c r="G47" s="193">
        <v>114543.58</v>
      </c>
      <c r="H47" s="193">
        <f t="shared" si="0"/>
        <v>57271.79</v>
      </c>
      <c r="I47" s="193">
        <v>88851.473925457627</v>
      </c>
      <c r="J47" s="193">
        <f t="shared" ref="J47" si="421">+IF(I47="N/A","N/A",(I47-(I47*$E$4)))</f>
        <v>44425.736962728814</v>
      </c>
      <c r="K47" s="193">
        <v>62683.872408847637</v>
      </c>
      <c r="L47" s="193">
        <f t="shared" ref="L47" si="422">+IF(K47="N/A","N/A",(K47-(K47*$E$4)))</f>
        <v>31341.936204423819</v>
      </c>
      <c r="M47" s="193">
        <v>156222.8873723867</v>
      </c>
      <c r="N47" s="193">
        <f t="shared" ref="N47" si="423">+IF(M47="N/A","N/A",(M47-(M47*$E$4)))</f>
        <v>78111.44368619335</v>
      </c>
      <c r="O47" s="193">
        <v>64668.842400745198</v>
      </c>
      <c r="P47" s="193">
        <f t="shared" ref="P47:R47" si="424">+IF(O47="N/A","N/A",(O47-(O47*$E$4)))</f>
        <v>32334.421200372599</v>
      </c>
      <c r="Q47" s="193">
        <v>213467.24</v>
      </c>
      <c r="R47" s="193">
        <f t="shared" si="424"/>
        <v>106733.62</v>
      </c>
      <c r="S47" s="193">
        <v>213467.24</v>
      </c>
      <c r="T47" s="193">
        <f t="shared" ref="T47" si="425">+IF(S47="N/A","N/A",(S47-(S47*$E$4)))</f>
        <v>106733.62</v>
      </c>
      <c r="U47" s="193">
        <v>213467.24</v>
      </c>
      <c r="V47" s="193">
        <f t="shared" ref="V47" si="426">+IF(U47="N/A","N/A",(U47-(U47*$E$4)))</f>
        <v>106733.62</v>
      </c>
      <c r="W47" s="193">
        <v>88510.88</v>
      </c>
      <c r="X47" s="193">
        <f t="shared" ref="X47" si="427">+IF(W47="N/A","N/A",(W47-(W47*$E$4)))</f>
        <v>44255.44</v>
      </c>
      <c r="Y47" s="193">
        <v>154436.01437967888</v>
      </c>
      <c r="Z47" s="193">
        <f t="shared" ref="Z47" si="428">+IF(Y47="N/A","N/A",(Y47-(Y47*$E$4)))</f>
        <v>77218.007189839438</v>
      </c>
      <c r="AA47" s="193">
        <v>101080.73388494545</v>
      </c>
      <c r="AB47" s="193">
        <f t="shared" ref="AB47" si="429">+IF(AA47="N/A","N/A",(AA47-(AA47*$E$4)))</f>
        <v>50540.366942472727</v>
      </c>
      <c r="AC47" s="193">
        <v>144046.87333333332</v>
      </c>
      <c r="AD47" s="193">
        <f t="shared" ref="AD47" si="430">+IF(AC47="N/A","N/A",(AC47-(AC47*$E$4)))</f>
        <v>72023.436666666661</v>
      </c>
      <c r="AE47" s="193">
        <v>78766.679914924462</v>
      </c>
      <c r="AF47" s="193">
        <f t="shared" ref="AF47" si="431">+IF(AE47="N/A","N/A",(AE47-(AE47*$E$4)))</f>
        <v>39383.339957462231</v>
      </c>
      <c r="AG47" s="193">
        <v>78766.679914924462</v>
      </c>
      <c r="AH47" s="193">
        <f t="shared" ref="AH47" si="432">+IF(AG47="N/A","N/A",(AG47-(AG47*$E$4)))</f>
        <v>39383.339957462231</v>
      </c>
      <c r="AI47" s="193">
        <v>134113.18326751876</v>
      </c>
      <c r="AJ47" s="193">
        <f t="shared" ref="AJ47" si="433">+IF(AI47="N/A","N/A",(AI47-(AI47*$E$4)))</f>
        <v>67056.591633759381</v>
      </c>
      <c r="AK47" s="193">
        <v>180916.83333333334</v>
      </c>
      <c r="AL47" s="193">
        <f t="shared" ref="AL47:AN47" si="434">+IF(AK47="N/A","N/A",(AK47-(AK47*$E$4)))</f>
        <v>90458.416666666672</v>
      </c>
      <c r="AM47" s="193">
        <v>110500</v>
      </c>
      <c r="AN47" s="193">
        <f t="shared" si="434"/>
        <v>55250</v>
      </c>
    </row>
    <row r="48" spans="1:40" ht="13.5" thickBot="1" x14ac:dyDescent="0.25">
      <c r="A48" s="79">
        <v>31</v>
      </c>
      <c r="B48" s="110" t="s">
        <v>190</v>
      </c>
      <c r="C48" s="18">
        <v>1</v>
      </c>
      <c r="D48" s="70"/>
      <c r="E48" s="193">
        <v>79782.362999431469</v>
      </c>
      <c r="F48" s="193">
        <f t="shared" si="0"/>
        <v>39891.181499715734</v>
      </c>
      <c r="G48" s="193">
        <v>92849.746666666673</v>
      </c>
      <c r="H48" s="193">
        <f t="shared" si="0"/>
        <v>46424.873333333337</v>
      </c>
      <c r="I48" s="193">
        <v>64986.381533429048</v>
      </c>
      <c r="J48" s="193">
        <f t="shared" ref="J48" si="435">+IF(I48="N/A","N/A",(I48-(I48*$E$4)))</f>
        <v>32493.190766714524</v>
      </c>
      <c r="K48" s="193">
        <v>60284.749506544744</v>
      </c>
      <c r="L48" s="193">
        <f t="shared" ref="L48" si="436">+IF(K48="N/A","N/A",(K48-(K48*$E$4)))</f>
        <v>30142.374753272372</v>
      </c>
      <c r="M48" s="193">
        <v>168968.97919786299</v>
      </c>
      <c r="N48" s="193">
        <f t="shared" ref="N48" si="437">+IF(M48="N/A","N/A",(M48-(M48*$E$4)))</f>
        <v>84484.489598931497</v>
      </c>
      <c r="O48" s="193">
        <v>63539.024506544745</v>
      </c>
      <c r="P48" s="193">
        <f t="shared" ref="P48:R48" si="438">+IF(O48="N/A","N/A",(O48-(O48*$E$4)))</f>
        <v>31769.512253272373</v>
      </c>
      <c r="Q48" s="193">
        <v>213467.24</v>
      </c>
      <c r="R48" s="193">
        <f t="shared" si="438"/>
        <v>106733.62</v>
      </c>
      <c r="S48" s="193">
        <v>213467.24</v>
      </c>
      <c r="T48" s="193">
        <f t="shared" ref="T48" si="439">+IF(S48="N/A","N/A",(S48-(S48*$E$4)))</f>
        <v>106733.62</v>
      </c>
      <c r="U48" s="193">
        <v>85039.786666666652</v>
      </c>
      <c r="V48" s="193">
        <f t="shared" ref="V48" si="440">+IF(U48="N/A","N/A",(U48-(U48*$E$4)))</f>
        <v>42519.893333333326</v>
      </c>
      <c r="W48" s="193">
        <v>92849.746666666673</v>
      </c>
      <c r="X48" s="193">
        <f t="shared" ref="X48" si="441">+IF(W48="N/A","N/A",(W48-(W48*$E$4)))</f>
        <v>46424.873333333337</v>
      </c>
      <c r="Y48" s="193">
        <v>166973.16339694746</v>
      </c>
      <c r="Z48" s="193">
        <f t="shared" ref="Z48" si="442">+IF(Y48="N/A","N/A",(Y48-(Y48*$E$4)))</f>
        <v>83486.581698473732</v>
      </c>
      <c r="AA48" s="193">
        <v>84584.668903834536</v>
      </c>
      <c r="AB48" s="193">
        <f t="shared" ref="AB48" si="443">+IF(AA48="N/A","N/A",(AA48-(AA48*$E$4)))</f>
        <v>42292.334451917268</v>
      </c>
      <c r="AC48" s="193">
        <v>111072.48666666666</v>
      </c>
      <c r="AD48" s="193">
        <f t="shared" ref="AD48" si="444">+IF(AC48="N/A","N/A",(AC48-(AC48*$E$4)))</f>
        <v>55536.243333333332</v>
      </c>
      <c r="AE48" s="193">
        <v>63507.420311111469</v>
      </c>
      <c r="AF48" s="193">
        <f t="shared" ref="AF48" si="445">+IF(AE48="N/A","N/A",(AE48-(AE48*$E$4)))</f>
        <v>31753.710155555735</v>
      </c>
      <c r="AG48" s="193">
        <v>70445.16394029549</v>
      </c>
      <c r="AH48" s="193">
        <f t="shared" ref="AH48" si="446">+IF(AG48="N/A","N/A",(AG48-(AG48*$E$4)))</f>
        <v>35222.581970147745</v>
      </c>
      <c r="AI48" s="193">
        <v>83775.838147752831</v>
      </c>
      <c r="AJ48" s="193">
        <f t="shared" ref="AJ48" si="447">+IF(AI48="N/A","N/A",(AI48-(AI48*$E$4)))</f>
        <v>41887.919073876415</v>
      </c>
      <c r="AK48" s="193">
        <v>147333.16666666669</v>
      </c>
      <c r="AL48" s="193">
        <f t="shared" ref="AL48:AN48" si="448">+IF(AK48="N/A","N/A",(AK48-(AK48*$E$4)))</f>
        <v>73666.583333333343</v>
      </c>
      <c r="AM48" s="193">
        <v>115916.83333333333</v>
      </c>
      <c r="AN48" s="193">
        <f t="shared" si="448"/>
        <v>57958.416666666664</v>
      </c>
    </row>
    <row r="49" spans="1:40" ht="13.5" thickBot="1" x14ac:dyDescent="0.25">
      <c r="A49" s="79">
        <v>32</v>
      </c>
      <c r="B49" s="110" t="s">
        <v>185</v>
      </c>
      <c r="C49" s="18">
        <v>1</v>
      </c>
      <c r="D49" s="70"/>
      <c r="E49" s="193">
        <v>164109.91097238255</v>
      </c>
      <c r="F49" s="193">
        <f t="shared" si="0"/>
        <v>82054.955486191277</v>
      </c>
      <c r="G49" s="193">
        <v>269003.73333333334</v>
      </c>
      <c r="H49" s="193">
        <f t="shared" si="0"/>
        <v>134501.86666666667</v>
      </c>
      <c r="I49" s="193">
        <v>164545.44895801286</v>
      </c>
      <c r="J49" s="193">
        <f t="shared" ref="J49" si="449">+IF(I49="N/A","N/A",(I49-(I49*$E$4)))</f>
        <v>82272.724479006429</v>
      </c>
      <c r="K49" s="193">
        <v>143912.03898232017</v>
      </c>
      <c r="L49" s="193">
        <f t="shared" ref="L49" si="450">+IF(K49="N/A","N/A",(K49-(K49*$E$4)))</f>
        <v>71956.019491160085</v>
      </c>
      <c r="M49" s="193">
        <v>144693.29781850553</v>
      </c>
      <c r="N49" s="193">
        <f t="shared" ref="N49" si="451">+IF(M49="N/A","N/A",(M49-(M49*$E$4)))</f>
        <v>72346.648909252763</v>
      </c>
      <c r="O49" s="193">
        <v>150420.08898232016</v>
      </c>
      <c r="P49" s="193">
        <f t="shared" ref="P49:R49" si="452">+IF(O49="N/A","N/A",(O49-(O49*$E$4)))</f>
        <v>75210.044491160079</v>
      </c>
      <c r="Q49" s="193">
        <v>196112.27333333332</v>
      </c>
      <c r="R49" s="193">
        <f t="shared" si="452"/>
        <v>98056.136666666658</v>
      </c>
      <c r="S49" s="193">
        <v>196112.27333333332</v>
      </c>
      <c r="T49" s="193">
        <f t="shared" ref="T49" si="453">+IF(S49="N/A","N/A",(S49-(S49*$E$4)))</f>
        <v>98056.136666666658</v>
      </c>
      <c r="U49" s="193">
        <v>265532.64</v>
      </c>
      <c r="V49" s="193">
        <f t="shared" ref="V49" si="454">+IF(U49="N/A","N/A",(U49-(U49*$E$4)))</f>
        <v>132766.32</v>
      </c>
      <c r="W49" s="193">
        <v>220409.42666666667</v>
      </c>
      <c r="X49" s="193">
        <f t="shared" ref="X49" si="455">+IF(W49="N/A","N/A",(W49-(W49*$E$4)))</f>
        <v>110204.71333333333</v>
      </c>
      <c r="Y49" s="193">
        <v>159870.03840656241</v>
      </c>
      <c r="Z49" s="193">
        <f t="shared" ref="Z49" si="456">+IF(Y49="N/A","N/A",(Y49-(Y49*$E$4)))</f>
        <v>79935.019203281205</v>
      </c>
      <c r="AA49" s="193">
        <v>178645.41843086973</v>
      </c>
      <c r="AB49" s="193">
        <f t="shared" ref="AB49" si="457">+IF(AA49="N/A","N/A",(AA49-(AA49*$E$4)))</f>
        <v>89322.709215434865</v>
      </c>
      <c r="AC49" s="193">
        <v>229086.66</v>
      </c>
      <c r="AD49" s="193">
        <f t="shared" ref="AD49" si="458">+IF(AC49="N/A","N/A",(AC49-(AC49*$E$4)))</f>
        <v>114543.33</v>
      </c>
      <c r="AE49" s="193">
        <v>151887.37485820742</v>
      </c>
      <c r="AF49" s="193">
        <f t="shared" ref="AF49" si="459">+IF(AE49="N/A","N/A",(AE49-(AE49*$E$4)))</f>
        <v>75943.687429103709</v>
      </c>
      <c r="AG49" s="193">
        <v>161217.433820126</v>
      </c>
      <c r="AH49" s="193">
        <f t="shared" ref="AH49" si="460">+IF(AG49="N/A","N/A",(AG49-(AG49*$E$4)))</f>
        <v>80608.716910062998</v>
      </c>
      <c r="AI49" s="193">
        <v>204974.81155150617</v>
      </c>
      <c r="AJ49" s="193">
        <f t="shared" ref="AJ49" si="461">+IF(AI49="N/A","N/A",(AI49-(AI49*$E$4)))</f>
        <v>102487.40577575308</v>
      </c>
      <c r="AK49" s="193">
        <v>316333.16666666669</v>
      </c>
      <c r="AL49" s="193">
        <f t="shared" ref="AL49:AN49" si="462">+IF(AK49="N/A","N/A",(AK49-(AK49*$E$4)))</f>
        <v>158166.58333333334</v>
      </c>
      <c r="AM49" s="193">
        <v>275166.83333333337</v>
      </c>
      <c r="AN49" s="193">
        <f t="shared" si="462"/>
        <v>137583.41666666669</v>
      </c>
    </row>
    <row r="50" spans="1:40" ht="13.5" thickBot="1" x14ac:dyDescent="0.25">
      <c r="A50" s="79">
        <v>33</v>
      </c>
      <c r="B50" s="110" t="s">
        <v>186</v>
      </c>
      <c r="C50" s="18">
        <v>1</v>
      </c>
      <c r="D50" s="70"/>
      <c r="E50" s="193">
        <v>268556.92591275158</v>
      </c>
      <c r="F50" s="193">
        <f t="shared" si="0"/>
        <v>134278.46295637579</v>
      </c>
      <c r="G50" s="193">
        <v>314126.94666666666</v>
      </c>
      <c r="H50" s="193">
        <f t="shared" si="0"/>
        <v>157063.47333333333</v>
      </c>
      <c r="I50" s="193">
        <v>229048.12003236817</v>
      </c>
      <c r="J50" s="193">
        <f t="shared" ref="J50" si="463">+IF(I50="N/A","N/A",(I50-(I50*$E$4)))</f>
        <v>114524.06001618408</v>
      </c>
      <c r="K50" s="193">
        <v>216793.05165948294</v>
      </c>
      <c r="L50" s="193">
        <f t="shared" ref="L50" si="464">+IF(K50="N/A","N/A",(K50-(K50*$E$4)))</f>
        <v>108396.52582974147</v>
      </c>
      <c r="M50" s="193">
        <v>200413.49695354438</v>
      </c>
      <c r="N50" s="193">
        <f t="shared" ref="N50" si="465">+IF(M50="N/A","N/A",(M50-(M50*$E$4)))</f>
        <v>100206.74847677219</v>
      </c>
      <c r="O50" s="193">
        <v>218712.81166758534</v>
      </c>
      <c r="P50" s="193">
        <f t="shared" ref="P50:R50" si="466">+IF(O50="N/A","N/A",(O50-(O50*$E$4)))</f>
        <v>109356.40583379267</v>
      </c>
      <c r="Q50" s="193">
        <v>209996.14666666667</v>
      </c>
      <c r="R50" s="193">
        <f t="shared" si="466"/>
        <v>104998.07333333333</v>
      </c>
      <c r="S50" s="193">
        <v>209996.14666666667</v>
      </c>
      <c r="T50" s="193">
        <f t="shared" ref="T50" si="467">+IF(S50="N/A","N/A",(S50-(S50*$E$4)))</f>
        <v>104998.07333333333</v>
      </c>
      <c r="U50" s="193">
        <v>230822.20666666667</v>
      </c>
      <c r="V50" s="193">
        <f t="shared" ref="V50" si="468">+IF(U50="N/A","N/A",(U50-(U50*$E$4)))</f>
        <v>115411.10333333333</v>
      </c>
      <c r="W50" s="193">
        <v>275945.42</v>
      </c>
      <c r="X50" s="193">
        <f t="shared" ref="X50" si="469">+IF(W50="N/A","N/A",(W50-(W50*$E$4)))</f>
        <v>137972.71</v>
      </c>
      <c r="Y50" s="193">
        <v>204884.1957667229</v>
      </c>
      <c r="Z50" s="193">
        <f t="shared" ref="Z50" si="470">+IF(Y50="N/A","N/A",(Y50-(Y50*$E$4)))</f>
        <v>102442.09788336145</v>
      </c>
      <c r="AA50" s="193">
        <v>291156.34477320488</v>
      </c>
      <c r="AB50" s="193">
        <f t="shared" ref="AB50" si="471">+IF(AA50="N/A","N/A",(AA50-(AA50*$E$4)))</f>
        <v>145578.17238660244</v>
      </c>
      <c r="AC50" s="193">
        <v>321068.63333333336</v>
      </c>
      <c r="AD50" s="193">
        <f t="shared" ref="AD50" si="472">+IF(AC50="N/A","N/A",(AC50-(AC50*$E$4)))</f>
        <v>160534.31666666668</v>
      </c>
      <c r="AE50" s="193">
        <v>214395.33618011524</v>
      </c>
      <c r="AF50" s="193">
        <f t="shared" ref="AF50" si="473">+IF(AE50="N/A","N/A",(AE50-(AE50*$E$4)))</f>
        <v>107197.66809005762</v>
      </c>
      <c r="AG50" s="193">
        <v>265487.73377968679</v>
      </c>
      <c r="AH50" s="193">
        <f t="shared" ref="AH50" si="474">+IF(AG50="N/A","N/A",(AG50-(AG50*$E$4)))</f>
        <v>132743.8668898434</v>
      </c>
      <c r="AI50" s="193">
        <v>300309.97510595294</v>
      </c>
      <c r="AJ50" s="193">
        <f t="shared" ref="AJ50" si="475">+IF(AI50="N/A","N/A",(AI50-(AI50*$E$4)))</f>
        <v>150154.98755297647</v>
      </c>
      <c r="AK50" s="193">
        <v>395416.83333333331</v>
      </c>
      <c r="AL50" s="193">
        <f t="shared" ref="AL50:AN50" si="476">+IF(AK50="N/A","N/A",(AK50-(AK50*$E$4)))</f>
        <v>197708.41666666666</v>
      </c>
      <c r="AM50" s="193">
        <v>344500</v>
      </c>
      <c r="AN50" s="193">
        <f t="shared" si="476"/>
        <v>172250</v>
      </c>
    </row>
    <row r="51" spans="1:40" ht="13.5" thickBot="1" x14ac:dyDescent="0.25">
      <c r="A51" s="79">
        <v>34</v>
      </c>
      <c r="B51" s="110" t="s">
        <v>187</v>
      </c>
      <c r="C51" s="18">
        <v>1</v>
      </c>
      <c r="D51" s="70"/>
      <c r="E51" s="193">
        <v>274734.47750217246</v>
      </c>
      <c r="F51" s="193">
        <f t="shared" si="0"/>
        <v>137367.23875108623</v>
      </c>
      <c r="G51" s="193">
        <v>331481.91333333333</v>
      </c>
      <c r="H51" s="193">
        <f t="shared" si="0"/>
        <v>165740.95666666667</v>
      </c>
      <c r="I51" s="80" t="s">
        <v>8</v>
      </c>
      <c r="J51" s="80" t="str">
        <f t="shared" ref="J51" si="477">+IF(I51="N/A","N/A",(I51-(I51*$E$4)))</f>
        <v>N/A</v>
      </c>
      <c r="K51" s="80" t="s">
        <v>8</v>
      </c>
      <c r="L51" s="80" t="str">
        <f t="shared" ref="L51" si="478">+IF(K51="N/A","N/A",(K51-(K51*$E$4)))</f>
        <v>N/A</v>
      </c>
      <c r="M51" s="193">
        <v>255811.94241892183</v>
      </c>
      <c r="N51" s="193">
        <f t="shared" ref="N51" si="479">+IF(M51="N/A","N/A",(M51-(M51*$E$4)))</f>
        <v>127905.97120946091</v>
      </c>
      <c r="O51" s="80" t="s">
        <v>8</v>
      </c>
      <c r="P51" s="80" t="str">
        <f t="shared" ref="P51:R51" si="480">+IF(O51="N/A","N/A",(O51-(O51*$E$4)))</f>
        <v>N/A</v>
      </c>
      <c r="Q51" s="193">
        <v>296771.48</v>
      </c>
      <c r="R51" s="193">
        <f t="shared" si="480"/>
        <v>148385.74</v>
      </c>
      <c r="S51" s="193">
        <v>279416.51333333337</v>
      </c>
      <c r="T51" s="193">
        <f t="shared" ref="T51" si="481">+IF(S51="N/A","N/A",(S51-(S51*$E$4)))</f>
        <v>139708.25666666668</v>
      </c>
      <c r="U51" s="193">
        <v>322804.18</v>
      </c>
      <c r="V51" s="193">
        <f t="shared" ref="V51" si="482">+IF(U51="N/A","N/A",(U51-(U51*$E$4)))</f>
        <v>161402.09</v>
      </c>
      <c r="W51" s="21" t="s">
        <v>8</v>
      </c>
      <c r="X51" s="21" t="str">
        <f t="shared" ref="X51" si="483">+IF(W51="N/A","N/A",(W51-(W51*$E$4)))</f>
        <v>N/A</v>
      </c>
      <c r="Y51" s="21" t="s">
        <v>8</v>
      </c>
      <c r="Z51" s="21" t="str">
        <f t="shared" ref="Z51" si="484">+IF(Y51="N/A","N/A",(Y51-(Y51*$E$4)))</f>
        <v>N/A</v>
      </c>
      <c r="AA51" s="94" t="s">
        <v>8</v>
      </c>
      <c r="AB51" s="94" t="str">
        <f t="shared" ref="AB51" si="485">+IF(AA51="N/A","N/A",(AA51-(AA51*$E$4)))</f>
        <v>N/A</v>
      </c>
      <c r="AC51" s="94" t="s">
        <v>8</v>
      </c>
      <c r="AD51" s="94" t="str">
        <f t="shared" ref="AD51" si="486">+IF(AC51="N/A","N/A",(AC51-(AC51*$E$4)))</f>
        <v>N/A</v>
      </c>
      <c r="AE51" s="21" t="s">
        <v>8</v>
      </c>
      <c r="AF51" s="21" t="str">
        <f t="shared" ref="AF51" si="487">+IF(AE51="N/A","N/A",(AE51-(AE51*$E$4)))</f>
        <v>N/A</v>
      </c>
      <c r="AG51" s="21" t="s">
        <v>8</v>
      </c>
      <c r="AH51" s="21" t="str">
        <f t="shared" ref="AH51" si="488">+IF(AG51="N/A","N/A",(AG51-(AG51*$E$4)))</f>
        <v>N/A</v>
      </c>
      <c r="AI51" s="21" t="s">
        <v>8</v>
      </c>
      <c r="AJ51" s="21" t="str">
        <f t="shared" ref="AJ51" si="489">+IF(AI51="N/A","N/A",(AI51-(AI51*$E$4)))</f>
        <v>N/A</v>
      </c>
      <c r="AK51" s="193">
        <v>431166.83333333331</v>
      </c>
      <c r="AL51" s="193">
        <f t="shared" ref="AL51:AN51" si="490">+IF(AK51="N/A","N/A",(AK51-(AK51*$E$4)))</f>
        <v>215583.41666666666</v>
      </c>
      <c r="AM51" s="94" t="s">
        <v>8</v>
      </c>
      <c r="AN51" s="94" t="str">
        <f t="shared" si="490"/>
        <v>N/A</v>
      </c>
    </row>
    <row r="52" spans="1:40" ht="13.5" thickBot="1" x14ac:dyDescent="0.25">
      <c r="A52" s="79">
        <v>35</v>
      </c>
      <c r="B52" s="110" t="s">
        <v>282</v>
      </c>
      <c r="C52" s="18">
        <v>1</v>
      </c>
      <c r="D52" s="70"/>
      <c r="E52" s="193">
        <v>196221.73191694397</v>
      </c>
      <c r="F52" s="193">
        <f t="shared" si="0"/>
        <v>98110.865958471986</v>
      </c>
      <c r="G52" s="193">
        <v>262061.54666666666</v>
      </c>
      <c r="H52" s="193">
        <f t="shared" si="0"/>
        <v>131030.77333333333</v>
      </c>
      <c r="I52" s="80" t="s">
        <v>8</v>
      </c>
      <c r="J52" s="80" t="str">
        <f t="shared" ref="J52" si="491">+IF(I52="N/A","N/A",(I52-(I52*$E$4)))</f>
        <v>N/A</v>
      </c>
      <c r="K52" s="80" t="s">
        <v>8</v>
      </c>
      <c r="L52" s="80" t="str">
        <f t="shared" ref="L52" si="492">+IF(K52="N/A","N/A",(K52-(K52*$E$4)))</f>
        <v>N/A</v>
      </c>
      <c r="M52" s="193">
        <v>244770.01720223564</v>
      </c>
      <c r="N52" s="193">
        <f t="shared" ref="N52" si="493">+IF(M52="N/A","N/A",(M52-(M52*$E$4)))</f>
        <v>122385.00860111782</v>
      </c>
      <c r="O52" s="80" t="s">
        <v>8</v>
      </c>
      <c r="P52" s="80" t="str">
        <f t="shared" ref="P52:R52" si="494">+IF(O52="N/A","N/A",(O52-(O52*$E$4)))</f>
        <v>N/A</v>
      </c>
      <c r="Q52" s="193">
        <v>322804.18</v>
      </c>
      <c r="R52" s="193">
        <f t="shared" si="494"/>
        <v>161402.09</v>
      </c>
      <c r="S52" s="193">
        <v>322804.18</v>
      </c>
      <c r="T52" s="193">
        <f t="shared" ref="T52" si="495">+IF(S52="N/A","N/A",(S52-(S52*$E$4)))</f>
        <v>161402.09</v>
      </c>
      <c r="U52" s="193">
        <v>387017.90666666662</v>
      </c>
      <c r="V52" s="193">
        <f t="shared" ref="V52" si="496">+IF(U52="N/A","N/A",(U52-(U52*$E$4)))</f>
        <v>193508.95333333331</v>
      </c>
      <c r="W52" s="21" t="s">
        <v>8</v>
      </c>
      <c r="X52" s="21" t="str">
        <f t="shared" ref="X52" si="497">+IF(W52="N/A","N/A",(W52-(W52*$E$4)))</f>
        <v>N/A</v>
      </c>
      <c r="Y52" s="21" t="s">
        <v>8</v>
      </c>
      <c r="Z52" s="21" t="str">
        <f t="shared" ref="Z52" si="498">+IF(Y52="N/A","N/A",(Y52-(Y52*$E$4)))</f>
        <v>N/A</v>
      </c>
      <c r="AA52" s="193">
        <v>162280.06289547862</v>
      </c>
      <c r="AB52" s="193">
        <f t="shared" ref="AB52" si="499">+IF(AA52="N/A","N/A",(AA52-(AA52*$E$4)))</f>
        <v>81140.031447739311</v>
      </c>
      <c r="AC52" s="193">
        <v>275945.42</v>
      </c>
      <c r="AD52" s="193">
        <f t="shared" ref="AD52" si="500">+IF(AC52="N/A","N/A",(AC52-(AC52*$E$4)))</f>
        <v>137972.71</v>
      </c>
      <c r="AE52" s="21" t="s">
        <v>8</v>
      </c>
      <c r="AF52" s="21" t="str">
        <f t="shared" ref="AF52" si="501">+IF(AE52="N/A","N/A",(AE52-(AE52*$E$4)))</f>
        <v>N/A</v>
      </c>
      <c r="AG52" s="21" t="s">
        <v>8</v>
      </c>
      <c r="AH52" s="21" t="str">
        <f t="shared" ref="AH52" si="502">+IF(AG52="N/A","N/A",(AG52-(AG52*$E$4)))</f>
        <v>N/A</v>
      </c>
      <c r="AI52" s="21" t="s">
        <v>8</v>
      </c>
      <c r="AJ52" s="21" t="str">
        <f t="shared" ref="AJ52" si="503">+IF(AI52="N/A","N/A",(AI52-(AI52*$E$4)))</f>
        <v>N/A</v>
      </c>
      <c r="AK52" s="193">
        <v>489666.83333333331</v>
      </c>
      <c r="AL52" s="193">
        <f t="shared" ref="AL52:AN52" si="504">+IF(AK52="N/A","N/A",(AK52-(AK52*$E$4)))</f>
        <v>244833.41666666666</v>
      </c>
      <c r="AM52" s="94" t="s">
        <v>8</v>
      </c>
      <c r="AN52" s="94" t="str">
        <f t="shared" si="504"/>
        <v>N/A</v>
      </c>
    </row>
    <row r="53" spans="1:40" ht="13.5" thickBot="1" x14ac:dyDescent="0.25">
      <c r="A53" s="79">
        <v>36</v>
      </c>
      <c r="B53" s="110" t="s">
        <v>283</v>
      </c>
      <c r="C53" s="18">
        <v>1</v>
      </c>
      <c r="D53" s="70"/>
      <c r="E53" s="193">
        <v>221418.14675035648</v>
      </c>
      <c r="F53" s="193">
        <f t="shared" si="0"/>
        <v>110709.07337517824</v>
      </c>
      <c r="G53" s="193">
        <v>296771.48</v>
      </c>
      <c r="H53" s="193">
        <f t="shared" si="0"/>
        <v>148385.74</v>
      </c>
      <c r="I53" s="193">
        <v>158518.00295219565</v>
      </c>
      <c r="J53" s="193">
        <f t="shared" ref="J53" si="505">+IF(I53="N/A","N/A",(I53-(I53*$E$4)))</f>
        <v>79259.001476097823</v>
      </c>
      <c r="K53" s="193">
        <v>153479.5849473342</v>
      </c>
      <c r="L53" s="193">
        <f t="shared" ref="L53" si="506">+IF(K53="N/A","N/A",(K53-(K53*$E$4)))</f>
        <v>76739.792473667098</v>
      </c>
      <c r="M53" s="193">
        <v>231772.04211716008</v>
      </c>
      <c r="N53" s="193">
        <f t="shared" ref="N53" si="507">+IF(M53="N/A","N/A",(M53-(M53*$E$4)))</f>
        <v>115886.02105858004</v>
      </c>
      <c r="O53" s="193">
        <v>151494.61495543661</v>
      </c>
      <c r="P53" s="193">
        <f t="shared" ref="P53:R53" si="508">+IF(O53="N/A","N/A",(O53-(O53*$E$4)))</f>
        <v>75747.307477718306</v>
      </c>
      <c r="Q53" s="193">
        <v>298507.02666666661</v>
      </c>
      <c r="R53" s="193">
        <f t="shared" si="508"/>
        <v>149253.51333333331</v>
      </c>
      <c r="S53" s="193">
        <v>298507.02666666661</v>
      </c>
      <c r="T53" s="193">
        <f t="shared" ref="T53" si="509">+IF(S53="N/A","N/A",(S53-(S53*$E$4)))</f>
        <v>149253.51333333331</v>
      </c>
      <c r="U53" s="193">
        <v>367927.39333333337</v>
      </c>
      <c r="V53" s="193">
        <f t="shared" ref="V53" si="510">+IF(U53="N/A","N/A",(U53-(U53*$E$4)))</f>
        <v>183963.69666666668</v>
      </c>
      <c r="W53" s="193">
        <v>185698.99333333335</v>
      </c>
      <c r="X53" s="193">
        <f t="shared" ref="X53" si="511">+IF(W53="N/A","N/A",(W53-(W53*$E$4)))</f>
        <v>92849.496666666673</v>
      </c>
      <c r="Y53" s="193">
        <v>202921.76725085021</v>
      </c>
      <c r="Z53" s="193">
        <f t="shared" ref="Z53" si="512">+IF(Y53="N/A","N/A",(Y53-(Y53*$E$4)))</f>
        <v>101460.88362542511</v>
      </c>
      <c r="AA53" s="193">
        <v>192003.43229541357</v>
      </c>
      <c r="AB53" s="193">
        <f t="shared" ref="AB53" si="513">+IF(AA53="N/A","N/A",(AA53-(AA53*$E$4)))</f>
        <v>96001.716147706786</v>
      </c>
      <c r="AC53" s="193">
        <v>303713.66666666663</v>
      </c>
      <c r="AD53" s="193">
        <f t="shared" ref="AD53" si="514">+IF(AC53="N/A","N/A",(AC53-(AC53*$E$4)))</f>
        <v>151856.83333333331</v>
      </c>
      <c r="AE53" s="193">
        <v>152392.42981364403</v>
      </c>
      <c r="AF53" s="193">
        <f t="shared" ref="AF53" si="515">+IF(AE53="N/A","N/A",(AE53-(AE53*$E$4)))</f>
        <v>76196.214906822017</v>
      </c>
      <c r="AG53" s="193">
        <v>154377.89980554162</v>
      </c>
      <c r="AH53" s="193">
        <f t="shared" ref="AH53" si="516">+IF(AG53="N/A","N/A",(AG53-(AG53*$E$4)))</f>
        <v>77188.949902770808</v>
      </c>
      <c r="AI53" s="193">
        <v>193372.14742156095</v>
      </c>
      <c r="AJ53" s="193">
        <f t="shared" ref="AJ53" si="517">+IF(AI53="N/A","N/A",(AI53-(AI53*$E$4)))</f>
        <v>96686.073710780474</v>
      </c>
      <c r="AK53" s="193">
        <v>459333.16666666669</v>
      </c>
      <c r="AL53" s="193">
        <f t="shared" ref="AL53:AN53" si="518">+IF(AK53="N/A","N/A",(AK53-(AK53*$E$4)))</f>
        <v>229666.58333333334</v>
      </c>
      <c r="AM53" s="193">
        <v>231833.16666666669</v>
      </c>
      <c r="AN53" s="193">
        <f t="shared" si="518"/>
        <v>115916.58333333334</v>
      </c>
    </row>
    <row r="54" spans="1:40" ht="13.5" thickBot="1" x14ac:dyDescent="0.25">
      <c r="A54" s="79">
        <v>37</v>
      </c>
      <c r="B54" s="110" t="s">
        <v>188</v>
      </c>
      <c r="C54" s="18">
        <v>1</v>
      </c>
      <c r="D54" s="70"/>
      <c r="E54" s="193">
        <v>82538.423740226717</v>
      </c>
      <c r="F54" s="193">
        <f t="shared" si="0"/>
        <v>41269.211870113359</v>
      </c>
      <c r="G54" s="193">
        <v>133634.09333333332</v>
      </c>
      <c r="H54" s="193">
        <f t="shared" si="0"/>
        <v>66817.046666666662</v>
      </c>
      <c r="I54" s="80" t="s">
        <v>8</v>
      </c>
      <c r="J54" s="80" t="str">
        <f t="shared" ref="J54" si="519">+IF(I54="N/A","N/A",(I54-(I54*$E$4)))</f>
        <v>N/A</v>
      </c>
      <c r="K54" s="80" t="s">
        <v>8</v>
      </c>
      <c r="L54" s="80" t="str">
        <f t="shared" ref="L54" si="520">+IF(K54="N/A","N/A",(K54-(K54*$E$4)))</f>
        <v>N/A</v>
      </c>
      <c r="M54" s="193">
        <v>95975.351466320222</v>
      </c>
      <c r="N54" s="193">
        <f t="shared" ref="N54" si="521">+IF(M54="N/A","N/A",(M54-(M54*$E$4)))</f>
        <v>47987.675733160111</v>
      </c>
      <c r="O54" s="80" t="s">
        <v>8</v>
      </c>
      <c r="P54" s="80" t="str">
        <f t="shared" ref="P54:R54" si="522">+IF(O54="N/A","N/A",(O54-(O54*$E$4)))</f>
        <v>N/A</v>
      </c>
      <c r="Q54" s="193">
        <v>123220.81333333332</v>
      </c>
      <c r="R54" s="193">
        <f t="shared" si="522"/>
        <v>61610.406666666662</v>
      </c>
      <c r="S54" s="193">
        <v>123220.81333333332</v>
      </c>
      <c r="T54" s="193">
        <f t="shared" ref="T54" si="523">+IF(S54="N/A","N/A",(S54-(S54*$E$4)))</f>
        <v>61610.406666666662</v>
      </c>
      <c r="U54" s="21" t="s">
        <v>8</v>
      </c>
      <c r="V54" s="21" t="str">
        <f t="shared" ref="V54" si="524">+IF(U54="N/A","N/A",(U54-(U54*$E$4)))</f>
        <v>N/A</v>
      </c>
      <c r="W54" s="21" t="s">
        <v>8</v>
      </c>
      <c r="X54" s="21" t="str">
        <f t="shared" ref="X54" si="525">+IF(W54="N/A","N/A",(W54-(W54*$E$4)))</f>
        <v>N/A</v>
      </c>
      <c r="Y54" s="94" t="s">
        <v>8</v>
      </c>
      <c r="Z54" s="94" t="str">
        <f t="shared" ref="Z54" si="526">+IF(Y54="N/A","N/A",(Y54-(Y54*$E$4)))</f>
        <v>N/A</v>
      </c>
      <c r="AA54" s="94" t="s">
        <v>8</v>
      </c>
      <c r="AB54" s="94" t="str">
        <f t="shared" ref="AB54" si="527">+IF(AA54="N/A","N/A",(AA54-(AA54*$E$4)))</f>
        <v>N/A</v>
      </c>
      <c r="AC54" s="94" t="s">
        <v>8</v>
      </c>
      <c r="AD54" s="94" t="str">
        <f t="shared" ref="AD54" si="528">+IF(AC54="N/A","N/A",(AC54-(AC54*$E$4)))</f>
        <v>N/A</v>
      </c>
      <c r="AE54" s="21" t="s">
        <v>8</v>
      </c>
      <c r="AF54" s="21" t="str">
        <f t="shared" ref="AF54" si="529">+IF(AE54="N/A","N/A",(AE54-(AE54*$E$4)))</f>
        <v>N/A</v>
      </c>
      <c r="AG54" s="21" t="s">
        <v>8</v>
      </c>
      <c r="AH54" s="21" t="str">
        <f t="shared" ref="AH54" si="530">+IF(AG54="N/A","N/A",(AG54-(AG54*$E$4)))</f>
        <v>N/A</v>
      </c>
      <c r="AI54" s="21" t="s">
        <v>8</v>
      </c>
      <c r="AJ54" s="21" t="str">
        <f t="shared" ref="AJ54" si="531">+IF(AI54="N/A","N/A",(AI54-(AI54*$E$4)))</f>
        <v>N/A</v>
      </c>
      <c r="AK54" s="21" t="s">
        <v>8</v>
      </c>
      <c r="AL54" s="21" t="str">
        <f t="shared" ref="AL54:AN54" si="532">+IF(AK54="N/A","N/A",(AK54-(AK54*$E$4)))</f>
        <v>N/A</v>
      </c>
      <c r="AM54" s="94" t="s">
        <v>8</v>
      </c>
      <c r="AN54" s="94" t="str">
        <f t="shared" si="532"/>
        <v>N/A</v>
      </c>
    </row>
    <row r="55" spans="1:40" ht="13.5" thickBot="1" x14ac:dyDescent="0.25">
      <c r="A55" s="79">
        <v>38</v>
      </c>
      <c r="B55" s="110" t="s">
        <v>189</v>
      </c>
      <c r="C55" s="18">
        <v>1</v>
      </c>
      <c r="D55" s="70"/>
      <c r="E55" s="193">
        <v>101644.1658146969</v>
      </c>
      <c r="F55" s="193">
        <f t="shared" si="0"/>
        <v>50822.082907348449</v>
      </c>
      <c r="G55" s="193">
        <v>119749.72</v>
      </c>
      <c r="H55" s="193">
        <f t="shared" si="0"/>
        <v>59874.86</v>
      </c>
      <c r="I55" s="193">
        <v>90686.588945185795</v>
      </c>
      <c r="J55" s="193">
        <f t="shared" ref="J55" si="533">+IF(I55="N/A","N/A",(I55-(I55*$E$4)))</f>
        <v>45343.294472592897</v>
      </c>
      <c r="K55" s="193">
        <v>93204.789373713866</v>
      </c>
      <c r="L55" s="193">
        <f t="shared" ref="L55" si="534">+IF(K55="N/A","N/A",(K55-(K55*$E$4)))</f>
        <v>46602.394686856933</v>
      </c>
      <c r="M55" s="193">
        <v>106144.69820469129</v>
      </c>
      <c r="N55" s="193">
        <f t="shared" ref="N55" si="535">+IF(M55="N/A","N/A",(M55-(M55*$E$4)))</f>
        <v>53072.349102345644</v>
      </c>
      <c r="O55" s="193">
        <v>89300.059373713855</v>
      </c>
      <c r="P55" s="193">
        <f t="shared" ref="P55:R55" si="536">+IF(O55="N/A","N/A",(O55-(O55*$E$4)))</f>
        <v>44650.029686856928</v>
      </c>
      <c r="Q55" s="193">
        <v>131898.54666666666</v>
      </c>
      <c r="R55" s="193">
        <f t="shared" si="536"/>
        <v>65949.273333333331</v>
      </c>
      <c r="S55" s="193">
        <v>131898.54666666666</v>
      </c>
      <c r="T55" s="193">
        <f t="shared" ref="T55" si="537">+IF(S55="N/A","N/A",(S55-(S55*$E$4)))</f>
        <v>65949.273333333331</v>
      </c>
      <c r="U55" s="193">
        <v>144046.87333333332</v>
      </c>
      <c r="V55" s="193">
        <f t="shared" ref="V55" si="538">+IF(U55="N/A","N/A",(U55-(U55*$E$4)))</f>
        <v>72023.436666666661</v>
      </c>
      <c r="W55" s="193">
        <v>98923.66</v>
      </c>
      <c r="X55" s="193">
        <f t="shared" ref="X55" si="539">+IF(W55="N/A","N/A",(W55-(W55*$E$4)))</f>
        <v>49461.83</v>
      </c>
      <c r="Y55" s="193">
        <v>125217.43292693081</v>
      </c>
      <c r="Z55" s="193">
        <f t="shared" ref="Z55" si="540">+IF(Y55="N/A","N/A",(Y55-(Y55*$E$4)))</f>
        <v>62608.716463465404</v>
      </c>
      <c r="AA55" s="193">
        <v>100906.39593584349</v>
      </c>
      <c r="AB55" s="193">
        <f t="shared" ref="AB55" si="541">+IF(AA55="N/A","N/A",(AA55-(AA55*$E$4)))</f>
        <v>50453.197967921747</v>
      </c>
      <c r="AC55" s="193">
        <v>114543.58</v>
      </c>
      <c r="AD55" s="193">
        <f t="shared" ref="AD55" si="542">+IF(AC55="N/A","N/A",(AC55-(AC55*$E$4)))</f>
        <v>57271.79</v>
      </c>
      <c r="AE55" s="193">
        <v>89906.879876549705</v>
      </c>
      <c r="AF55" s="193">
        <f t="shared" ref="AF55" si="543">+IF(AE55="N/A","N/A",(AE55-(AE55*$E$4)))</f>
        <v>44953.439938274852</v>
      </c>
      <c r="AG55" s="193">
        <v>91795.0259358435</v>
      </c>
      <c r="AH55" s="193">
        <f t="shared" ref="AH55" si="544">+IF(AG55="N/A","N/A",(AG55-(AG55*$E$4)))</f>
        <v>45897.51296792175</v>
      </c>
      <c r="AI55" s="193">
        <v>101820.15672473094</v>
      </c>
      <c r="AJ55" s="193">
        <f t="shared" ref="AJ55" si="545">+IF(AI55="N/A","N/A",(AI55-(AI55*$E$4)))</f>
        <v>50910.078362365472</v>
      </c>
      <c r="AK55" s="193">
        <v>173333.16666666666</v>
      </c>
      <c r="AL55" s="193">
        <f t="shared" ref="AL55:AN55" si="546">+IF(AK55="N/A","N/A",(AK55-(AK55*$E$4)))</f>
        <v>86666.583333333328</v>
      </c>
      <c r="AM55" s="193">
        <v>123500</v>
      </c>
      <c r="AN55" s="193">
        <f t="shared" si="546"/>
        <v>61750</v>
      </c>
    </row>
    <row r="56" spans="1:40" ht="13.5" thickBot="1" x14ac:dyDescent="0.25">
      <c r="A56" s="79">
        <v>39</v>
      </c>
      <c r="B56" s="110" t="s">
        <v>158</v>
      </c>
      <c r="C56" s="18">
        <v>1</v>
      </c>
      <c r="D56" s="70"/>
      <c r="E56" s="193">
        <v>56133.468132684538</v>
      </c>
      <c r="F56" s="193">
        <f t="shared" si="0"/>
        <v>28066.734066342269</v>
      </c>
      <c r="G56" s="193">
        <v>60742.633333333331</v>
      </c>
      <c r="H56" s="193">
        <f t="shared" si="0"/>
        <v>30371.316666666666</v>
      </c>
      <c r="I56" s="80" t="s">
        <v>8</v>
      </c>
      <c r="J56" s="80" t="str">
        <f t="shared" ref="J56" si="547">+IF(I56="N/A","N/A",(I56-(I56*$E$4)))</f>
        <v>N/A</v>
      </c>
      <c r="K56" s="80" t="s">
        <v>8</v>
      </c>
      <c r="L56" s="80" t="str">
        <f t="shared" ref="L56" si="548">+IF(K56="N/A","N/A",(K56-(K56*$E$4)))</f>
        <v>N/A</v>
      </c>
      <c r="M56" s="80" t="s">
        <v>8</v>
      </c>
      <c r="N56" s="80" t="str">
        <f t="shared" ref="N56" si="549">+IF(M56="N/A","N/A",(M56-(M56*$E$4)))</f>
        <v>N/A</v>
      </c>
      <c r="O56" s="80" t="s">
        <v>8</v>
      </c>
      <c r="P56" s="80" t="str">
        <f t="shared" ref="P56:R56" si="550">+IF(O56="N/A","N/A",(O56-(O56*$E$4)))</f>
        <v>N/A</v>
      </c>
      <c r="Q56" s="193">
        <v>64213.726666666669</v>
      </c>
      <c r="R56" s="193">
        <f t="shared" si="550"/>
        <v>32106.863333333335</v>
      </c>
      <c r="S56" s="193">
        <v>64213.726666666669</v>
      </c>
      <c r="T56" s="193">
        <f t="shared" ref="T56" si="551">+IF(S56="N/A","N/A",(S56-(S56*$E$4)))</f>
        <v>32106.863333333335</v>
      </c>
      <c r="U56" s="193">
        <v>67684.820000000007</v>
      </c>
      <c r="V56" s="193">
        <f t="shared" ref="V56" si="552">+IF(U56="N/A","N/A",(U56-(U56*$E$4)))</f>
        <v>33842.410000000003</v>
      </c>
      <c r="W56" s="21" t="s">
        <v>8</v>
      </c>
      <c r="X56" s="21" t="str">
        <f t="shared" ref="X56" si="553">+IF(W56="N/A","N/A",(W56-(W56*$E$4)))</f>
        <v>N/A</v>
      </c>
      <c r="Y56" s="193">
        <v>65740.599649422336</v>
      </c>
      <c r="Z56" s="193">
        <f t="shared" ref="Z56" si="554">+IF(Y56="N/A","N/A",(Y56-(Y56*$E$4)))</f>
        <v>32870.299824711168</v>
      </c>
      <c r="AA56" s="193">
        <v>67042.00964942234</v>
      </c>
      <c r="AB56" s="193">
        <f t="shared" ref="AB56" si="555">+IF(AA56="N/A","N/A",(AA56-(AA56*$E$4)))</f>
        <v>33521.00482471117</v>
      </c>
      <c r="AC56" s="193">
        <v>69420.366666666669</v>
      </c>
      <c r="AD56" s="193">
        <f t="shared" ref="AD56" si="556">+IF(AC56="N/A","N/A",(AC56-(AC56*$E$4)))</f>
        <v>34710.183333333334</v>
      </c>
      <c r="AE56" s="21" t="s">
        <v>8</v>
      </c>
      <c r="AF56" s="21" t="str">
        <f t="shared" ref="AF56" si="557">+IF(AE56="N/A","N/A",(AE56-(AE56*$E$4)))</f>
        <v>N/A</v>
      </c>
      <c r="AG56" s="21" t="s">
        <v>8</v>
      </c>
      <c r="AH56" s="21" t="str">
        <f t="shared" ref="AH56" si="558">+IF(AG56="N/A","N/A",(AG56-(AG56*$E$4)))</f>
        <v>N/A</v>
      </c>
      <c r="AI56" s="21" t="s">
        <v>8</v>
      </c>
      <c r="AJ56" s="21" t="str">
        <f t="shared" ref="AJ56" si="559">+IF(AI56="N/A","N/A",(AI56-(AI56*$E$4)))</f>
        <v>N/A</v>
      </c>
      <c r="AK56" s="193">
        <v>86666.833333333328</v>
      </c>
      <c r="AL56" s="193">
        <f t="shared" ref="AL56:AN56" si="560">+IF(AK56="N/A","N/A",(AK56-(AK56*$E$4)))</f>
        <v>43333.416666666664</v>
      </c>
      <c r="AM56" s="94" t="s">
        <v>8</v>
      </c>
      <c r="AN56" s="94" t="str">
        <f t="shared" si="560"/>
        <v>N/A</v>
      </c>
    </row>
    <row r="57" spans="1:40" ht="13.5" thickBot="1" x14ac:dyDescent="0.25">
      <c r="A57" s="79">
        <v>40</v>
      </c>
      <c r="B57" s="110" t="s">
        <v>191</v>
      </c>
      <c r="C57" s="18">
        <v>1</v>
      </c>
      <c r="D57" s="70"/>
      <c r="E57" s="193">
        <v>58756.927510603586</v>
      </c>
      <c r="F57" s="193">
        <f t="shared" si="0"/>
        <v>29378.463755301793</v>
      </c>
      <c r="G57" s="193">
        <v>72891.459999999992</v>
      </c>
      <c r="H57" s="193">
        <f t="shared" si="0"/>
        <v>36445.729999999996</v>
      </c>
      <c r="I57" s="80" t="s">
        <v>8</v>
      </c>
      <c r="J57" s="80" t="str">
        <f t="shared" ref="J57" si="561">+IF(I57="N/A","N/A",(I57-(I57*$E$4)))</f>
        <v>N/A</v>
      </c>
      <c r="K57" s="80" t="s">
        <v>8</v>
      </c>
      <c r="L57" s="80" t="str">
        <f t="shared" ref="L57" si="562">+IF(K57="N/A","N/A",(K57-(K57*$E$4)))</f>
        <v>N/A</v>
      </c>
      <c r="M57" s="193">
        <v>66548.958478247339</v>
      </c>
      <c r="N57" s="193">
        <f t="shared" ref="N57" si="563">+IF(M57="N/A","N/A",(M57-(M57*$E$4)))</f>
        <v>33274.47923912367</v>
      </c>
      <c r="O57" s="80" t="s">
        <v>8</v>
      </c>
      <c r="P57" s="80" t="str">
        <f t="shared" ref="P57:R57" si="564">+IF(O57="N/A","N/A",(O57-(O57*$E$4)))</f>
        <v>N/A</v>
      </c>
      <c r="Q57" s="193">
        <v>90246.426666666666</v>
      </c>
      <c r="R57" s="193">
        <f t="shared" si="564"/>
        <v>45123.213333333333</v>
      </c>
      <c r="S57" s="193">
        <v>90246.426666666666</v>
      </c>
      <c r="T57" s="193">
        <f t="shared" ref="T57" si="565">+IF(S57="N/A","N/A",(S57-(S57*$E$4)))</f>
        <v>45123.213333333333</v>
      </c>
      <c r="U57" s="21" t="s">
        <v>8</v>
      </c>
      <c r="V57" s="21" t="str">
        <f t="shared" ref="V57" si="566">+IF(U57="N/A","N/A",(U57-(U57*$E$4)))</f>
        <v>N/A</v>
      </c>
      <c r="W57" s="21" t="s">
        <v>8</v>
      </c>
      <c r="X57" s="21" t="str">
        <f t="shared" ref="X57" si="567">+IF(W57="N/A","N/A",(W57-(W57*$E$4)))</f>
        <v>N/A</v>
      </c>
      <c r="Y57" s="94" t="s">
        <v>8</v>
      </c>
      <c r="Z57" s="94" t="str">
        <f t="shared" ref="Z57" si="568">+IF(Y57="N/A","N/A",(Y57-(Y57*$E$4)))</f>
        <v>N/A</v>
      </c>
      <c r="AA57" s="94" t="s">
        <v>8</v>
      </c>
      <c r="AB57" s="94" t="str">
        <f t="shared" ref="AB57" si="569">+IF(AA57="N/A","N/A",(AA57-(AA57*$E$4)))</f>
        <v>N/A</v>
      </c>
      <c r="AC57" s="94" t="s">
        <v>8</v>
      </c>
      <c r="AD57" s="94" t="str">
        <f t="shared" ref="AD57" si="570">+IF(AC57="N/A","N/A",(AC57-(AC57*$E$4)))</f>
        <v>N/A</v>
      </c>
      <c r="AE57" s="21" t="s">
        <v>8</v>
      </c>
      <c r="AF57" s="21" t="str">
        <f t="shared" ref="AF57" si="571">+IF(AE57="N/A","N/A",(AE57-(AE57*$E$4)))</f>
        <v>N/A</v>
      </c>
      <c r="AG57" s="21" t="s">
        <v>8</v>
      </c>
      <c r="AH57" s="21" t="str">
        <f t="shared" ref="AH57" si="572">+IF(AG57="N/A","N/A",(AG57-(AG57*$E$4)))</f>
        <v>N/A</v>
      </c>
      <c r="AI57" s="21" t="s">
        <v>8</v>
      </c>
      <c r="AJ57" s="21" t="str">
        <f t="shared" ref="AJ57" si="573">+IF(AI57="N/A","N/A",(AI57-(AI57*$E$4)))</f>
        <v>N/A</v>
      </c>
      <c r="AK57" s="21" t="s">
        <v>8</v>
      </c>
      <c r="AL57" s="21" t="str">
        <f t="shared" ref="AL57:AN57" si="574">+IF(AK57="N/A","N/A",(AK57-(AK57*$E$4)))</f>
        <v>N/A</v>
      </c>
      <c r="AM57" s="94" t="s">
        <v>8</v>
      </c>
      <c r="AN57" s="94" t="str">
        <f t="shared" si="574"/>
        <v>N/A</v>
      </c>
    </row>
    <row r="58" spans="1:40" ht="13.5" thickBot="1" x14ac:dyDescent="0.25">
      <c r="A58" s="79">
        <v>41</v>
      </c>
      <c r="B58" s="110" t="s">
        <v>192</v>
      </c>
      <c r="C58" s="18">
        <v>1</v>
      </c>
      <c r="D58" s="70"/>
      <c r="E58" s="193">
        <v>121176.17280699751</v>
      </c>
      <c r="F58" s="193">
        <f t="shared" si="0"/>
        <v>60588.086403498753</v>
      </c>
      <c r="G58" s="193">
        <v>139708.50666666668</v>
      </c>
      <c r="H58" s="193">
        <f t="shared" si="0"/>
        <v>69854.253333333341</v>
      </c>
      <c r="I58" s="80" t="s">
        <v>8</v>
      </c>
      <c r="J58" s="80" t="str">
        <f t="shared" ref="J58" si="575">+IF(I58="N/A","N/A",(I58-(I58*$E$4)))</f>
        <v>N/A</v>
      </c>
      <c r="K58" s="80" t="s">
        <v>8</v>
      </c>
      <c r="L58" s="80" t="str">
        <f t="shared" ref="L58" si="576">+IF(K58="N/A","N/A",(K58-(K58*$E$4)))</f>
        <v>N/A</v>
      </c>
      <c r="M58" s="193">
        <v>132117.15892155192</v>
      </c>
      <c r="N58" s="193">
        <f t="shared" ref="N58" si="577">+IF(M58="N/A","N/A",(M58-(M58*$E$4)))</f>
        <v>66058.57946077596</v>
      </c>
      <c r="O58" s="80" t="s">
        <v>8</v>
      </c>
      <c r="P58" s="80" t="str">
        <f t="shared" ref="P58:R58" si="578">+IF(O58="N/A","N/A",(O58-(O58*$E$4)))</f>
        <v>N/A</v>
      </c>
      <c r="Q58" s="193">
        <v>159666.79333333333</v>
      </c>
      <c r="R58" s="193">
        <f t="shared" si="578"/>
        <v>79833.396666666667</v>
      </c>
      <c r="S58" s="193">
        <v>159666.79333333333</v>
      </c>
      <c r="T58" s="193">
        <f t="shared" ref="T58" si="579">+IF(S58="N/A","N/A",(S58-(S58*$E$4)))</f>
        <v>79833.396666666667</v>
      </c>
      <c r="U58" s="21" t="s">
        <v>8</v>
      </c>
      <c r="V58" s="21" t="str">
        <f t="shared" ref="V58" si="580">+IF(U58="N/A","N/A",(U58-(U58*$E$4)))</f>
        <v>N/A</v>
      </c>
      <c r="W58" s="21" t="s">
        <v>8</v>
      </c>
      <c r="X58" s="21" t="str">
        <f t="shared" ref="X58" si="581">+IF(W58="N/A","N/A",(W58-(W58*$E$4)))</f>
        <v>N/A</v>
      </c>
      <c r="Y58" s="94" t="s">
        <v>8</v>
      </c>
      <c r="Z58" s="94" t="str">
        <f t="shared" ref="Z58" si="582">+IF(Y58="N/A","N/A",(Y58-(Y58*$E$4)))</f>
        <v>N/A</v>
      </c>
      <c r="AA58" s="94" t="s">
        <v>8</v>
      </c>
      <c r="AB58" s="94" t="str">
        <f t="shared" ref="AB58" si="583">+IF(AA58="N/A","N/A",(AA58-(AA58*$E$4)))</f>
        <v>N/A</v>
      </c>
      <c r="AC58" s="94" t="s">
        <v>8</v>
      </c>
      <c r="AD58" s="94" t="str">
        <f t="shared" ref="AD58" si="584">+IF(AC58="N/A","N/A",(AC58-(AC58*$E$4)))</f>
        <v>N/A</v>
      </c>
      <c r="AE58" s="21" t="s">
        <v>8</v>
      </c>
      <c r="AF58" s="21" t="str">
        <f t="shared" ref="AF58" si="585">+IF(AE58="N/A","N/A",(AE58-(AE58*$E$4)))</f>
        <v>N/A</v>
      </c>
      <c r="AG58" s="21" t="s">
        <v>8</v>
      </c>
      <c r="AH58" s="21" t="str">
        <f t="shared" ref="AH58" si="586">+IF(AG58="N/A","N/A",(AG58-(AG58*$E$4)))</f>
        <v>N/A</v>
      </c>
      <c r="AI58" s="21" t="s">
        <v>8</v>
      </c>
      <c r="AJ58" s="21" t="str">
        <f t="shared" ref="AJ58" si="587">+IF(AI58="N/A","N/A",(AI58-(AI58*$E$4)))</f>
        <v>N/A</v>
      </c>
      <c r="AK58" s="21" t="s">
        <v>8</v>
      </c>
      <c r="AL58" s="21" t="str">
        <f t="shared" ref="AL58:AN58" si="588">+IF(AK58="N/A","N/A",(AK58-(AK58*$E$4)))</f>
        <v>N/A</v>
      </c>
      <c r="AM58" s="94" t="s">
        <v>8</v>
      </c>
      <c r="AN58" s="94" t="str">
        <f t="shared" si="588"/>
        <v>N/A</v>
      </c>
    </row>
    <row r="59" spans="1:40" ht="13.5" thickBot="1" x14ac:dyDescent="0.25">
      <c r="A59" s="79">
        <v>42</v>
      </c>
      <c r="B59" s="110" t="s">
        <v>193</v>
      </c>
      <c r="C59" s="18">
        <v>1</v>
      </c>
      <c r="D59" s="70"/>
      <c r="E59" s="193">
        <v>48066.055849788318</v>
      </c>
      <c r="F59" s="193">
        <f t="shared" si="0"/>
        <v>24033.027924894159</v>
      </c>
      <c r="G59" s="193">
        <v>55535.993333333332</v>
      </c>
      <c r="H59" s="193">
        <f t="shared" si="0"/>
        <v>27767.996666666666</v>
      </c>
      <c r="I59" s="80" t="s">
        <v>8</v>
      </c>
      <c r="J59" s="80" t="str">
        <f t="shared" ref="J59" si="589">+IF(I59="N/A","N/A",(I59-(I59*$E$4)))</f>
        <v>N/A</v>
      </c>
      <c r="K59" s="80" t="s">
        <v>8</v>
      </c>
      <c r="L59" s="80" t="str">
        <f t="shared" ref="L59" si="590">+IF(K59="N/A","N/A",(K59-(K59*$E$4)))</f>
        <v>N/A</v>
      </c>
      <c r="M59" s="193">
        <v>52236.395604406411</v>
      </c>
      <c r="N59" s="193">
        <f t="shared" ref="N59" si="591">+IF(M59="N/A","N/A",(M59-(M59*$E$4)))</f>
        <v>26118.197802203205</v>
      </c>
      <c r="O59" s="80" t="s">
        <v>8</v>
      </c>
      <c r="P59" s="80" t="str">
        <f t="shared" ref="P59:R59" si="592">+IF(O59="N/A","N/A",(O59-(O59*$E$4)))</f>
        <v>N/A</v>
      </c>
      <c r="Q59" s="193">
        <v>65949.273333333331</v>
      </c>
      <c r="R59" s="193">
        <f t="shared" si="592"/>
        <v>32974.636666666665</v>
      </c>
      <c r="S59" s="193">
        <v>65949.273333333331</v>
      </c>
      <c r="T59" s="193">
        <f t="shared" ref="T59" si="593">+IF(S59="N/A","N/A",(S59-(S59*$E$4)))</f>
        <v>32974.636666666665</v>
      </c>
      <c r="U59" s="21" t="s">
        <v>8</v>
      </c>
      <c r="V59" s="21" t="str">
        <f t="shared" ref="V59" si="594">+IF(U59="N/A","N/A",(U59-(U59*$E$4)))</f>
        <v>N/A</v>
      </c>
      <c r="W59" s="21" t="s">
        <v>8</v>
      </c>
      <c r="X59" s="21" t="str">
        <f t="shared" ref="X59" si="595">+IF(W59="N/A","N/A",(W59-(W59*$E$4)))</f>
        <v>N/A</v>
      </c>
      <c r="Y59" s="94" t="s">
        <v>8</v>
      </c>
      <c r="Z59" s="94" t="str">
        <f t="shared" ref="Z59" si="596">+IF(Y59="N/A","N/A",(Y59-(Y59*$E$4)))</f>
        <v>N/A</v>
      </c>
      <c r="AA59" s="94" t="s">
        <v>8</v>
      </c>
      <c r="AB59" s="94" t="str">
        <f t="shared" ref="AB59" si="597">+IF(AA59="N/A","N/A",(AA59-(AA59*$E$4)))</f>
        <v>N/A</v>
      </c>
      <c r="AC59" s="94" t="s">
        <v>8</v>
      </c>
      <c r="AD59" s="94" t="str">
        <f t="shared" ref="AD59" si="598">+IF(AC59="N/A","N/A",(AC59-(AC59*$E$4)))</f>
        <v>N/A</v>
      </c>
      <c r="AE59" s="21" t="s">
        <v>8</v>
      </c>
      <c r="AF59" s="21" t="str">
        <f t="shared" ref="AF59" si="599">+IF(AE59="N/A","N/A",(AE59-(AE59*$E$4)))</f>
        <v>N/A</v>
      </c>
      <c r="AG59" s="21" t="s">
        <v>8</v>
      </c>
      <c r="AH59" s="21" t="str">
        <f t="shared" ref="AH59" si="600">+IF(AG59="N/A","N/A",(AG59-(AG59*$E$4)))</f>
        <v>N/A</v>
      </c>
      <c r="AI59" s="21" t="s">
        <v>8</v>
      </c>
      <c r="AJ59" s="21" t="str">
        <f t="shared" ref="AJ59" si="601">+IF(AI59="N/A","N/A",(AI59-(AI59*$E$4)))</f>
        <v>N/A</v>
      </c>
      <c r="AK59" s="21" t="s">
        <v>8</v>
      </c>
      <c r="AL59" s="21" t="str">
        <f t="shared" ref="AL59:AN59" si="602">+IF(AK59="N/A","N/A",(AK59-(AK59*$E$4)))</f>
        <v>N/A</v>
      </c>
      <c r="AM59" s="94" t="s">
        <v>8</v>
      </c>
      <c r="AN59" s="94" t="str">
        <f t="shared" si="602"/>
        <v>N/A</v>
      </c>
    </row>
    <row r="60" spans="1:40" ht="13.5" thickBot="1" x14ac:dyDescent="0.25">
      <c r="A60" s="79">
        <v>43</v>
      </c>
      <c r="B60" s="110" t="s">
        <v>194</v>
      </c>
      <c r="C60" s="18">
        <v>1</v>
      </c>
      <c r="D60" s="70"/>
      <c r="E60" s="158" t="s">
        <v>8</v>
      </c>
      <c r="F60" s="158" t="str">
        <f t="shared" si="0"/>
        <v>N/A</v>
      </c>
      <c r="G60" s="158" t="s">
        <v>8</v>
      </c>
      <c r="H60" s="158" t="str">
        <f t="shared" si="0"/>
        <v>N/A</v>
      </c>
      <c r="I60" s="80" t="s">
        <v>8</v>
      </c>
      <c r="J60" s="80" t="str">
        <f t="shared" ref="J60" si="603">+IF(I60="N/A","N/A",(I60-(I60*$E$4)))</f>
        <v>N/A</v>
      </c>
      <c r="K60" s="80" t="s">
        <v>8</v>
      </c>
      <c r="L60" s="80" t="str">
        <f t="shared" ref="L60" si="604">+IF(K60="N/A","N/A",(K60-(K60*$E$4)))</f>
        <v>N/A</v>
      </c>
      <c r="M60" s="193">
        <v>335677.35117882385</v>
      </c>
      <c r="N60" s="193">
        <f t="shared" ref="N60" si="605">+IF(M60="N/A","N/A",(M60-(M60*$E$4)))</f>
        <v>167838.67558941193</v>
      </c>
      <c r="O60" s="80" t="s">
        <v>8</v>
      </c>
      <c r="P60" s="80" t="str">
        <f t="shared" ref="P60:R60" si="606">+IF(O60="N/A","N/A",(O60-(O60*$E$4)))</f>
        <v>N/A</v>
      </c>
      <c r="Q60" s="193">
        <v>387017.90666666662</v>
      </c>
      <c r="R60" s="193">
        <f t="shared" si="606"/>
        <v>193508.95333333331</v>
      </c>
      <c r="S60" s="193">
        <v>387017.90666666662</v>
      </c>
      <c r="T60" s="193">
        <f t="shared" ref="T60" si="607">+IF(S60="N/A","N/A",(S60-(S60*$E$4)))</f>
        <v>193508.95333333331</v>
      </c>
      <c r="U60" s="21" t="s">
        <v>8</v>
      </c>
      <c r="V60" s="21" t="str">
        <f t="shared" ref="V60" si="608">+IF(U60="N/A","N/A",(U60-(U60*$E$4)))</f>
        <v>N/A</v>
      </c>
      <c r="W60" s="21" t="s">
        <v>8</v>
      </c>
      <c r="X60" s="21" t="str">
        <f t="shared" ref="X60" si="609">+IF(W60="N/A","N/A",(W60-(W60*$E$4)))</f>
        <v>N/A</v>
      </c>
      <c r="Y60" s="94" t="s">
        <v>8</v>
      </c>
      <c r="Z60" s="94" t="str">
        <f t="shared" ref="Z60" si="610">+IF(Y60="N/A","N/A",(Y60-(Y60*$E$4)))</f>
        <v>N/A</v>
      </c>
      <c r="AA60" s="94" t="s">
        <v>8</v>
      </c>
      <c r="AB60" s="94" t="str">
        <f t="shared" ref="AB60" si="611">+IF(AA60="N/A","N/A",(AA60-(AA60*$E$4)))</f>
        <v>N/A</v>
      </c>
      <c r="AC60" s="94" t="s">
        <v>8</v>
      </c>
      <c r="AD60" s="94" t="str">
        <f t="shared" ref="AD60" si="612">+IF(AC60="N/A","N/A",(AC60-(AC60*$E$4)))</f>
        <v>N/A</v>
      </c>
      <c r="AE60" s="21" t="s">
        <v>8</v>
      </c>
      <c r="AF60" s="21" t="str">
        <f t="shared" ref="AF60" si="613">+IF(AE60="N/A","N/A",(AE60-(AE60*$E$4)))</f>
        <v>N/A</v>
      </c>
      <c r="AG60" s="21" t="s">
        <v>8</v>
      </c>
      <c r="AH60" s="21" t="str">
        <f t="shared" ref="AH60" si="614">+IF(AG60="N/A","N/A",(AG60-(AG60*$E$4)))</f>
        <v>N/A</v>
      </c>
      <c r="AI60" s="21" t="s">
        <v>8</v>
      </c>
      <c r="AJ60" s="21" t="str">
        <f t="shared" ref="AJ60" si="615">+IF(AI60="N/A","N/A",(AI60-(AI60*$E$4)))</f>
        <v>N/A</v>
      </c>
      <c r="AK60" s="21" t="s">
        <v>8</v>
      </c>
      <c r="AL60" s="21" t="str">
        <f t="shared" ref="AL60:AN60" si="616">+IF(AK60="N/A","N/A",(AK60-(AK60*$E$4)))</f>
        <v>N/A</v>
      </c>
      <c r="AM60" s="94" t="s">
        <v>8</v>
      </c>
      <c r="AN60" s="94" t="str">
        <f t="shared" si="616"/>
        <v>N/A</v>
      </c>
    </row>
    <row r="61" spans="1:40" ht="13.5" thickBot="1" x14ac:dyDescent="0.25">
      <c r="A61" s="79">
        <v>44</v>
      </c>
      <c r="B61" s="110" t="s">
        <v>195</v>
      </c>
      <c r="C61" s="18">
        <v>1</v>
      </c>
      <c r="D61" s="70"/>
      <c r="E61" s="193">
        <v>624677.49270604306</v>
      </c>
      <c r="F61" s="193">
        <f t="shared" si="0"/>
        <v>312338.74635302153</v>
      </c>
      <c r="G61" s="193">
        <v>963206.4</v>
      </c>
      <c r="H61" s="193">
        <f t="shared" si="0"/>
        <v>481603.2</v>
      </c>
      <c r="I61" s="80" t="s">
        <v>8</v>
      </c>
      <c r="J61" s="80" t="str">
        <f t="shared" ref="J61" si="617">+IF(I61="N/A","N/A",(I61-(I61*$E$4)))</f>
        <v>N/A</v>
      </c>
      <c r="K61" s="80" t="s">
        <v>8</v>
      </c>
      <c r="L61" s="80" t="str">
        <f t="shared" ref="L61" si="618">+IF(K61="N/A","N/A",(K61-(K61*$E$4)))</f>
        <v>N/A</v>
      </c>
      <c r="M61" s="193">
        <v>628502.60676323774</v>
      </c>
      <c r="N61" s="193">
        <f t="shared" ref="N61" si="619">+IF(M61="N/A","N/A",(M61-(M61*$E$4)))</f>
        <v>314251.30338161887</v>
      </c>
      <c r="O61" s="80" t="s">
        <v>8</v>
      </c>
      <c r="P61" s="80" t="str">
        <f t="shared" ref="P61:R61" si="620">+IF(O61="N/A","N/A",(O61-(O61*$E$4)))</f>
        <v>N/A</v>
      </c>
      <c r="Q61" s="193">
        <v>911141</v>
      </c>
      <c r="R61" s="193">
        <f t="shared" si="620"/>
        <v>455570.5</v>
      </c>
      <c r="S61" s="193">
        <v>928495.96666666679</v>
      </c>
      <c r="T61" s="193">
        <f t="shared" ref="T61" si="621">+IF(S61="N/A","N/A",(S61-(S61*$E$4)))</f>
        <v>464247.9833333334</v>
      </c>
      <c r="U61" s="193">
        <v>1114195.46</v>
      </c>
      <c r="V61" s="193">
        <f t="shared" ref="V61" si="622">+IF(U61="N/A","N/A",(U61-(U61*$E$4)))</f>
        <v>557097.73</v>
      </c>
      <c r="W61" s="21" t="s">
        <v>8</v>
      </c>
      <c r="X61" s="21" t="str">
        <f t="shared" ref="X61" si="623">+IF(W61="N/A","N/A",(W61-(W61*$E$4)))</f>
        <v>N/A</v>
      </c>
      <c r="Y61" s="94" t="s">
        <v>8</v>
      </c>
      <c r="Z61" s="94" t="str">
        <f t="shared" ref="Z61" si="624">+IF(Y61="N/A","N/A",(Y61-(Y61*$E$4)))</f>
        <v>N/A</v>
      </c>
      <c r="AA61" s="94" t="s">
        <v>8</v>
      </c>
      <c r="AB61" s="94" t="str">
        <f t="shared" ref="AB61" si="625">+IF(AA61="N/A","N/A",(AA61-(AA61*$E$4)))</f>
        <v>N/A</v>
      </c>
      <c r="AC61" s="94" t="s">
        <v>8</v>
      </c>
      <c r="AD61" s="94" t="str">
        <f t="shared" ref="AD61" si="626">+IF(AC61="N/A","N/A",(AC61-(AC61*$E$4)))</f>
        <v>N/A</v>
      </c>
      <c r="AE61" s="21" t="s">
        <v>8</v>
      </c>
      <c r="AF61" s="21" t="str">
        <f t="shared" ref="AF61" si="627">+IF(AE61="N/A","N/A",(AE61-(AE61*$E$4)))</f>
        <v>N/A</v>
      </c>
      <c r="AG61" s="21" t="s">
        <v>8</v>
      </c>
      <c r="AH61" s="21" t="str">
        <f t="shared" ref="AH61" si="628">+IF(AG61="N/A","N/A",(AG61-(AG61*$E$4)))</f>
        <v>N/A</v>
      </c>
      <c r="AI61" s="21" t="s">
        <v>8</v>
      </c>
      <c r="AJ61" s="21" t="str">
        <f t="shared" ref="AJ61" si="629">+IF(AI61="N/A","N/A",(AI61-(AI61*$E$4)))</f>
        <v>N/A</v>
      </c>
      <c r="AK61" s="193">
        <v>1440833.1666666667</v>
      </c>
      <c r="AL61" s="193">
        <f t="shared" ref="AL61:AN61" si="630">+IF(AK61="N/A","N/A",(AK61-(AK61*$E$4)))</f>
        <v>720416.58333333337</v>
      </c>
      <c r="AM61" s="94" t="s">
        <v>8</v>
      </c>
      <c r="AN61" s="94" t="str">
        <f t="shared" si="630"/>
        <v>N/A</v>
      </c>
    </row>
    <row r="62" spans="1:40" ht="13.5" thickBot="1" x14ac:dyDescent="0.25">
      <c r="A62" s="79">
        <v>45</v>
      </c>
      <c r="B62" s="110" t="s">
        <v>196</v>
      </c>
      <c r="C62" s="18">
        <v>1</v>
      </c>
      <c r="D62" s="70"/>
      <c r="E62" s="193">
        <v>829780.98402944254</v>
      </c>
      <c r="F62" s="193">
        <f t="shared" si="0"/>
        <v>414890.49201472127</v>
      </c>
      <c r="G62" s="193">
        <v>1292952.2666666666</v>
      </c>
      <c r="H62" s="193">
        <f t="shared" si="0"/>
        <v>646476.1333333333</v>
      </c>
      <c r="I62" s="193">
        <v>629938.05189159722</v>
      </c>
      <c r="J62" s="193">
        <f t="shared" ref="J62" si="631">+IF(I62="N/A","N/A",(I62-(I62*$E$4)))</f>
        <v>314969.02594579861</v>
      </c>
      <c r="K62" s="193">
        <v>564588.85542072228</v>
      </c>
      <c r="L62" s="193">
        <f t="shared" ref="L62" si="632">+IF(K62="N/A","N/A",(K62-(K62*$E$4)))</f>
        <v>282294.42771036114</v>
      </c>
      <c r="M62" s="193">
        <v>675839.16078766191</v>
      </c>
      <c r="N62" s="193">
        <f t="shared" ref="N62" si="633">+IF(M62="N/A","N/A",(M62-(M62*$E$4)))</f>
        <v>337919.58039383095</v>
      </c>
      <c r="O62" s="193">
        <v>567679.60546123446</v>
      </c>
      <c r="P62" s="193">
        <f t="shared" ref="P62:R62" si="634">+IF(O62="N/A","N/A",(O62-(O62*$E$4)))</f>
        <v>283839.80273061723</v>
      </c>
      <c r="Q62" s="193">
        <v>1013535.7533333334</v>
      </c>
      <c r="R62" s="193">
        <f t="shared" si="634"/>
        <v>506767.87666666671</v>
      </c>
      <c r="S62" s="193">
        <v>1030890.72</v>
      </c>
      <c r="T62" s="193">
        <f t="shared" ref="T62" si="635">+IF(S62="N/A","N/A",(S62-(S62*$E$4)))</f>
        <v>515445.36</v>
      </c>
      <c r="U62" s="193">
        <v>1286010.58</v>
      </c>
      <c r="V62" s="193">
        <f t="shared" ref="V62" si="636">+IF(U62="N/A","N/A",(U62-(U62*$E$4)))</f>
        <v>643005.29</v>
      </c>
      <c r="W62" s="193">
        <v>874695.52</v>
      </c>
      <c r="X62" s="193">
        <f t="shared" ref="X62" si="637">+IF(W62="N/A","N/A",(W62-(W62*$E$4)))</f>
        <v>437347.76</v>
      </c>
      <c r="Y62" s="193">
        <v>906289.98035389639</v>
      </c>
      <c r="Z62" s="193">
        <f t="shared" ref="Z62" si="638">+IF(Y62="N/A","N/A",(Y62-(Y62*$E$4)))</f>
        <v>453144.99017694819</v>
      </c>
      <c r="AA62" s="193">
        <v>656362.18100209092</v>
      </c>
      <c r="AB62" s="193">
        <f t="shared" ref="AB62" si="639">+IF(AA62="N/A","N/A",(AA62-(AA62*$E$4)))</f>
        <v>328181.09050104546</v>
      </c>
      <c r="AC62" s="193">
        <v>822630.12</v>
      </c>
      <c r="AD62" s="193">
        <f t="shared" ref="AD62" si="640">+IF(AC62="N/A","N/A",(AC62-(AC62*$E$4)))</f>
        <v>411315.06</v>
      </c>
      <c r="AE62" s="193">
        <v>504761.81071852986</v>
      </c>
      <c r="AF62" s="193">
        <f t="shared" ref="AF62" si="641">+IF(AE62="N/A","N/A",(AE62-(AE62*$E$4)))</f>
        <v>252380.90535926493</v>
      </c>
      <c r="AG62" s="193">
        <v>571719.78117224213</v>
      </c>
      <c r="AH62" s="193">
        <f t="shared" ref="AH62" si="642">+IF(AG62="N/A","N/A",(AG62-(AG62*$E$4)))</f>
        <v>285859.89058612107</v>
      </c>
      <c r="AI62" s="193">
        <v>704775.88652617915</v>
      </c>
      <c r="AJ62" s="193">
        <f t="shared" ref="AJ62" si="643">+IF(AI62="N/A","N/A",(AI62-(AI62*$E$4)))</f>
        <v>352387.94326308958</v>
      </c>
      <c r="AK62" s="193">
        <v>1627166.8333333333</v>
      </c>
      <c r="AL62" s="193">
        <f t="shared" ref="AL62:AN62" si="644">+IF(AK62="N/A","N/A",(AK62-(AK62*$E$4)))</f>
        <v>813583.41666666663</v>
      </c>
      <c r="AM62" s="193">
        <v>1092000</v>
      </c>
      <c r="AN62" s="193">
        <f t="shared" si="644"/>
        <v>546000</v>
      </c>
    </row>
    <row r="63" spans="1:40" ht="13.5" thickBot="1" x14ac:dyDescent="0.25">
      <c r="A63" s="79">
        <v>46</v>
      </c>
      <c r="B63" s="110" t="s">
        <v>197</v>
      </c>
      <c r="C63" s="18">
        <v>1</v>
      </c>
      <c r="D63" s="70"/>
      <c r="E63" s="158" t="s">
        <v>8</v>
      </c>
      <c r="F63" s="158" t="str">
        <f t="shared" si="0"/>
        <v>N/A</v>
      </c>
      <c r="G63" s="158" t="s">
        <v>8</v>
      </c>
      <c r="H63" s="158" t="str">
        <f t="shared" si="0"/>
        <v>N/A</v>
      </c>
      <c r="I63" s="193">
        <v>295227.51637239335</v>
      </c>
      <c r="J63" s="193">
        <f t="shared" ref="J63" si="645">+IF(I63="N/A","N/A",(I63-(I63*$E$4)))</f>
        <v>147613.75818619668</v>
      </c>
      <c r="K63" s="193">
        <v>282851.55131361703</v>
      </c>
      <c r="L63" s="193">
        <f t="shared" ref="L63" si="646">+IF(K63="N/A","N/A",(K63-(K63*$E$4)))</f>
        <v>141425.77565680852</v>
      </c>
      <c r="M63" s="94" t="s">
        <v>8</v>
      </c>
      <c r="N63" s="94" t="str">
        <f t="shared" ref="N63" si="647">+IF(M63="N/A","N/A",(M63-(M63*$E$4)))</f>
        <v>N/A</v>
      </c>
      <c r="O63" s="193">
        <v>271493.3713865389</v>
      </c>
      <c r="P63" s="193">
        <f t="shared" ref="P63:R63" si="648">+IF(O63="N/A","N/A",(O63-(O63*$E$4)))</f>
        <v>135746.68569326945</v>
      </c>
      <c r="Q63" s="193">
        <v>284623.15333333332</v>
      </c>
      <c r="R63" s="193">
        <f t="shared" si="648"/>
        <v>142311.57666666666</v>
      </c>
      <c r="S63" s="193">
        <v>301978.12</v>
      </c>
      <c r="T63" s="193">
        <f t="shared" ref="T63" si="649">+IF(S63="N/A","N/A",(S63-(S63*$E$4)))</f>
        <v>150989.06</v>
      </c>
      <c r="U63" s="193">
        <v>343630.24</v>
      </c>
      <c r="V63" s="193">
        <f t="shared" ref="V63" si="650">+IF(U63="N/A","N/A",(U63-(U63*$E$4)))</f>
        <v>171815.12</v>
      </c>
      <c r="W63" s="193">
        <v>350572.42666666664</v>
      </c>
      <c r="X63" s="193">
        <f t="shared" ref="X63" si="651">+IF(W63="N/A","N/A",(W63-(W63*$E$4)))</f>
        <v>175286.21333333332</v>
      </c>
      <c r="Y63" s="193">
        <v>281353.51136223157</v>
      </c>
      <c r="Z63" s="193">
        <f t="shared" ref="Z63" si="652">+IF(Y63="N/A","N/A",(Y63-(Y63*$E$4)))</f>
        <v>140676.75568111578</v>
      </c>
      <c r="AA63" s="193">
        <v>318090.29145135835</v>
      </c>
      <c r="AB63" s="193">
        <f t="shared" ref="AB63" si="653">+IF(AA63="N/A","N/A",(AA63-(AA63*$E$4)))</f>
        <v>159045.14572567918</v>
      </c>
      <c r="AC63" s="193">
        <v>371398.48666666669</v>
      </c>
      <c r="AD63" s="193">
        <f t="shared" ref="AD63" si="654">+IF(AC63="N/A","N/A",(AC63-(AC63*$E$4)))</f>
        <v>185699.24333333335</v>
      </c>
      <c r="AE63" s="193">
        <v>253163.41885166575</v>
      </c>
      <c r="AF63" s="193">
        <f t="shared" ref="AF63" si="655">+IF(AE63="N/A","N/A",(AE63-(AE63*$E$4)))</f>
        <v>126581.70942583287</v>
      </c>
      <c r="AG63" s="193">
        <v>304034.1213865389</v>
      </c>
      <c r="AH63" s="193">
        <f t="shared" ref="AH63" si="656">+IF(AG63="N/A","N/A",(AG63-(AG63*$E$4)))</f>
        <v>152017.06069326945</v>
      </c>
      <c r="AI63" s="193">
        <v>407293.01611707429</v>
      </c>
      <c r="AJ63" s="193">
        <f t="shared" ref="AJ63" si="657">+IF(AI63="N/A","N/A",(AI63-(AI63*$E$4)))</f>
        <v>203646.50805853715</v>
      </c>
      <c r="AK63" s="193">
        <v>522166.83333333331</v>
      </c>
      <c r="AL63" s="193">
        <f t="shared" ref="AL63:AN63" si="658">+IF(AK63="N/A","N/A",(AK63-(AK63*$E$4)))</f>
        <v>261083.41666666666</v>
      </c>
      <c r="AM63" s="193">
        <v>437666.83333333331</v>
      </c>
      <c r="AN63" s="193">
        <f t="shared" si="658"/>
        <v>218833.41666666666</v>
      </c>
    </row>
    <row r="64" spans="1:40" ht="13.5" thickBot="1" x14ac:dyDescent="0.25">
      <c r="A64" s="101">
        <v>47</v>
      </c>
      <c r="B64" s="111" t="s">
        <v>198</v>
      </c>
      <c r="C64" s="18">
        <v>1</v>
      </c>
      <c r="D64" s="70"/>
      <c r="E64" s="158" t="s">
        <v>8</v>
      </c>
      <c r="F64" s="158" t="str">
        <f t="shared" si="0"/>
        <v>N/A</v>
      </c>
      <c r="G64" s="158" t="s">
        <v>8</v>
      </c>
      <c r="H64" s="158" t="str">
        <f t="shared" si="0"/>
        <v>N/A</v>
      </c>
      <c r="I64" s="193">
        <v>282301.60717903951</v>
      </c>
      <c r="J64" s="193">
        <f t="shared" ref="J64" si="659">+IF(I64="N/A","N/A",(I64-(I64*$E$4)))</f>
        <v>141150.80358951975</v>
      </c>
      <c r="K64" s="193">
        <v>263920.8668953196</v>
      </c>
      <c r="L64" s="193">
        <f t="shared" ref="L64" si="660">+IF(K64="N/A","N/A",(K64-(K64*$E$4)))</f>
        <v>131960.4334476598</v>
      </c>
      <c r="M64" s="94" t="s">
        <v>8</v>
      </c>
      <c r="N64" s="94" t="str">
        <f t="shared" ref="N64" si="661">+IF(M64="N/A","N/A",(M64-(M64*$E$4)))</f>
        <v>N/A</v>
      </c>
      <c r="O64" s="193">
        <v>252562.68696824147</v>
      </c>
      <c r="P64" s="193">
        <f t="shared" ref="P64:R64" si="662">+IF(O64="N/A","N/A",(O64-(O64*$E$4)))</f>
        <v>126281.34348412073</v>
      </c>
      <c r="Q64" s="193">
        <v>284623.15333333332</v>
      </c>
      <c r="R64" s="193">
        <f t="shared" si="662"/>
        <v>142311.57666666666</v>
      </c>
      <c r="S64" s="193">
        <v>301978.12</v>
      </c>
      <c r="T64" s="193">
        <f t="shared" ref="T64" si="663">+IF(S64="N/A","N/A",(S64-(S64*$E$4)))</f>
        <v>150989.06</v>
      </c>
      <c r="U64" s="193">
        <v>343630.24</v>
      </c>
      <c r="V64" s="193">
        <f t="shared" ref="V64" si="664">+IF(U64="N/A","N/A",(U64-(U64*$E$4)))</f>
        <v>171815.12</v>
      </c>
      <c r="W64" s="193">
        <v>331481.91333333333</v>
      </c>
      <c r="X64" s="193">
        <f t="shared" ref="X64" si="665">+IF(W64="N/A","N/A",(W64-(W64*$E$4)))</f>
        <v>165740.95666666667</v>
      </c>
      <c r="Y64" s="193">
        <v>276871.75691152446</v>
      </c>
      <c r="Z64" s="193">
        <f t="shared" ref="Z64" si="666">+IF(Y64="N/A","N/A",(Y64-(Y64*$E$4)))</f>
        <v>138435.87845576223</v>
      </c>
      <c r="AA64" s="193">
        <v>225031.94701685611</v>
      </c>
      <c r="AB64" s="193">
        <f t="shared" ref="AB64" si="667">+IF(AA64="N/A","N/A",(AA64-(AA64*$E$4)))</f>
        <v>112515.97350842805</v>
      </c>
      <c r="AC64" s="193">
        <v>284623.15333333332</v>
      </c>
      <c r="AD64" s="193">
        <f t="shared" ref="AD64" si="668">+IF(AC64="N/A","N/A",(AC64-(AC64*$E$4)))</f>
        <v>142311.57666666666</v>
      </c>
      <c r="AE64" s="193">
        <v>212127.96487552352</v>
      </c>
      <c r="AF64" s="193">
        <f t="shared" ref="AF64" si="669">+IF(AE64="N/A","N/A",(AE64-(AE64*$E$4)))</f>
        <v>106063.98243776176</v>
      </c>
      <c r="AG64" s="193">
        <v>233583.46839445853</v>
      </c>
      <c r="AH64" s="193">
        <f t="shared" ref="AH64" si="670">+IF(AG64="N/A","N/A",(AG64-(AG64*$E$4)))</f>
        <v>116791.73419722926</v>
      </c>
      <c r="AI64" s="193">
        <v>297685.79327536782</v>
      </c>
      <c r="AJ64" s="193">
        <f t="shared" ref="AJ64" si="671">+IF(AI64="N/A","N/A",(AI64-(AI64*$E$4)))</f>
        <v>148842.89663768391</v>
      </c>
      <c r="AK64" s="21" t="s">
        <v>8</v>
      </c>
      <c r="AL64" s="21" t="str">
        <f t="shared" ref="AL64:AN64" si="672">+IF(AK64="N/A","N/A",(AK64-(AK64*$E$4)))</f>
        <v>N/A</v>
      </c>
      <c r="AM64" s="193">
        <v>413833.16666666669</v>
      </c>
      <c r="AN64" s="193">
        <f t="shared" si="672"/>
        <v>206916.58333333334</v>
      </c>
    </row>
    <row r="65" spans="1:40" s="26" customFormat="1" ht="15.75" thickBot="1" x14ac:dyDescent="0.3">
      <c r="A65" s="103"/>
      <c r="B65" s="113" t="s">
        <v>138</v>
      </c>
      <c r="C65" s="112"/>
      <c r="D65" s="81"/>
      <c r="E65" s="82"/>
      <c r="F65" s="82">
        <f t="shared" si="0"/>
        <v>0</v>
      </c>
      <c r="G65" s="82"/>
      <c r="H65" s="82">
        <f t="shared" si="0"/>
        <v>0</v>
      </c>
      <c r="I65" s="97"/>
      <c r="J65" s="97">
        <f t="shared" ref="J65" si="673">+IF(I65="N/A","N/A",(I65-(I65*$E$4)))</f>
        <v>0</v>
      </c>
      <c r="K65" s="95"/>
      <c r="L65" s="95">
        <f t="shared" ref="L65" si="674">+IF(K65="N/A","N/A",(K65-(K65*$E$4)))</f>
        <v>0</v>
      </c>
      <c r="M65" s="95"/>
      <c r="N65" s="95">
        <f t="shared" ref="N65" si="675">+IF(M65="N/A","N/A",(M65-(M65*$E$4)))</f>
        <v>0</v>
      </c>
      <c r="O65" s="95"/>
      <c r="P65" s="95">
        <f t="shared" ref="P65:R65" si="676">+IF(O65="N/A","N/A",(O65-(O65*$E$4)))</f>
        <v>0</v>
      </c>
      <c r="Q65" s="95"/>
      <c r="R65" s="95">
        <f t="shared" si="676"/>
        <v>0</v>
      </c>
      <c r="S65" s="95"/>
      <c r="T65" s="95">
        <f t="shared" ref="T65" si="677">+IF(S65="N/A","N/A",(S65-(S65*$E$4)))</f>
        <v>0</v>
      </c>
      <c r="U65" s="95"/>
      <c r="V65" s="95">
        <f t="shared" ref="V65" si="678">+IF(U65="N/A","N/A",(U65-(U65*$E$4)))</f>
        <v>0</v>
      </c>
      <c r="W65" s="95"/>
      <c r="X65" s="95">
        <f t="shared" ref="X65" si="679">+IF(W65="N/A","N/A",(W65-(W65*$E$4)))</f>
        <v>0</v>
      </c>
      <c r="Y65" s="95"/>
      <c r="Z65" s="95">
        <f t="shared" ref="Z65" si="680">+IF(Y65="N/A","N/A",(Y65-(Y65*$E$4)))</f>
        <v>0</v>
      </c>
      <c r="AA65" s="95"/>
      <c r="AB65" s="95">
        <f t="shared" ref="AB65" si="681">+IF(AA65="N/A","N/A",(AA65-(AA65*$E$4)))</f>
        <v>0</v>
      </c>
      <c r="AC65" s="95"/>
      <c r="AD65" s="95">
        <f t="shared" ref="AD65" si="682">+IF(AC65="N/A","N/A",(AC65-(AC65*$E$4)))</f>
        <v>0</v>
      </c>
      <c r="AE65" s="95"/>
      <c r="AF65" s="95">
        <f t="shared" ref="AF65" si="683">+IF(AE65="N/A","N/A",(AE65-(AE65*$E$4)))</f>
        <v>0</v>
      </c>
      <c r="AG65" s="95"/>
      <c r="AH65" s="95">
        <f t="shared" ref="AH65" si="684">+IF(AG65="N/A","N/A",(AG65-(AG65*$E$4)))</f>
        <v>0</v>
      </c>
      <c r="AI65" s="98"/>
      <c r="AJ65" s="98">
        <f t="shared" ref="AJ65" si="685">+IF(AI65="N/A","N/A",(AI65-(AI65*$E$4)))</f>
        <v>0</v>
      </c>
      <c r="AK65" s="95"/>
      <c r="AL65" s="95">
        <f t="shared" ref="AL65:AN65" si="686">+IF(AK65="N/A","N/A",(AK65-(AK65*$E$4)))</f>
        <v>0</v>
      </c>
      <c r="AM65" s="95"/>
      <c r="AN65" s="95">
        <f t="shared" si="686"/>
        <v>0</v>
      </c>
    </row>
    <row r="66" spans="1:40" ht="13.5" thickBot="1" x14ac:dyDescent="0.25">
      <c r="A66" s="100">
        <v>48</v>
      </c>
      <c r="B66" s="108" t="s">
        <v>189</v>
      </c>
      <c r="C66" s="19">
        <v>1</v>
      </c>
      <c r="D66" s="73"/>
      <c r="E66" s="193">
        <v>88627.565814696893</v>
      </c>
      <c r="F66" s="193">
        <f t="shared" si="0"/>
        <v>44313.782907348446</v>
      </c>
      <c r="G66" s="193">
        <v>95453.066666666666</v>
      </c>
      <c r="H66" s="193">
        <f t="shared" si="0"/>
        <v>47726.533333333333</v>
      </c>
      <c r="I66" s="193">
        <v>77041.331889604335</v>
      </c>
      <c r="J66" s="193">
        <f t="shared" ref="J66" si="687">+IF(I66="N/A","N/A",(I66-(I66*$E$4)))</f>
        <v>38520.665944802167</v>
      </c>
      <c r="K66" s="193">
        <v>77335.471975309949</v>
      </c>
      <c r="L66" s="193">
        <f t="shared" ref="L66" si="688">+IF(K66="N/A","N/A",(K66-(K66*$E$4)))</f>
        <v>38667.735987654974</v>
      </c>
      <c r="M66" s="193">
        <v>94430.008204691301</v>
      </c>
      <c r="N66" s="193">
        <f t="shared" ref="N66" si="689">+IF(M66="N/A","N/A",(M66-(M66*$E$4)))</f>
        <v>47215.004102345651</v>
      </c>
      <c r="O66" s="193">
        <v>77335.471975309949</v>
      </c>
      <c r="P66" s="193">
        <f t="shared" ref="P66:R66" si="690">+IF(O66="N/A","N/A",(O66-(O66*$E$4)))</f>
        <v>38667.735987654974</v>
      </c>
      <c r="Q66" s="193">
        <v>98923.66</v>
      </c>
      <c r="R66" s="193">
        <f t="shared" si="690"/>
        <v>49461.83</v>
      </c>
      <c r="S66" s="193">
        <v>98923.66</v>
      </c>
      <c r="T66" s="193">
        <f t="shared" ref="T66" si="691">+IF(S66="N/A","N/A",(S66-(S66*$E$4)))</f>
        <v>49461.83</v>
      </c>
      <c r="U66" s="193">
        <v>93717.52</v>
      </c>
      <c r="V66" s="193">
        <f t="shared" ref="V66" si="692">+IF(U66="N/A","N/A",(U66-(U66*$E$4)))</f>
        <v>46858.76</v>
      </c>
      <c r="W66" s="193">
        <v>81568.693333333329</v>
      </c>
      <c r="X66" s="193">
        <f t="shared" ref="X66" si="693">+IF(W66="N/A","N/A",(W66-(W66*$E$4)))</f>
        <v>40784.346666666665</v>
      </c>
      <c r="Y66" s="193">
        <v>93096.435935843503</v>
      </c>
      <c r="Z66" s="193">
        <f t="shared" ref="Z66" si="694">+IF(Y66="N/A","N/A",(Y66-(Y66*$E$4)))</f>
        <v>46548.217967921752</v>
      </c>
      <c r="AA66" s="193">
        <v>94398.345935843492</v>
      </c>
      <c r="AB66" s="193">
        <f t="shared" ref="AB66" si="695">+IF(AA66="N/A","N/A",(AA66-(AA66*$E$4)))</f>
        <v>47199.172967921746</v>
      </c>
      <c r="AC66" s="193">
        <v>100659.20666666667</v>
      </c>
      <c r="AD66" s="193">
        <f t="shared" ref="AD66" si="696">+IF(AC66="N/A","N/A",(AC66-(AC66*$E$4)))</f>
        <v>50329.603333333333</v>
      </c>
      <c r="AE66" s="193">
        <v>81240.701975309945</v>
      </c>
      <c r="AF66" s="193">
        <f t="shared" ref="AF66" si="697">+IF(AE66="N/A","N/A",(AE66-(AE66*$E$4)))</f>
        <v>40620.350987654972</v>
      </c>
      <c r="AG66" s="193">
        <v>81618.231187168698</v>
      </c>
      <c r="AH66" s="193">
        <f t="shared" ref="AH66" si="698">+IF(AG66="N/A","N/A",(AG66-(AG66*$E$4)))</f>
        <v>40809.115593584349</v>
      </c>
      <c r="AI66" s="193">
        <v>100140.78891791073</v>
      </c>
      <c r="AJ66" s="193">
        <f t="shared" ref="AJ66" si="699">+IF(AI66="N/A","N/A",(AI66-(AI66*$E$4)))</f>
        <v>50070.394458955365</v>
      </c>
      <c r="AK66" s="193">
        <v>145166.83333333331</v>
      </c>
      <c r="AL66" s="193">
        <f t="shared" ref="AL66:AN66" si="700">+IF(AK66="N/A","N/A",(AK66-(AK66*$E$4)))</f>
        <v>72583.416666666657</v>
      </c>
      <c r="AM66" s="193">
        <v>101833.16666666667</v>
      </c>
      <c r="AN66" s="193">
        <f t="shared" si="700"/>
        <v>50916.583333333336</v>
      </c>
    </row>
    <row r="67" spans="1:40" ht="13.5" thickBot="1" x14ac:dyDescent="0.25">
      <c r="A67" s="79">
        <v>49</v>
      </c>
      <c r="B67" s="110" t="s">
        <v>199</v>
      </c>
      <c r="C67" s="19">
        <v>1</v>
      </c>
      <c r="D67" s="73"/>
      <c r="E67" s="193">
        <v>175654.85867551202</v>
      </c>
      <c r="F67" s="193">
        <f t="shared" si="0"/>
        <v>87827.42933775601</v>
      </c>
      <c r="G67" s="193">
        <v>251648.26666666666</v>
      </c>
      <c r="H67" s="193">
        <f t="shared" si="0"/>
        <v>125824.13333333333</v>
      </c>
      <c r="I67" s="80" t="s">
        <v>8</v>
      </c>
      <c r="J67" s="80" t="str">
        <f t="shared" ref="J67" si="701">+IF(I67="N/A","N/A",(I67-(I67*$E$4)))</f>
        <v>N/A</v>
      </c>
      <c r="K67" s="80" t="s">
        <v>8</v>
      </c>
      <c r="L67" s="80" t="str">
        <f t="shared" ref="L67" si="702">+IF(K67="N/A","N/A",(K67-(K67*$E$4)))</f>
        <v>N/A</v>
      </c>
      <c r="M67" s="193">
        <v>207111.00921552884</v>
      </c>
      <c r="N67" s="193">
        <f t="shared" ref="N67" si="703">+IF(M67="N/A","N/A",(M67-(M67*$E$4)))</f>
        <v>103555.50460776442</v>
      </c>
      <c r="O67" s="80" t="s">
        <v>8</v>
      </c>
      <c r="P67" s="80" t="str">
        <f t="shared" ref="P67:R67" si="704">+IF(O67="N/A","N/A",(O67-(O67*$E$4)))</f>
        <v>N/A</v>
      </c>
      <c r="Q67" s="193">
        <v>241235.48666666666</v>
      </c>
      <c r="R67" s="193">
        <f t="shared" si="704"/>
        <v>120617.74333333333</v>
      </c>
      <c r="S67" s="193">
        <v>241235.48666666666</v>
      </c>
      <c r="T67" s="193">
        <f t="shared" ref="T67" si="705">+IF(S67="N/A","N/A",(S67-(S67*$E$4)))</f>
        <v>120617.74333333333</v>
      </c>
      <c r="U67" s="193">
        <v>256854.90666666668</v>
      </c>
      <c r="V67" s="193">
        <f t="shared" ref="V67" si="706">+IF(U67="N/A","N/A",(U67-(U67*$E$4)))</f>
        <v>128427.45333333334</v>
      </c>
      <c r="W67" s="21" t="s">
        <v>8</v>
      </c>
      <c r="X67" s="21" t="str">
        <f t="shared" ref="X67" si="707">+IF(W67="N/A","N/A",(W67-(W67*$E$4)))</f>
        <v>N/A</v>
      </c>
      <c r="Y67" s="193">
        <v>215924.31989702943</v>
      </c>
      <c r="Z67" s="193">
        <f t="shared" ref="Z67" si="708">+IF(Y67="N/A","N/A",(Y67-(Y67*$E$4)))</f>
        <v>107962.15994851472</v>
      </c>
      <c r="AA67" s="193">
        <v>193680.2966536099</v>
      </c>
      <c r="AB67" s="193">
        <f t="shared" ref="AB67" si="709">+IF(AA67="N/A","N/A",(AA67-(AA67*$E$4)))</f>
        <v>96840.148326804949</v>
      </c>
      <c r="AC67" s="193">
        <v>230822.20666666667</v>
      </c>
      <c r="AD67" s="193">
        <f t="shared" ref="AD67" si="710">+IF(AC67="N/A","N/A",(AC67-(AC67*$E$4)))</f>
        <v>115411.10333333333</v>
      </c>
      <c r="AE67" s="21" t="s">
        <v>8</v>
      </c>
      <c r="AF67" s="21" t="str">
        <f t="shared" ref="AF67" si="711">+IF(AE67="N/A","N/A",(AE67-(AE67*$E$4)))</f>
        <v>N/A</v>
      </c>
      <c r="AG67" s="21" t="s">
        <v>8</v>
      </c>
      <c r="AH67" s="21" t="str">
        <f t="shared" ref="AH67" si="712">+IF(AG67="N/A","N/A",(AG67-(AG67*$E$4)))</f>
        <v>N/A</v>
      </c>
      <c r="AI67" s="21" t="s">
        <v>8</v>
      </c>
      <c r="AJ67" s="21" t="str">
        <f t="shared" ref="AJ67" si="713">+IF(AI67="N/A","N/A",(AI67-(AI67*$E$4)))</f>
        <v>N/A</v>
      </c>
      <c r="AK67" s="193">
        <v>335833.16666666669</v>
      </c>
      <c r="AL67" s="193">
        <f t="shared" ref="AL67:AN67" si="714">+IF(AK67="N/A","N/A",(AK67-(AK67*$E$4)))</f>
        <v>167916.58333333334</v>
      </c>
      <c r="AM67" s="94" t="s">
        <v>8</v>
      </c>
      <c r="AN67" s="94" t="str">
        <f t="shared" si="714"/>
        <v>N/A</v>
      </c>
    </row>
    <row r="68" spans="1:40" ht="13.5" thickBot="1" x14ac:dyDescent="0.25">
      <c r="A68" s="79">
        <v>50</v>
      </c>
      <c r="B68" s="110" t="s">
        <v>200</v>
      </c>
      <c r="C68" s="19">
        <v>1</v>
      </c>
      <c r="D68" s="73"/>
      <c r="E68" s="193">
        <v>113874.56718766004</v>
      </c>
      <c r="F68" s="193">
        <f t="shared" si="0"/>
        <v>56937.28359383002</v>
      </c>
      <c r="G68" s="193">
        <v>149253.51333333331</v>
      </c>
      <c r="H68" s="193">
        <f t="shared" si="0"/>
        <v>74626.756666666653</v>
      </c>
      <c r="I68" s="80" t="s">
        <v>8</v>
      </c>
      <c r="J68" s="80" t="str">
        <f t="shared" ref="J68" si="715">+IF(I68="N/A","N/A",(I68-(I68*$E$4)))</f>
        <v>N/A</v>
      </c>
      <c r="K68" s="80" t="s">
        <v>8</v>
      </c>
      <c r="L68" s="80" t="str">
        <f t="shared" ref="L68" si="716">+IF(K68="N/A","N/A",(K68-(K68*$E$4)))</f>
        <v>N/A</v>
      </c>
      <c r="M68" s="193">
        <v>122389.74979941093</v>
      </c>
      <c r="N68" s="193">
        <f t="shared" ref="N68" si="717">+IF(M68="N/A","N/A",(M68-(M68*$E$4)))</f>
        <v>61194.874899705464</v>
      </c>
      <c r="O68" s="80" t="s">
        <v>8</v>
      </c>
      <c r="P68" s="80" t="str">
        <f t="shared" ref="P68:R68" si="718">+IF(O68="N/A","N/A",(O68-(O68*$E$4)))</f>
        <v>N/A</v>
      </c>
      <c r="Q68" s="193">
        <v>152724.60666666669</v>
      </c>
      <c r="R68" s="193">
        <f t="shared" si="718"/>
        <v>76362.303333333344</v>
      </c>
      <c r="S68" s="193">
        <v>152724.60666666669</v>
      </c>
      <c r="T68" s="193">
        <f t="shared" ref="T68" si="719">+IF(S68="N/A","N/A",(S68-(S68*$E$4)))</f>
        <v>76362.303333333344</v>
      </c>
      <c r="U68" s="193">
        <v>163137.38666666666</v>
      </c>
      <c r="V68" s="193">
        <f t="shared" ref="V68" si="720">+IF(U68="N/A","N/A",(U68-(U68*$E$4)))</f>
        <v>81568.693333333329</v>
      </c>
      <c r="W68" s="21" t="s">
        <v>8</v>
      </c>
      <c r="X68" s="21" t="str">
        <f t="shared" ref="X68" si="721">+IF(W68="N/A","N/A",(W68-(W68*$E$4)))</f>
        <v>N/A</v>
      </c>
      <c r="Y68" s="193">
        <v>133466.14799664059</v>
      </c>
      <c r="Z68" s="193">
        <f t="shared" ref="Z68" si="722">+IF(Y68="N/A","N/A",(Y68-(Y68*$E$4)))</f>
        <v>66733.073998320295</v>
      </c>
      <c r="AA68" s="193">
        <v>110941.48399826107</v>
      </c>
      <c r="AB68" s="193">
        <f t="shared" ref="AB68" si="723">+IF(AA68="N/A","N/A",(AA68-(AA68*$E$4)))</f>
        <v>55470.741999130536</v>
      </c>
      <c r="AC68" s="193">
        <v>130163</v>
      </c>
      <c r="AD68" s="193">
        <f t="shared" ref="AD68" si="724">+IF(AC68="N/A","N/A",(AC68-(AC68*$E$4)))</f>
        <v>65081.5</v>
      </c>
      <c r="AE68" s="21" t="s">
        <v>8</v>
      </c>
      <c r="AF68" s="21" t="str">
        <f t="shared" ref="AF68" si="725">+IF(AE68="N/A","N/A",(AE68-(AE68*$E$4)))</f>
        <v>N/A</v>
      </c>
      <c r="AG68" s="21" t="s">
        <v>8</v>
      </c>
      <c r="AH68" s="21" t="str">
        <f t="shared" ref="AH68" si="726">+IF(AG68="N/A","N/A",(AG68-(AG68*$E$4)))</f>
        <v>N/A</v>
      </c>
      <c r="AI68" s="21" t="s">
        <v>8</v>
      </c>
      <c r="AJ68" s="21" t="str">
        <f t="shared" ref="AJ68" si="727">+IF(AI68="N/A","N/A",(AI68-(AI68*$E$4)))</f>
        <v>N/A</v>
      </c>
      <c r="AK68" s="193">
        <v>203666.83333333334</v>
      </c>
      <c r="AL68" s="193">
        <f t="shared" ref="AL68:AN68" si="728">+IF(AK68="N/A","N/A",(AK68-(AK68*$E$4)))</f>
        <v>101833.41666666667</v>
      </c>
      <c r="AM68" s="94" t="s">
        <v>8</v>
      </c>
      <c r="AN68" s="94" t="str">
        <f t="shared" si="728"/>
        <v>N/A</v>
      </c>
    </row>
    <row r="69" spans="1:40" ht="13.5" thickBot="1" x14ac:dyDescent="0.25">
      <c r="A69" s="101">
        <v>51</v>
      </c>
      <c r="B69" s="111" t="s">
        <v>201</v>
      </c>
      <c r="C69" s="19">
        <v>1</v>
      </c>
      <c r="D69" s="73"/>
      <c r="E69" s="193">
        <v>146210.39182827476</v>
      </c>
      <c r="F69" s="193">
        <f t="shared" si="0"/>
        <v>73105.195914137381</v>
      </c>
      <c r="G69" s="193">
        <v>199583.3666666667</v>
      </c>
      <c r="H69" s="193">
        <f t="shared" si="0"/>
        <v>99791.683333333349</v>
      </c>
      <c r="I69" s="80" t="s">
        <v>8</v>
      </c>
      <c r="J69" s="80" t="str">
        <f t="shared" ref="J69" si="729">+IF(I69="N/A","N/A",(I69-(I69*$E$4)))</f>
        <v>N/A</v>
      </c>
      <c r="K69" s="80" t="s">
        <v>8</v>
      </c>
      <c r="L69" s="80" t="str">
        <f t="shared" ref="L69" si="730">+IF(K69="N/A","N/A",(K69-(K69*$E$4)))</f>
        <v>N/A</v>
      </c>
      <c r="M69" s="193">
        <v>160946.42415577825</v>
      </c>
      <c r="N69" s="193">
        <f t="shared" ref="N69" si="731">+IF(M69="N/A","N/A",(M69-(M69*$E$4)))</f>
        <v>80473.212077889126</v>
      </c>
      <c r="O69" s="80" t="s">
        <v>8</v>
      </c>
      <c r="P69" s="80" t="str">
        <f t="shared" ref="P69:R69" si="732">+IF(O69="N/A","N/A",(O69-(O69*$E$4)))</f>
        <v>N/A</v>
      </c>
      <c r="Q69" s="193">
        <v>203054.46000000002</v>
      </c>
      <c r="R69" s="193">
        <f t="shared" si="732"/>
        <v>101527.23000000001</v>
      </c>
      <c r="S69" s="193">
        <v>203054.46000000002</v>
      </c>
      <c r="T69" s="193">
        <f t="shared" ref="T69" si="733">+IF(S69="N/A","N/A",(S69-(S69*$E$4)))</f>
        <v>101527.23000000001</v>
      </c>
      <c r="U69" s="193">
        <v>216938.33333333334</v>
      </c>
      <c r="V69" s="193">
        <f t="shared" ref="V69" si="734">+IF(U69="N/A","N/A",(U69-(U69*$E$4)))</f>
        <v>108469.16666666667</v>
      </c>
      <c r="W69" s="21" t="s">
        <v>8</v>
      </c>
      <c r="X69" s="21" t="str">
        <f t="shared" ref="X69" si="735">+IF(W69="N/A","N/A",(W69-(W69*$E$4)))</f>
        <v>N/A</v>
      </c>
      <c r="Y69" s="193">
        <v>175558.88201040478</v>
      </c>
      <c r="Z69" s="193">
        <f t="shared" ref="Z69" si="736">+IF(Y69="N/A","N/A",(Y69-(Y69*$E$4)))</f>
        <v>87779.441005202389</v>
      </c>
      <c r="AA69" s="193">
        <v>149143.24787538307</v>
      </c>
      <c r="AB69" s="193">
        <f t="shared" ref="AB69" si="737">+IF(AA69="N/A","N/A",(AA69-(AA69*$E$4)))</f>
        <v>74571.623937691533</v>
      </c>
      <c r="AC69" s="193">
        <v>163137.38666666666</v>
      </c>
      <c r="AD69" s="193">
        <f t="shared" ref="AD69" si="738">+IF(AC69="N/A","N/A",(AC69-(AC69*$E$4)))</f>
        <v>81568.693333333329</v>
      </c>
      <c r="AE69" s="21" t="s">
        <v>8</v>
      </c>
      <c r="AF69" s="21" t="str">
        <f t="shared" ref="AF69" si="739">+IF(AE69="N/A","N/A",(AE69-(AE69*$E$4)))</f>
        <v>N/A</v>
      </c>
      <c r="AG69" s="21" t="s">
        <v>8</v>
      </c>
      <c r="AH69" s="21" t="str">
        <f t="shared" ref="AH69" si="740">+IF(AG69="N/A","N/A",(AG69-(AG69*$E$4)))</f>
        <v>N/A</v>
      </c>
      <c r="AI69" s="21" t="s">
        <v>8</v>
      </c>
      <c r="AJ69" s="21" t="str">
        <f t="shared" ref="AJ69" si="741">+IF(AI69="N/A","N/A",(AI69-(AI69*$E$4)))</f>
        <v>N/A</v>
      </c>
      <c r="AK69" s="193">
        <v>279500</v>
      </c>
      <c r="AL69" s="193">
        <f t="shared" ref="AL69:AN69" si="742">+IF(AK69="N/A","N/A",(AK69-(AK69*$E$4)))</f>
        <v>139750</v>
      </c>
      <c r="AM69" s="94" t="s">
        <v>8</v>
      </c>
      <c r="AN69" s="94" t="str">
        <f t="shared" si="742"/>
        <v>N/A</v>
      </c>
    </row>
    <row r="70" spans="1:40" s="26" customFormat="1" ht="15.75" thickBot="1" x14ac:dyDescent="0.3">
      <c r="A70" s="103"/>
      <c r="B70" s="114" t="s">
        <v>387</v>
      </c>
      <c r="C70" s="112"/>
      <c r="D70" s="81"/>
      <c r="E70" s="159"/>
      <c r="F70" s="159">
        <f t="shared" si="0"/>
        <v>0</v>
      </c>
      <c r="G70" s="159"/>
      <c r="H70" s="159">
        <f t="shared" si="0"/>
        <v>0</v>
      </c>
      <c r="I70" s="97"/>
      <c r="J70" s="97">
        <f t="shared" ref="J70" si="743">+IF(I70="N/A","N/A",(I70-(I70*$E$4)))</f>
        <v>0</v>
      </c>
      <c r="K70" s="95"/>
      <c r="L70" s="95">
        <f t="shared" ref="L70" si="744">+IF(K70="N/A","N/A",(K70-(K70*$E$4)))</f>
        <v>0</v>
      </c>
      <c r="M70" s="95"/>
      <c r="N70" s="95">
        <f t="shared" ref="N70" si="745">+IF(M70="N/A","N/A",(M70-(M70*$E$4)))</f>
        <v>0</v>
      </c>
      <c r="O70" s="95"/>
      <c r="P70" s="95">
        <f t="shared" ref="P70:R70" si="746">+IF(O70="N/A","N/A",(O70-(O70*$E$4)))</f>
        <v>0</v>
      </c>
      <c r="Q70" s="95"/>
      <c r="R70" s="95">
        <f t="shared" si="746"/>
        <v>0</v>
      </c>
      <c r="S70" s="95"/>
      <c r="T70" s="95">
        <f t="shared" ref="T70" si="747">+IF(S70="N/A","N/A",(S70-(S70*$E$4)))</f>
        <v>0</v>
      </c>
      <c r="U70" s="95"/>
      <c r="V70" s="95">
        <f t="shared" ref="V70" si="748">+IF(U70="N/A","N/A",(U70-(U70*$E$4)))</f>
        <v>0</v>
      </c>
      <c r="W70" s="95"/>
      <c r="X70" s="95">
        <f t="shared" ref="X70" si="749">+IF(W70="N/A","N/A",(W70-(W70*$E$4)))</f>
        <v>0</v>
      </c>
      <c r="Y70" s="95"/>
      <c r="Z70" s="95">
        <f t="shared" ref="Z70" si="750">+IF(Y70="N/A","N/A",(Y70-(Y70*$E$4)))</f>
        <v>0</v>
      </c>
      <c r="AA70" s="95"/>
      <c r="AB70" s="95">
        <f t="shared" ref="AB70" si="751">+IF(AA70="N/A","N/A",(AA70-(AA70*$E$4)))</f>
        <v>0</v>
      </c>
      <c r="AC70" s="95"/>
      <c r="AD70" s="95">
        <f t="shared" ref="AD70" si="752">+IF(AC70="N/A","N/A",(AC70-(AC70*$E$4)))</f>
        <v>0</v>
      </c>
      <c r="AE70" s="95"/>
      <c r="AF70" s="95">
        <f t="shared" ref="AF70" si="753">+IF(AE70="N/A","N/A",(AE70-(AE70*$E$4)))</f>
        <v>0</v>
      </c>
      <c r="AG70" s="95"/>
      <c r="AH70" s="95">
        <f t="shared" ref="AH70" si="754">+IF(AG70="N/A","N/A",(AG70-(AG70*$E$4)))</f>
        <v>0</v>
      </c>
      <c r="AI70" s="98"/>
      <c r="AJ70" s="98">
        <f t="shared" ref="AJ70" si="755">+IF(AI70="N/A","N/A",(AI70-(AI70*$E$4)))</f>
        <v>0</v>
      </c>
      <c r="AK70" s="95"/>
      <c r="AL70" s="95">
        <f t="shared" ref="AL70:AN70" si="756">+IF(AK70="N/A","N/A",(AK70-(AK70*$E$4)))</f>
        <v>0</v>
      </c>
      <c r="AM70" s="95"/>
      <c r="AN70" s="95">
        <f t="shared" si="756"/>
        <v>0</v>
      </c>
    </row>
    <row r="71" spans="1:40" ht="13.5" thickBot="1" x14ac:dyDescent="0.25">
      <c r="A71" s="104">
        <v>52</v>
      </c>
      <c r="B71" s="108" t="s">
        <v>316</v>
      </c>
      <c r="C71" s="19">
        <v>1</v>
      </c>
      <c r="D71" s="73"/>
      <c r="E71" s="193">
        <v>119844.3273998872</v>
      </c>
      <c r="F71" s="193">
        <f t="shared" si="0"/>
        <v>59922.163699943601</v>
      </c>
      <c r="G71" s="193">
        <v>142311.32666666666</v>
      </c>
      <c r="H71" s="193">
        <f t="shared" si="0"/>
        <v>71155.66333333333</v>
      </c>
      <c r="I71" s="193">
        <v>96469.328737862554</v>
      </c>
      <c r="J71" s="193">
        <f t="shared" ref="J71" si="757">+IF(I71="N/A","N/A",(I71-(I71*$E$4)))</f>
        <v>48234.664368931277</v>
      </c>
      <c r="K71" s="193">
        <v>108412.16963158439</v>
      </c>
      <c r="L71" s="193">
        <f t="shared" ref="L71" si="758">+IF(K71="N/A","N/A",(K71-(K71*$E$4)))</f>
        <v>54206.084815792194</v>
      </c>
      <c r="M71" s="193">
        <v>123859.91014603782</v>
      </c>
      <c r="N71" s="193">
        <f t="shared" ref="N71" si="759">+IF(M71="N/A","N/A",(M71-(M71*$E$4)))</f>
        <v>61929.955073018908</v>
      </c>
      <c r="O71" s="193">
        <v>111633.33963968682</v>
      </c>
      <c r="P71" s="193">
        <f t="shared" ref="P71:R71" si="760">+IF(O71="N/A","N/A",(O71-(O71*$E$4)))</f>
        <v>55816.66981984341</v>
      </c>
      <c r="Q71" s="193">
        <v>150989.06</v>
      </c>
      <c r="R71" s="193">
        <f t="shared" si="760"/>
        <v>75494.53</v>
      </c>
      <c r="S71" s="193">
        <v>168344.02666666667</v>
      </c>
      <c r="T71" s="193">
        <f t="shared" ref="T71" si="761">+IF(S71="N/A","N/A",(S71-(S71*$E$4)))</f>
        <v>84172.013333333336</v>
      </c>
      <c r="U71" s="193">
        <v>177021.76</v>
      </c>
      <c r="V71" s="193">
        <f t="shared" ref="V71" si="762">+IF(U71="N/A","N/A",(U71-(U71*$E$4)))</f>
        <v>88510.88</v>
      </c>
      <c r="W71" s="193">
        <v>128427.45333333334</v>
      </c>
      <c r="X71" s="193">
        <f t="shared" ref="X71" si="763">+IF(W71="N/A","N/A",(W71-(W71*$E$4)))</f>
        <v>64213.726666666669</v>
      </c>
      <c r="Y71" s="193">
        <v>138464.28613955586</v>
      </c>
      <c r="Z71" s="193">
        <f t="shared" ref="Z71" si="764">+IF(Y71="N/A","N/A",(Y71-(Y71*$E$4)))</f>
        <v>69232.143069777929</v>
      </c>
      <c r="AA71" s="193">
        <v>114030.89163834049</v>
      </c>
      <c r="AB71" s="193">
        <f t="shared" ref="AB71" si="765">+IF(AA71="N/A","N/A",(AA71-(AA71*$E$4)))</f>
        <v>57015.445819170243</v>
      </c>
      <c r="AC71" s="193">
        <v>118014.67333333334</v>
      </c>
      <c r="AD71" s="193">
        <f t="shared" ref="AD71" si="766">+IF(AC71="N/A","N/A",(AC71-(AC71*$E$4)))</f>
        <v>59007.33666666667</v>
      </c>
      <c r="AE71" s="193">
        <v>110556.94415251975</v>
      </c>
      <c r="AF71" s="193">
        <f t="shared" ref="AF71" si="767">+IF(AE71="N/A","N/A",(AE71-(AE71*$E$4)))</f>
        <v>55278.472076259874</v>
      </c>
      <c r="AG71" s="193">
        <v>110556.94415251975</v>
      </c>
      <c r="AH71" s="193">
        <f t="shared" ref="AH71" si="768">+IF(AG71="N/A","N/A",(AG71-(AG71*$E$4)))</f>
        <v>55278.472076259874</v>
      </c>
      <c r="AI71" s="193">
        <v>118647.11764217062</v>
      </c>
      <c r="AJ71" s="193">
        <f t="shared" ref="AJ71" si="769">+IF(AI71="N/A","N/A",(AI71-(AI71*$E$4)))</f>
        <v>59323.558821085309</v>
      </c>
      <c r="AK71" s="193">
        <v>218833.16666666666</v>
      </c>
      <c r="AL71" s="193">
        <f t="shared" ref="AL71:AN71" si="770">+IF(AK71="N/A","N/A",(AK71-(AK71*$E$4)))</f>
        <v>109416.58333333333</v>
      </c>
      <c r="AM71" s="193">
        <v>160333.16666666669</v>
      </c>
      <c r="AN71" s="193">
        <f t="shared" si="770"/>
        <v>80166.583333333343</v>
      </c>
    </row>
    <row r="72" spans="1:40" ht="13.5" thickBot="1" x14ac:dyDescent="0.25">
      <c r="A72" s="79">
        <v>53</v>
      </c>
      <c r="B72" s="110" t="s">
        <v>317</v>
      </c>
      <c r="C72" s="19">
        <v>1</v>
      </c>
      <c r="D72" s="73"/>
      <c r="E72" s="193">
        <v>138762.32758879947</v>
      </c>
      <c r="F72" s="193">
        <f t="shared" si="0"/>
        <v>69381.163794399734</v>
      </c>
      <c r="G72" s="193">
        <v>154460.15333333332</v>
      </c>
      <c r="H72" s="193">
        <f t="shared" si="0"/>
        <v>77230.07666666666</v>
      </c>
      <c r="I72" s="193">
        <v>100720.63550538273</v>
      </c>
      <c r="J72" s="193">
        <f t="shared" ref="J72" si="771">+IF(I72="N/A","N/A",(I72-(I72*$E$4)))</f>
        <v>50360.317752691364</v>
      </c>
      <c r="K72" s="193">
        <v>111015.48963158438</v>
      </c>
      <c r="L72" s="193">
        <f t="shared" ref="L72" si="772">+IF(K72="N/A","N/A",(K72-(K72*$E$4)))</f>
        <v>55507.74481579219</v>
      </c>
      <c r="M72" s="193">
        <v>148254.54225384814</v>
      </c>
      <c r="N72" s="193">
        <f t="shared" ref="N72" si="773">+IF(M72="N/A","N/A",(M72-(M72*$E$4)))</f>
        <v>74127.271126924068</v>
      </c>
      <c r="O72" s="193">
        <v>114236.65963968681</v>
      </c>
      <c r="P72" s="193">
        <f t="shared" ref="P72:R72" si="774">+IF(O72="N/A","N/A",(O72-(O72*$E$4)))</f>
        <v>57118.329819843406</v>
      </c>
      <c r="Q72" s="193">
        <v>170079.5733333333</v>
      </c>
      <c r="R72" s="193">
        <f t="shared" si="774"/>
        <v>85039.786666666652</v>
      </c>
      <c r="S72" s="193">
        <v>170079.5733333333</v>
      </c>
      <c r="T72" s="193">
        <f t="shared" ref="T72" si="775">+IF(S72="N/A","N/A",(S72-(S72*$E$4)))</f>
        <v>85039.786666666652</v>
      </c>
      <c r="U72" s="193">
        <v>173550.66666666669</v>
      </c>
      <c r="V72" s="193">
        <f t="shared" ref="V72" si="776">+IF(U72="N/A","N/A",(U72-(U72*$E$4)))</f>
        <v>86775.333333333343</v>
      </c>
      <c r="W72" s="193">
        <v>135369.64000000001</v>
      </c>
      <c r="X72" s="193">
        <f t="shared" ref="X72" si="777">+IF(W72="N/A","N/A",(W72-(W72*$E$4)))</f>
        <v>67684.820000000007</v>
      </c>
      <c r="Y72" s="193">
        <v>155998.792270053</v>
      </c>
      <c r="Z72" s="193">
        <f t="shared" ref="Z72" si="778">+IF(Y72="N/A","N/A",(Y72-(Y72*$E$4)))</f>
        <v>77999.396135026502</v>
      </c>
      <c r="AA72" s="193">
        <v>128278.51777694008</v>
      </c>
      <c r="AB72" s="193">
        <f t="shared" ref="AB72" si="779">+IF(AA72="N/A","N/A",(AA72-(AA72*$E$4)))</f>
        <v>64139.258888470038</v>
      </c>
      <c r="AC72" s="193">
        <v>135369.64000000001</v>
      </c>
      <c r="AD72" s="193">
        <f t="shared" ref="AD72" si="780">+IF(AC72="N/A","N/A",(AC72-(AC72*$E$4)))</f>
        <v>67684.820000000007</v>
      </c>
      <c r="AE72" s="193">
        <v>118075.36428139641</v>
      </c>
      <c r="AF72" s="193">
        <f t="shared" ref="AF72" si="781">+IF(AE72="N/A","N/A",(AE72-(AE72*$E$4)))</f>
        <v>59037.682140698205</v>
      </c>
      <c r="AG72" s="193">
        <v>118075.36428139641</v>
      </c>
      <c r="AH72" s="193">
        <f t="shared" ref="AH72" si="782">+IF(AG72="N/A","N/A",(AG72-(AG72*$E$4)))</f>
        <v>59037.682140698205</v>
      </c>
      <c r="AI72" s="193">
        <v>120877.91067140087</v>
      </c>
      <c r="AJ72" s="193">
        <f t="shared" ref="AJ72" si="783">+IF(AI72="N/A","N/A",(AI72-(AI72*$E$4)))</f>
        <v>60438.955335700433</v>
      </c>
      <c r="AK72" s="193">
        <v>221000</v>
      </c>
      <c r="AL72" s="193">
        <f t="shared" ref="AL72:AN72" si="784">+IF(AK72="N/A","N/A",(AK72-(AK72*$E$4)))</f>
        <v>110500</v>
      </c>
      <c r="AM72" s="193">
        <v>169000</v>
      </c>
      <c r="AN72" s="193">
        <f t="shared" si="784"/>
        <v>84500</v>
      </c>
    </row>
    <row r="73" spans="1:40" ht="13.5" thickBot="1" x14ac:dyDescent="0.25">
      <c r="A73" s="105">
        <v>54</v>
      </c>
      <c r="B73" s="110" t="s">
        <v>202</v>
      </c>
      <c r="C73" s="19">
        <v>1</v>
      </c>
      <c r="D73" s="73"/>
      <c r="E73" s="193">
        <v>95475.725655696646</v>
      </c>
      <c r="F73" s="193">
        <f t="shared" si="0"/>
        <v>47737.862827848323</v>
      </c>
      <c r="G73" s="193">
        <v>126691.90666666668</v>
      </c>
      <c r="H73" s="193">
        <f t="shared" si="0"/>
        <v>63345.953333333338</v>
      </c>
      <c r="I73" s="193">
        <v>111560.34978933676</v>
      </c>
      <c r="J73" s="193">
        <f t="shared" ref="J73" si="785">+IF(I73="N/A","N/A",(I73-(I73*$E$4)))</f>
        <v>55780.17489466838</v>
      </c>
      <c r="K73" s="193">
        <v>91768.105371390877</v>
      </c>
      <c r="L73" s="193">
        <f t="shared" ref="L73" si="786">+IF(K73="N/A","N/A",(K73-(K73*$E$4)))</f>
        <v>45884.052685695438</v>
      </c>
      <c r="M73" s="193">
        <v>126369.29227110629</v>
      </c>
      <c r="N73" s="193">
        <f t="shared" ref="N73" si="787">+IF(M73="N/A","N/A",(M73-(M73*$E$4)))</f>
        <v>63184.646135553143</v>
      </c>
      <c r="O73" s="193">
        <v>93687.865379493291</v>
      </c>
      <c r="P73" s="193">
        <f t="shared" ref="P73:R73" si="788">+IF(O73="N/A","N/A",(O73-(O73*$E$4)))</f>
        <v>46843.932689746645</v>
      </c>
      <c r="Q73" s="193">
        <v>145782.41999999998</v>
      </c>
      <c r="R73" s="193">
        <f t="shared" si="788"/>
        <v>72891.209999999992</v>
      </c>
      <c r="S73" s="193">
        <v>145782.41999999998</v>
      </c>
      <c r="T73" s="193">
        <f t="shared" ref="T73" si="789">+IF(S73="N/A","N/A",(S73-(S73*$E$4)))</f>
        <v>72891.209999999992</v>
      </c>
      <c r="U73" s="193">
        <v>145782.41999999998</v>
      </c>
      <c r="V73" s="193">
        <f t="shared" ref="V73" si="790">+IF(U73="N/A","N/A",(U73-(U73*$E$4)))</f>
        <v>72891.209999999992</v>
      </c>
      <c r="W73" s="193">
        <v>128427.45333333334</v>
      </c>
      <c r="X73" s="193">
        <f t="shared" ref="X73" si="791">+IF(W73="N/A","N/A",(W73-(W73*$E$4)))</f>
        <v>64213.726666666669</v>
      </c>
      <c r="Y73" s="193">
        <v>135515.02104628086</v>
      </c>
      <c r="Z73" s="193">
        <f t="shared" ref="Z73" si="792">+IF(Y73="N/A","N/A",(Y73-(Y73*$E$4)))</f>
        <v>67757.51052314043</v>
      </c>
      <c r="AA73" s="193">
        <v>124688.94127067452</v>
      </c>
      <c r="AB73" s="193">
        <f t="shared" ref="AB73" si="793">+IF(AA73="N/A","N/A",(AA73-(AA73*$E$4)))</f>
        <v>62344.47063533726</v>
      </c>
      <c r="AC73" s="193">
        <v>128427.45333333334</v>
      </c>
      <c r="AD73" s="193">
        <f t="shared" ref="AD73" si="794">+IF(AC73="N/A","N/A",(AC73-(AC73*$E$4)))</f>
        <v>64213.726666666669</v>
      </c>
      <c r="AE73" s="193">
        <v>102996.0597974392</v>
      </c>
      <c r="AF73" s="193">
        <f t="shared" ref="AF73" si="795">+IF(AE73="N/A","N/A",(AE73-(AE73*$E$4)))</f>
        <v>51498.0298987196</v>
      </c>
      <c r="AG73" s="193">
        <v>102996.0597974392</v>
      </c>
      <c r="AH73" s="193">
        <f t="shared" ref="AH73" si="796">+IF(AG73="N/A","N/A",(AG73-(AG73*$E$4)))</f>
        <v>51498.0298987196</v>
      </c>
      <c r="AI73" s="193">
        <v>131062.11575603124</v>
      </c>
      <c r="AJ73" s="193">
        <f t="shared" ref="AJ73" si="797">+IF(AI73="N/A","N/A",(AI73-(AI73*$E$4)))</f>
        <v>65531.057878015621</v>
      </c>
      <c r="AK73" s="193">
        <v>190666.83333333334</v>
      </c>
      <c r="AL73" s="193">
        <f t="shared" ref="AL73:AN73" si="798">+IF(AK73="N/A","N/A",(AK73-(AK73*$E$4)))</f>
        <v>95333.416666666672</v>
      </c>
      <c r="AM73" s="193">
        <v>160333.16666666669</v>
      </c>
      <c r="AN73" s="193">
        <f t="shared" si="798"/>
        <v>80166.583333333343</v>
      </c>
    </row>
    <row r="74" spans="1:40" ht="13.5" thickBot="1" x14ac:dyDescent="0.25">
      <c r="A74" s="79">
        <v>55</v>
      </c>
      <c r="B74" s="110" t="s">
        <v>203</v>
      </c>
      <c r="C74" s="19">
        <v>1</v>
      </c>
      <c r="D74" s="73"/>
      <c r="E74" s="193">
        <v>117882.88975338268</v>
      </c>
      <c r="F74" s="193">
        <f t="shared" si="0"/>
        <v>58941.444876691341</v>
      </c>
      <c r="G74" s="193">
        <v>126691.90666666668</v>
      </c>
      <c r="H74" s="193">
        <f t="shared" si="0"/>
        <v>63345.953333333338</v>
      </c>
      <c r="I74" s="193">
        <v>109084.93978933676</v>
      </c>
      <c r="J74" s="193">
        <f t="shared" ref="J74" si="799">+IF(I74="N/A","N/A",(I74-(I74*$E$4)))</f>
        <v>54542.469894668378</v>
      </c>
      <c r="K74" s="193">
        <v>90466.695371390873</v>
      </c>
      <c r="L74" s="193">
        <f t="shared" ref="L74" si="800">+IF(K74="N/A","N/A",(K74-(K74*$E$4)))</f>
        <v>45233.347685695437</v>
      </c>
      <c r="M74" s="193">
        <v>135223.25643153445</v>
      </c>
      <c r="N74" s="193">
        <f t="shared" ref="N74" si="801">+IF(M74="N/A","N/A",(M74-(M74*$E$4)))</f>
        <v>67611.628215767225</v>
      </c>
      <c r="O74" s="193">
        <v>92386.455379493302</v>
      </c>
      <c r="P74" s="193">
        <f t="shared" ref="P74:R74" si="802">+IF(O74="N/A","N/A",(O74-(O74*$E$4)))</f>
        <v>46193.227689746651</v>
      </c>
      <c r="Q74" s="193">
        <v>138840.73333333334</v>
      </c>
      <c r="R74" s="193">
        <f t="shared" si="802"/>
        <v>69420.366666666669</v>
      </c>
      <c r="S74" s="193">
        <v>138840.73333333334</v>
      </c>
      <c r="T74" s="193">
        <f t="shared" ref="T74" si="803">+IF(S74="N/A","N/A",(S74-(S74*$E$4)))</f>
        <v>69420.366666666669</v>
      </c>
      <c r="U74" s="193">
        <v>138840.73333333334</v>
      </c>
      <c r="V74" s="193">
        <f t="shared" ref="V74" si="804">+IF(U74="N/A","N/A",(U74-(U74*$E$4)))</f>
        <v>69420.366666666669</v>
      </c>
      <c r="W74" s="193">
        <v>121485.26666666666</v>
      </c>
      <c r="X74" s="193">
        <f t="shared" ref="X74" si="805">+IF(W74="N/A","N/A",(W74-(W74*$E$4)))</f>
        <v>60742.633333333331</v>
      </c>
      <c r="Y74" s="193">
        <v>130506.97804547063</v>
      </c>
      <c r="Z74" s="193">
        <f t="shared" ref="Z74" si="806">+IF(Y74="N/A","N/A",(Y74-(Y74*$E$4)))</f>
        <v>65253.489022735317</v>
      </c>
      <c r="AA74" s="193">
        <v>122697.01804547063</v>
      </c>
      <c r="AB74" s="193">
        <f t="shared" ref="AB74" si="807">+IF(AA74="N/A","N/A",(AA74-(AA74*$E$4)))</f>
        <v>61348.509022735314</v>
      </c>
      <c r="AC74" s="193">
        <v>128427.45333333334</v>
      </c>
      <c r="AD74" s="193">
        <f t="shared" ref="AD74" si="808">+IF(AC74="N/A","N/A",(AC74-(AC74*$E$4)))</f>
        <v>64213.726666666669</v>
      </c>
      <c r="AE74" s="193">
        <v>104139.36245746224</v>
      </c>
      <c r="AF74" s="193">
        <f t="shared" ref="AF74" si="809">+IF(AE74="N/A","N/A",(AE74-(AE74*$E$4)))</f>
        <v>52069.681228731119</v>
      </c>
      <c r="AG74" s="193">
        <v>104139.36245746224</v>
      </c>
      <c r="AH74" s="193">
        <f t="shared" ref="AH74" si="810">+IF(AG74="N/A","N/A",(AG74-(AG74*$E$4)))</f>
        <v>52069.681228731119</v>
      </c>
      <c r="AI74" s="193">
        <v>129437.11575603124</v>
      </c>
      <c r="AJ74" s="193">
        <f t="shared" ref="AJ74" si="811">+IF(AI74="N/A","N/A",(AI74-(AI74*$E$4)))</f>
        <v>64718.557878015621</v>
      </c>
      <c r="AK74" s="193">
        <v>186333.16666666666</v>
      </c>
      <c r="AL74" s="193">
        <f t="shared" ref="AL74:AN74" si="812">+IF(AK74="N/A","N/A",(AK74-(AK74*$E$4)))</f>
        <v>93166.583333333328</v>
      </c>
      <c r="AM74" s="193">
        <v>151666.83333333334</v>
      </c>
      <c r="AN74" s="193">
        <f t="shared" si="812"/>
        <v>75833.416666666672</v>
      </c>
    </row>
    <row r="75" spans="1:40" ht="13.5" thickBot="1" x14ac:dyDescent="0.25">
      <c r="A75" s="105">
        <v>56</v>
      </c>
      <c r="B75" s="110" t="s">
        <v>204</v>
      </c>
      <c r="C75" s="19">
        <v>1</v>
      </c>
      <c r="D75" s="73"/>
      <c r="E75" s="193">
        <v>248879.5148385471</v>
      </c>
      <c r="F75" s="193">
        <f t="shared" si="0"/>
        <v>124439.75741927355</v>
      </c>
      <c r="G75" s="193">
        <v>463380.45999999996</v>
      </c>
      <c r="H75" s="193">
        <f t="shared" si="0"/>
        <v>231690.22999999998</v>
      </c>
      <c r="I75" s="193">
        <v>272731.04986311536</v>
      </c>
      <c r="J75" s="193">
        <f t="shared" ref="J75" si="813">+IF(I75="N/A","N/A",(I75-(I75*$E$4)))</f>
        <v>136365.52493155768</v>
      </c>
      <c r="K75" s="193">
        <v>264664.9371847217</v>
      </c>
      <c r="L75" s="193">
        <f t="shared" ref="L75" si="814">+IF(K75="N/A","N/A",(K75-(K75*$E$4)))</f>
        <v>132332.46859236085</v>
      </c>
      <c r="M75" s="193">
        <v>313299.14755866071</v>
      </c>
      <c r="N75" s="193">
        <f t="shared" ref="N75" si="815">+IF(M75="N/A","N/A",(M75-(M75*$E$4)))</f>
        <v>156649.57377933036</v>
      </c>
      <c r="O75" s="193">
        <v>276688.55218877294</v>
      </c>
      <c r="P75" s="193">
        <f t="shared" ref="P75:R75" si="816">+IF(O75="N/A","N/A",(O75-(O75*$E$4)))</f>
        <v>138344.27609438647</v>
      </c>
      <c r="Q75" s="193">
        <v>345365.78666666662</v>
      </c>
      <c r="R75" s="193">
        <f t="shared" si="816"/>
        <v>172682.89333333331</v>
      </c>
      <c r="S75" s="193">
        <v>345365.78666666662</v>
      </c>
      <c r="T75" s="193">
        <f t="shared" ref="T75" si="817">+IF(S75="N/A","N/A",(S75-(S75*$E$4)))</f>
        <v>172682.89333333331</v>
      </c>
      <c r="U75" s="193">
        <v>458173.82</v>
      </c>
      <c r="V75" s="193">
        <f t="shared" ref="V75" si="818">+IF(U75="N/A","N/A",(U75-(U75*$E$4)))</f>
        <v>229086.91</v>
      </c>
      <c r="W75" s="193">
        <v>333217.45999999996</v>
      </c>
      <c r="X75" s="193">
        <f t="shared" ref="X75" si="819">+IF(W75="N/A","N/A",(W75-(W75*$E$4)))</f>
        <v>166608.72999999998</v>
      </c>
      <c r="Y75" s="193">
        <v>312075.70736433967</v>
      </c>
      <c r="Z75" s="193">
        <f t="shared" ref="Z75" si="820">+IF(Y75="N/A","N/A",(Y75-(Y75*$E$4)))</f>
        <v>156037.85368216984</v>
      </c>
      <c r="AA75" s="193">
        <v>167570.10249312402</v>
      </c>
      <c r="AB75" s="193">
        <f t="shared" ref="AB75" si="821">+IF(AA75="N/A","N/A",(AA75-(AA75*$E$4)))</f>
        <v>83785.051246562012</v>
      </c>
      <c r="AC75" s="193">
        <v>182575.30933333334</v>
      </c>
      <c r="AD75" s="193">
        <f t="shared" ref="AD75" si="822">+IF(AC75="N/A","N/A",(AC75-(AC75*$E$4)))</f>
        <v>91287.654666666669</v>
      </c>
      <c r="AE75" s="193">
        <v>221346.88696033563</v>
      </c>
      <c r="AF75" s="193">
        <f t="shared" ref="AF75" si="823">+IF(AE75="N/A","N/A",(AE75-(AE75*$E$4)))</f>
        <v>110673.44348016781</v>
      </c>
      <c r="AG75" s="193">
        <v>255189.63759120778</v>
      </c>
      <c r="AH75" s="193">
        <f t="shared" ref="AH75" si="824">+IF(AG75="N/A","N/A",(AG75-(AG75*$E$4)))</f>
        <v>127594.81879560389</v>
      </c>
      <c r="AI75" s="193">
        <v>347215.17246868054</v>
      </c>
      <c r="AJ75" s="193">
        <f t="shared" ref="AJ75" si="825">+IF(AI75="N/A","N/A",(AI75-(AI75*$E$4)))</f>
        <v>173607.58623434027</v>
      </c>
      <c r="AK75" s="193">
        <v>572000</v>
      </c>
      <c r="AL75" s="193">
        <f t="shared" ref="AL75:AN75" si="826">+IF(AK75="N/A","N/A",(AK75-(AK75*$E$4)))</f>
        <v>286000</v>
      </c>
      <c r="AM75" s="193">
        <v>416000</v>
      </c>
      <c r="AN75" s="193">
        <f t="shared" si="826"/>
        <v>208000</v>
      </c>
    </row>
    <row r="76" spans="1:40" ht="13.5" thickBot="1" x14ac:dyDescent="0.25">
      <c r="A76" s="79">
        <v>57</v>
      </c>
      <c r="B76" s="110" t="s">
        <v>205</v>
      </c>
      <c r="C76" s="19">
        <v>1</v>
      </c>
      <c r="D76" s="73"/>
      <c r="E76" s="193">
        <v>272715.95536121377</v>
      </c>
      <c r="F76" s="193">
        <f t="shared" si="0"/>
        <v>136357.97768060688</v>
      </c>
      <c r="G76" s="193">
        <v>414786.15333333332</v>
      </c>
      <c r="H76" s="193">
        <f t="shared" si="0"/>
        <v>207393.07666666666</v>
      </c>
      <c r="I76" s="193">
        <v>254186.25916199607</v>
      </c>
      <c r="J76" s="193">
        <f t="shared" ref="J76" si="827">+IF(I76="N/A","N/A",(I76-(I76*$E$4)))</f>
        <v>127093.12958099804</v>
      </c>
      <c r="K76" s="193">
        <v>249179.2002681765</v>
      </c>
      <c r="L76" s="193">
        <f t="shared" ref="L76" si="828">+IF(K76="N/A","N/A",(K76-(K76*$E$4)))</f>
        <v>124589.60013408825</v>
      </c>
      <c r="M76" s="193">
        <v>333149.72729864204</v>
      </c>
      <c r="N76" s="193">
        <f t="shared" ref="N76" si="829">+IF(M76="N/A","N/A",(M76-(M76*$E$4)))</f>
        <v>166574.86364932102</v>
      </c>
      <c r="O76" s="193">
        <v>261202.81527222774</v>
      </c>
      <c r="P76" s="193">
        <f t="shared" ref="P76:R76" si="830">+IF(O76="N/A","N/A",(O76-(O76*$E$4)))</f>
        <v>130601.40763611387</v>
      </c>
      <c r="Q76" s="193">
        <v>362720.75333333336</v>
      </c>
      <c r="R76" s="193">
        <f t="shared" si="830"/>
        <v>181360.37666666668</v>
      </c>
      <c r="S76" s="193">
        <v>362720.75333333336</v>
      </c>
      <c r="T76" s="193">
        <f t="shared" ref="T76" si="831">+IF(S76="N/A","N/A",(S76-(S76*$E$4)))</f>
        <v>181360.37666666668</v>
      </c>
      <c r="U76" s="193">
        <v>395695.64</v>
      </c>
      <c r="V76" s="193">
        <f t="shared" ref="V76" si="832">+IF(U76="N/A","N/A",(U76-(U76*$E$4)))</f>
        <v>197847.82</v>
      </c>
      <c r="W76" s="193">
        <v>317597.54000000004</v>
      </c>
      <c r="X76" s="193">
        <f t="shared" ref="X76" si="833">+IF(W76="N/A","N/A",(W76-(W76*$E$4)))</f>
        <v>158798.77000000002</v>
      </c>
      <c r="Y76" s="193">
        <v>311665.3969218909</v>
      </c>
      <c r="Z76" s="193">
        <f t="shared" ref="Z76" si="834">+IF(Y76="N/A","N/A",(Y76-(Y76*$E$4)))</f>
        <v>155832.69846094545</v>
      </c>
      <c r="AA76" s="193">
        <v>292984.18703532498</v>
      </c>
      <c r="AB76" s="193">
        <f t="shared" ref="AB76" si="835">+IF(AA76="N/A","N/A",(AA76-(AA76*$E$4)))</f>
        <v>146492.09351766249</v>
      </c>
      <c r="AC76" s="193">
        <v>378340.67333333334</v>
      </c>
      <c r="AD76" s="193">
        <f t="shared" ref="AD76" si="836">+IF(AC76="N/A","N/A",(AC76-(AC76*$E$4)))</f>
        <v>189170.33666666667</v>
      </c>
      <c r="AE76" s="193">
        <v>214652.84534690715</v>
      </c>
      <c r="AF76" s="193">
        <f t="shared" ref="AF76" si="837">+IF(AE76="N/A","N/A",(AE76-(AE76*$E$4)))</f>
        <v>107326.42267345358</v>
      </c>
      <c r="AG76" s="193">
        <v>247212.58216901514</v>
      </c>
      <c r="AH76" s="193">
        <f t="shared" ref="AH76" si="838">+IF(AG76="N/A","N/A",(AG76-(AG76*$E$4)))</f>
        <v>123606.29108450757</v>
      </c>
      <c r="AI76" s="193">
        <v>320258.00547265809</v>
      </c>
      <c r="AJ76" s="193">
        <f t="shared" ref="AJ76" si="839">+IF(AI76="N/A","N/A",(AI76-(AI76*$E$4)))</f>
        <v>160129.00273632904</v>
      </c>
      <c r="AK76" s="193">
        <v>515666.83333333331</v>
      </c>
      <c r="AL76" s="193">
        <f t="shared" ref="AL76:AN76" si="840">+IF(AK76="N/A","N/A",(AK76-(AK76*$E$4)))</f>
        <v>257833.41666666666</v>
      </c>
      <c r="AM76" s="193">
        <v>396500</v>
      </c>
      <c r="AN76" s="193">
        <f t="shared" si="840"/>
        <v>198250</v>
      </c>
    </row>
    <row r="77" spans="1:40" ht="13.5" thickBot="1" x14ac:dyDescent="0.25">
      <c r="A77" s="105">
        <v>58</v>
      </c>
      <c r="B77" s="110" t="s">
        <v>159</v>
      </c>
      <c r="C77" s="19">
        <v>1</v>
      </c>
      <c r="D77" s="73"/>
      <c r="E77" s="193">
        <v>23526.171293854037</v>
      </c>
      <c r="F77" s="193">
        <f t="shared" si="0"/>
        <v>11763.085646927018</v>
      </c>
      <c r="G77" s="193">
        <v>25511.836000000003</v>
      </c>
      <c r="H77" s="193">
        <f t="shared" si="0"/>
        <v>12755.918000000001</v>
      </c>
      <c r="I77" s="193">
        <v>22905.657541988832</v>
      </c>
      <c r="J77" s="193">
        <f t="shared" ref="J77" si="841">+IF(I77="N/A","N/A",(I77-(I77*$E$4)))</f>
        <v>11452.828770994416</v>
      </c>
      <c r="K77" s="193">
        <v>22549.937743107548</v>
      </c>
      <c r="L77" s="193">
        <f t="shared" ref="L77" si="842">+IF(K77="N/A","N/A",(K77-(K77*$E$4)))</f>
        <v>11274.968871553774</v>
      </c>
      <c r="M77" s="193">
        <v>25913.614141859711</v>
      </c>
      <c r="N77" s="193">
        <f t="shared" ref="N77" si="843">+IF(M77="N/A","N/A",(M77-(M77*$E$4)))</f>
        <v>12956.807070929855</v>
      </c>
      <c r="O77" s="193">
        <v>22549.937743107548</v>
      </c>
      <c r="P77" s="193">
        <f t="shared" ref="P77:R77" si="844">+IF(O77="N/A","N/A",(O77-(O77*$E$4)))</f>
        <v>11274.968871553774</v>
      </c>
      <c r="Q77" s="193">
        <v>26900.473333333335</v>
      </c>
      <c r="R77" s="193">
        <f t="shared" si="844"/>
        <v>13450.236666666668</v>
      </c>
      <c r="S77" s="193">
        <v>26900.473333333335</v>
      </c>
      <c r="T77" s="193">
        <f t="shared" ref="T77" si="845">+IF(S77="N/A","N/A",(S77-(S77*$E$4)))</f>
        <v>13450.236666666668</v>
      </c>
      <c r="U77" s="193">
        <v>26900.473333333335</v>
      </c>
      <c r="V77" s="193">
        <f t="shared" ref="V77" si="846">+IF(U77="N/A","N/A",(U77-(U77*$E$4)))</f>
        <v>13450.236666666668</v>
      </c>
      <c r="W77" s="193">
        <v>28636.02</v>
      </c>
      <c r="X77" s="193">
        <f t="shared" ref="X77" si="847">+IF(W77="N/A","N/A",(W77-(W77*$E$4)))</f>
        <v>14318.01</v>
      </c>
      <c r="Y77" s="193">
        <v>25559.465185550354</v>
      </c>
      <c r="Z77" s="193">
        <f t="shared" ref="Z77" si="848">+IF(Y77="N/A","N/A",(Y77-(Y77*$E$4)))</f>
        <v>12779.732592775177</v>
      </c>
      <c r="AA77" s="193">
        <v>24809.211685955481</v>
      </c>
      <c r="AB77" s="193">
        <f t="shared" ref="AB77" si="849">+IF(AA77="N/A","N/A",(AA77-(AA77*$E$4)))</f>
        <v>12404.60584297774</v>
      </c>
      <c r="AC77" s="193">
        <v>26032.7</v>
      </c>
      <c r="AD77" s="193">
        <f t="shared" ref="AD77" si="850">+IF(AC77="N/A","N/A",(AC77-(AC77*$E$4)))</f>
        <v>13016.35</v>
      </c>
      <c r="AE77" s="193">
        <v>24829.88478812726</v>
      </c>
      <c r="AF77" s="193">
        <f t="shared" ref="AF77" si="851">+IF(AE77="N/A","N/A",(AE77-(AE77*$E$4)))</f>
        <v>12414.94239406363</v>
      </c>
      <c r="AG77" s="193">
        <v>25772.853429777388</v>
      </c>
      <c r="AH77" s="193">
        <f t="shared" ref="AH77" si="852">+IF(AG77="N/A","N/A",(AG77-(AG77*$E$4)))</f>
        <v>12886.426714888694</v>
      </c>
      <c r="AI77" s="193">
        <v>31054.179363979991</v>
      </c>
      <c r="AJ77" s="193">
        <f t="shared" ref="AJ77" si="853">+IF(AI77="N/A","N/A",(AI77-(AI77*$E$4)))</f>
        <v>15527.089681989995</v>
      </c>
      <c r="AK77" s="193">
        <v>37916.833333333336</v>
      </c>
      <c r="AL77" s="193">
        <f t="shared" ref="AL77:AN77" si="854">+IF(AK77="N/A","N/A",(AK77-(AK77*$E$4)))</f>
        <v>18958.416666666668</v>
      </c>
      <c r="AM77" s="193">
        <v>35750</v>
      </c>
      <c r="AN77" s="193">
        <f t="shared" si="854"/>
        <v>17875</v>
      </c>
    </row>
    <row r="78" spans="1:40" ht="13.5" thickBot="1" x14ac:dyDescent="0.25">
      <c r="A78" s="79">
        <v>59</v>
      </c>
      <c r="B78" s="110" t="s">
        <v>318</v>
      </c>
      <c r="C78" s="19">
        <v>1</v>
      </c>
      <c r="D78" s="73"/>
      <c r="E78" s="193">
        <v>552095.46480792435</v>
      </c>
      <c r="F78" s="193">
        <f t="shared" si="0"/>
        <v>276047.73240396217</v>
      </c>
      <c r="G78" s="193">
        <v>633460.03333333333</v>
      </c>
      <c r="H78" s="193">
        <f t="shared" si="0"/>
        <v>316730.01666666666</v>
      </c>
      <c r="I78" s="193">
        <v>417527.41019181628</v>
      </c>
      <c r="J78" s="193">
        <f t="shared" ref="J78" si="855">+IF(I78="N/A","N/A",(I78-(I78*$E$4)))</f>
        <v>208763.70509590814</v>
      </c>
      <c r="K78" s="193">
        <v>451036.58475287585</v>
      </c>
      <c r="L78" s="193">
        <f t="shared" ref="L78" si="856">+IF(K78="N/A","N/A",(K78-(K78*$E$4)))</f>
        <v>225518.29237643792</v>
      </c>
      <c r="M78" s="193">
        <v>617045.33965969784</v>
      </c>
      <c r="N78" s="193">
        <f t="shared" ref="N78" si="857">+IF(M78="N/A","N/A",(M78-(M78*$E$4)))</f>
        <v>308522.66982984892</v>
      </c>
      <c r="O78" s="193">
        <v>475084.31476097822</v>
      </c>
      <c r="P78" s="193">
        <f t="shared" ref="P78:R78" si="858">+IF(O78="N/A","N/A",(O78-(O78*$E$4)))</f>
        <v>237542.15738048911</v>
      </c>
      <c r="Q78" s="193">
        <v>678583.2466666667</v>
      </c>
      <c r="R78" s="193">
        <f t="shared" si="858"/>
        <v>339291.62333333335</v>
      </c>
      <c r="S78" s="193">
        <v>713293.17999999993</v>
      </c>
      <c r="T78" s="193">
        <f t="shared" ref="T78" si="859">+IF(S78="N/A","N/A",(S78-(S78*$E$4)))</f>
        <v>356646.58999999997</v>
      </c>
      <c r="U78" s="193">
        <v>782713.54666666663</v>
      </c>
      <c r="V78" s="193">
        <f t="shared" ref="V78" si="860">+IF(U78="N/A","N/A",(U78-(U78*$E$4)))</f>
        <v>391356.77333333332</v>
      </c>
      <c r="W78" s="193">
        <v>499825.94</v>
      </c>
      <c r="X78" s="193">
        <f t="shared" ref="X78" si="861">+IF(W78="N/A","N/A",(W78-(W78*$E$4)))</f>
        <v>249912.97</v>
      </c>
      <c r="Y78" s="193">
        <v>670784.81759973988</v>
      </c>
      <c r="Z78" s="193">
        <f t="shared" ref="Z78" si="862">+IF(Y78="N/A","N/A",(Y78-(Y78*$E$4)))</f>
        <v>335392.40879986994</v>
      </c>
      <c r="AA78" s="193">
        <v>583753.35263620073</v>
      </c>
      <c r="AB78" s="193">
        <f t="shared" ref="AB78" si="863">+IF(AA78="N/A","N/A",(AA78-(AA78*$E$4)))</f>
        <v>291876.67631810036</v>
      </c>
      <c r="AC78" s="193">
        <v>591807.91333333333</v>
      </c>
      <c r="AD78" s="193">
        <f t="shared" ref="AD78" si="864">+IF(AC78="N/A","N/A",(AC78-(AC78*$E$4)))</f>
        <v>295903.95666666667</v>
      </c>
      <c r="AE78" s="193">
        <v>500805.62270912266</v>
      </c>
      <c r="AF78" s="193">
        <f t="shared" ref="AF78" si="865">+IF(AE78="N/A","N/A",(AE78-(AE78*$E$4)))</f>
        <v>250402.81135456133</v>
      </c>
      <c r="AG78" s="193">
        <v>501996.70470426127</v>
      </c>
      <c r="AH78" s="193">
        <f t="shared" ref="AH78" si="866">+IF(AG78="N/A","N/A",(AG78-(AG78*$E$4)))</f>
        <v>250998.35235213063</v>
      </c>
      <c r="AI78" s="193">
        <v>508161.12915227958</v>
      </c>
      <c r="AJ78" s="193">
        <f t="shared" ref="AJ78" si="867">+IF(AI78="N/A","N/A",(AI78-(AI78*$E$4)))</f>
        <v>254080.56457613979</v>
      </c>
      <c r="AK78" s="193">
        <v>890500</v>
      </c>
      <c r="AL78" s="193">
        <f t="shared" ref="AL78:AN78" si="868">+IF(AK78="N/A","N/A",(AK78-(AK78*$E$4)))</f>
        <v>445250</v>
      </c>
      <c r="AM78" s="193">
        <v>624000</v>
      </c>
      <c r="AN78" s="193">
        <f t="shared" si="868"/>
        <v>312000</v>
      </c>
    </row>
    <row r="79" spans="1:40" ht="13.5" thickBot="1" x14ac:dyDescent="0.25">
      <c r="A79" s="105">
        <v>60</v>
      </c>
      <c r="B79" s="110" t="s">
        <v>319</v>
      </c>
      <c r="C79" s="19">
        <v>1</v>
      </c>
      <c r="D79" s="73"/>
      <c r="E79" s="158" t="s">
        <v>8</v>
      </c>
      <c r="F79" s="158" t="str">
        <f t="shared" si="0"/>
        <v>N/A</v>
      </c>
      <c r="G79" s="158" t="s">
        <v>8</v>
      </c>
      <c r="H79" s="158" t="str">
        <f t="shared" si="0"/>
        <v>N/A</v>
      </c>
      <c r="I79" s="193">
        <v>495738.86366773827</v>
      </c>
      <c r="J79" s="193">
        <f t="shared" ref="J79" si="869">+IF(I79="N/A","N/A",(I79-(I79*$E$4)))</f>
        <v>247869.43183386914</v>
      </c>
      <c r="K79" s="193">
        <v>516801.6447447734</v>
      </c>
      <c r="L79" s="193">
        <f t="shared" ref="L79" si="870">+IF(K79="N/A","N/A",(K79-(K79*$E$4)))</f>
        <v>258400.8223723867</v>
      </c>
      <c r="M79" s="96" t="s">
        <v>8</v>
      </c>
      <c r="N79" s="96" t="str">
        <f t="shared" ref="N79" si="871">+IF(M79="N/A","N/A",(M79-(M79*$E$4)))</f>
        <v>N/A</v>
      </c>
      <c r="O79" s="193">
        <v>540849.37475287577</v>
      </c>
      <c r="P79" s="193">
        <f t="shared" ref="P79:R79" si="872">+IF(O79="N/A","N/A",(O79-(O79*$E$4)))</f>
        <v>270424.68737643788</v>
      </c>
      <c r="Q79" s="22" t="s">
        <v>8</v>
      </c>
      <c r="R79" s="22" t="str">
        <f t="shared" si="872"/>
        <v>N/A</v>
      </c>
      <c r="S79" s="22" t="s">
        <v>8</v>
      </c>
      <c r="T79" s="22" t="str">
        <f t="shared" ref="T79" si="873">+IF(S79="N/A","N/A",(S79-(S79*$E$4)))</f>
        <v>N/A</v>
      </c>
      <c r="U79" s="22" t="s">
        <v>8</v>
      </c>
      <c r="V79" s="22" t="str">
        <f t="shared" ref="V79" si="874">+IF(U79="N/A","N/A",(U79-(U79*$E$4)))</f>
        <v>N/A</v>
      </c>
      <c r="W79" s="193">
        <v>544949.15333333332</v>
      </c>
      <c r="X79" s="193">
        <f t="shared" ref="X79" si="875">+IF(W79="N/A","N/A",(W79-(W79*$E$4)))</f>
        <v>272474.57666666666</v>
      </c>
      <c r="Y79" s="193">
        <v>759226.25207000063</v>
      </c>
      <c r="Z79" s="193">
        <f t="shared" ref="Z79" si="876">+IF(Y79="N/A","N/A",(Y79-(Y79*$E$4)))</f>
        <v>379613.12603500031</v>
      </c>
      <c r="AA79" s="193">
        <v>573631.37272532762</v>
      </c>
      <c r="AB79" s="193">
        <f t="shared" ref="AB79" si="877">+IF(AA79="N/A","N/A",(AA79-(AA79*$E$4)))</f>
        <v>286815.68636266381</v>
      </c>
      <c r="AC79" s="193">
        <v>614369.52</v>
      </c>
      <c r="AD79" s="193">
        <f t="shared" ref="AD79" si="878">+IF(AC79="N/A","N/A",(AC79-(AC79*$E$4)))</f>
        <v>307184.76</v>
      </c>
      <c r="AE79" s="193">
        <v>533107.09178447537</v>
      </c>
      <c r="AF79" s="193">
        <f t="shared" ref="AF79" si="879">+IF(AE79="N/A","N/A",(AE79-(AE79*$E$4)))</f>
        <v>266553.54589223769</v>
      </c>
      <c r="AG79" s="193">
        <v>534099.5767804241</v>
      </c>
      <c r="AH79" s="193">
        <f t="shared" ref="AH79" si="880">+IF(AG79="N/A","N/A",(AG79-(AG79*$E$4)))</f>
        <v>267049.78839021205</v>
      </c>
      <c r="AI79" s="193">
        <v>613312.92350800871</v>
      </c>
      <c r="AJ79" s="193">
        <f t="shared" ref="AJ79" si="881">+IF(AI79="N/A","N/A",(AI79-(AI79*$E$4)))</f>
        <v>306656.46175400435</v>
      </c>
      <c r="AK79" s="21" t="s">
        <v>8</v>
      </c>
      <c r="AL79" s="21" t="str">
        <f t="shared" ref="AL79:AN79" si="882">+IF(AK79="N/A","N/A",(AK79-(AK79*$E$4)))</f>
        <v>N/A</v>
      </c>
      <c r="AM79" s="193">
        <v>680333.16666666674</v>
      </c>
      <c r="AN79" s="193">
        <f t="shared" si="882"/>
        <v>340166.58333333337</v>
      </c>
    </row>
    <row r="80" spans="1:40" ht="13.5" thickBot="1" x14ac:dyDescent="0.25">
      <c r="A80" s="101">
        <v>61</v>
      </c>
      <c r="B80" s="115" t="s">
        <v>320</v>
      </c>
      <c r="C80" s="19">
        <v>1</v>
      </c>
      <c r="D80" s="73"/>
      <c r="E80" s="193">
        <v>672698.33499717992</v>
      </c>
      <c r="F80" s="193">
        <f t="shared" si="0"/>
        <v>336349.16749858996</v>
      </c>
      <c r="G80" s="193">
        <v>1049981.7333333334</v>
      </c>
      <c r="H80" s="193">
        <f t="shared" si="0"/>
        <v>524990.8666666667</v>
      </c>
      <c r="I80" s="193">
        <v>637900.12372386688</v>
      </c>
      <c r="J80" s="193">
        <f t="shared" ref="J80" si="883">+IF(I80="N/A","N/A",(I80-(I80*$E$4)))</f>
        <v>318950.06186193344</v>
      </c>
      <c r="K80" s="193">
        <v>658079.60965159535</v>
      </c>
      <c r="L80" s="193">
        <f t="shared" ref="L80" si="884">+IF(K80="N/A","N/A",(K80-(K80*$E$4)))</f>
        <v>329039.80482579768</v>
      </c>
      <c r="M80" s="193">
        <v>856676.89817695273</v>
      </c>
      <c r="N80" s="193">
        <f t="shared" ref="N80" si="885">+IF(M80="N/A","N/A",(M80-(M80*$E$4)))</f>
        <v>428338.44908847637</v>
      </c>
      <c r="O80" s="193">
        <v>693710.60969210765</v>
      </c>
      <c r="P80" s="193">
        <f t="shared" ref="P80:R80" si="886">+IF(O80="N/A","N/A",(O80-(O80*$E$4)))</f>
        <v>346855.30484605383</v>
      </c>
      <c r="Q80" s="193">
        <v>1102046.6333333333</v>
      </c>
      <c r="R80" s="193">
        <f t="shared" si="886"/>
        <v>551023.31666666665</v>
      </c>
      <c r="S80" s="193">
        <v>1119401.6000000001</v>
      </c>
      <c r="T80" s="193">
        <f t="shared" ref="T80" si="887">+IF(S80="N/A","N/A",(S80-(S80*$E$4)))</f>
        <v>559700.80000000005</v>
      </c>
      <c r="U80" s="193">
        <v>1188821.9666666666</v>
      </c>
      <c r="V80" s="193">
        <f t="shared" ref="V80" si="888">+IF(U80="N/A","N/A",(U80-(U80*$E$4)))</f>
        <v>594410.98333333328</v>
      </c>
      <c r="W80" s="193">
        <v>694202.66666666674</v>
      </c>
      <c r="X80" s="193">
        <f t="shared" ref="X80" si="889">+IF(W80="N/A","N/A",(W80-(W80*$E$4)))</f>
        <v>347101.33333333337</v>
      </c>
      <c r="Y80" s="193">
        <v>926721.32315669663</v>
      </c>
      <c r="Z80" s="193">
        <f t="shared" ref="Z80" si="890">+IF(Y80="N/A","N/A",(Y80-(Y80*$E$4)))</f>
        <v>463360.66157834831</v>
      </c>
      <c r="AA80" s="193">
        <v>846096.44837951357</v>
      </c>
      <c r="AB80" s="193">
        <f t="shared" ref="AB80" si="891">+IF(AA80="N/A","N/A",(AA80-(AA80*$E$4)))</f>
        <v>423048.22418975679</v>
      </c>
      <c r="AC80" s="193">
        <v>1067336.7</v>
      </c>
      <c r="AD80" s="193">
        <f t="shared" ref="AD80" si="892">+IF(AC80="N/A","N/A",(AC80-(AC80*$E$4)))</f>
        <v>533668.35</v>
      </c>
      <c r="AE80" s="193">
        <v>598808.21885755705</v>
      </c>
      <c r="AF80" s="193">
        <f t="shared" ref="AF80" si="893">+IF(AE80="N/A","N/A",(AE80-(AE80*$E$4)))</f>
        <v>299404.10942877852</v>
      </c>
      <c r="AG80" s="193">
        <v>603771.14383730094</v>
      </c>
      <c r="AH80" s="193">
        <f t="shared" ref="AH80" si="894">+IF(AG80="N/A","N/A",(AG80-(AG80*$E$4)))</f>
        <v>301885.57191865047</v>
      </c>
      <c r="AI80" s="193">
        <v>788465.96082980465</v>
      </c>
      <c r="AJ80" s="193">
        <f t="shared" ref="AJ80" si="895">+IF(AI80="N/A","N/A",(AI80-(AI80*$E$4)))</f>
        <v>394232.98041490233</v>
      </c>
      <c r="AK80" s="193">
        <v>1375833.1666666667</v>
      </c>
      <c r="AL80" s="193">
        <f t="shared" ref="AL80:AN80" si="896">+IF(AK80="N/A","N/A",(AK80-(AK80*$E$4)))</f>
        <v>687916.58333333337</v>
      </c>
      <c r="AM80" s="193">
        <v>866666.83333333337</v>
      </c>
      <c r="AN80" s="193">
        <f t="shared" si="896"/>
        <v>433333.41666666669</v>
      </c>
    </row>
    <row r="81" spans="1:40" s="26" customFormat="1" ht="15.75" thickBot="1" x14ac:dyDescent="0.3">
      <c r="A81" s="103"/>
      <c r="B81" s="113" t="s">
        <v>139</v>
      </c>
      <c r="C81" s="112"/>
      <c r="D81" s="81"/>
      <c r="E81" s="159"/>
      <c r="F81" s="159">
        <f t="shared" ref="F81:H144" si="897">+IF(E81="N/A","N/A",(E81-(E81*$E$4)))</f>
        <v>0</v>
      </c>
      <c r="G81" s="159"/>
      <c r="H81" s="159">
        <f t="shared" si="897"/>
        <v>0</v>
      </c>
      <c r="I81" s="97"/>
      <c r="J81" s="97">
        <f t="shared" ref="J81" si="898">+IF(I81="N/A","N/A",(I81-(I81*$E$4)))</f>
        <v>0</v>
      </c>
      <c r="K81" s="95"/>
      <c r="L81" s="95">
        <f t="shared" ref="L81" si="899">+IF(K81="N/A","N/A",(K81-(K81*$E$4)))</f>
        <v>0</v>
      </c>
      <c r="M81" s="95"/>
      <c r="N81" s="95">
        <f t="shared" ref="N81" si="900">+IF(M81="N/A","N/A",(M81-(M81*$E$4)))</f>
        <v>0</v>
      </c>
      <c r="O81" s="95"/>
      <c r="P81" s="95">
        <f t="shared" ref="P81:R81" si="901">+IF(O81="N/A","N/A",(O81-(O81*$E$4)))</f>
        <v>0</v>
      </c>
      <c r="Q81" s="95"/>
      <c r="R81" s="95">
        <f t="shared" si="901"/>
        <v>0</v>
      </c>
      <c r="S81" s="95"/>
      <c r="T81" s="95">
        <f t="shared" ref="T81" si="902">+IF(S81="N/A","N/A",(S81-(S81*$E$4)))</f>
        <v>0</v>
      </c>
      <c r="U81" s="95"/>
      <c r="V81" s="95">
        <f t="shared" ref="V81" si="903">+IF(U81="N/A","N/A",(U81-(U81*$E$4)))</f>
        <v>0</v>
      </c>
      <c r="W81" s="95"/>
      <c r="X81" s="95">
        <f t="shared" ref="X81" si="904">+IF(W81="N/A","N/A",(W81-(W81*$E$4)))</f>
        <v>0</v>
      </c>
      <c r="Y81" s="95"/>
      <c r="Z81" s="95">
        <f t="shared" ref="Z81" si="905">+IF(Y81="N/A","N/A",(Y81-(Y81*$E$4)))</f>
        <v>0</v>
      </c>
      <c r="AA81" s="95"/>
      <c r="AB81" s="95">
        <f t="shared" ref="AB81" si="906">+IF(AA81="N/A","N/A",(AA81-(AA81*$E$4)))</f>
        <v>0</v>
      </c>
      <c r="AC81" s="95"/>
      <c r="AD81" s="95">
        <f t="shared" ref="AD81" si="907">+IF(AC81="N/A","N/A",(AC81-(AC81*$E$4)))</f>
        <v>0</v>
      </c>
      <c r="AE81" s="95"/>
      <c r="AF81" s="95">
        <f t="shared" ref="AF81" si="908">+IF(AE81="N/A","N/A",(AE81-(AE81*$E$4)))</f>
        <v>0</v>
      </c>
      <c r="AG81" s="95"/>
      <c r="AH81" s="95">
        <f t="shared" ref="AH81" si="909">+IF(AG81="N/A","N/A",(AG81-(AG81*$E$4)))</f>
        <v>0</v>
      </c>
      <c r="AI81" s="98"/>
      <c r="AJ81" s="98">
        <f t="shared" ref="AJ81" si="910">+IF(AI81="N/A","N/A",(AI81-(AI81*$E$4)))</f>
        <v>0</v>
      </c>
      <c r="AK81" s="95"/>
      <c r="AL81" s="95">
        <f t="shared" ref="AL81:AN81" si="911">+IF(AK81="N/A","N/A",(AK81-(AK81*$E$4)))</f>
        <v>0</v>
      </c>
      <c r="AM81" s="95"/>
      <c r="AN81" s="95">
        <f t="shared" si="911"/>
        <v>0</v>
      </c>
    </row>
    <row r="82" spans="1:40" ht="13.5" thickBot="1" x14ac:dyDescent="0.25">
      <c r="A82" s="100">
        <v>62</v>
      </c>
      <c r="B82" s="108" t="s">
        <v>321</v>
      </c>
      <c r="C82" s="19">
        <v>1</v>
      </c>
      <c r="D82" s="73"/>
      <c r="E82" s="193">
        <v>307657.05579743709</v>
      </c>
      <c r="F82" s="193">
        <f t="shared" si="897"/>
        <v>153828.52789871854</v>
      </c>
      <c r="G82" s="193">
        <v>336688.05333333334</v>
      </c>
      <c r="H82" s="193">
        <f t="shared" si="897"/>
        <v>168344.02666666667</v>
      </c>
      <c r="I82" s="193">
        <v>234924.29250387376</v>
      </c>
      <c r="J82" s="193">
        <f t="shared" ref="J82" si="912">+IF(I82="N/A","N/A",(I82-(I82*$E$4)))</f>
        <v>117462.14625193688</v>
      </c>
      <c r="K82" s="193">
        <v>184327.96425111342</v>
      </c>
      <c r="L82" s="193">
        <f t="shared" ref="L82" si="913">+IF(K82="N/A","N/A",(K82-(K82*$E$4)))</f>
        <v>92163.982125556708</v>
      </c>
      <c r="M82" s="193">
        <v>339647.79233366472</v>
      </c>
      <c r="N82" s="193">
        <f t="shared" ref="N82" si="914">+IF(M82="N/A","N/A",(M82-(M82*$E$4)))</f>
        <v>169823.89616683236</v>
      </c>
      <c r="O82" s="193">
        <v>206390.22426731826</v>
      </c>
      <c r="P82" s="193">
        <f t="shared" ref="P82:R82" si="915">+IF(O82="N/A","N/A",(O82-(O82*$E$4)))</f>
        <v>103195.11213365913</v>
      </c>
      <c r="Q82" s="193">
        <v>392224.54666666669</v>
      </c>
      <c r="R82" s="193">
        <f t="shared" si="915"/>
        <v>196112.27333333335</v>
      </c>
      <c r="S82" s="193">
        <v>392224.54666666669</v>
      </c>
      <c r="T82" s="193">
        <f t="shared" ref="T82" si="916">+IF(S82="N/A","N/A",(S82-(S82*$E$4)))</f>
        <v>196112.27333333335</v>
      </c>
      <c r="U82" s="193">
        <v>387017.90666666668</v>
      </c>
      <c r="V82" s="193">
        <f t="shared" ref="V82" si="917">+IF(U82="N/A","N/A",(U82-(U82*$E$4)))</f>
        <v>193508.95333333334</v>
      </c>
      <c r="W82" s="193">
        <v>282887.60666666663</v>
      </c>
      <c r="X82" s="193">
        <f t="shared" ref="X82" si="918">+IF(W82="N/A","N/A",(W82-(W82*$E$4)))</f>
        <v>141443.80333333332</v>
      </c>
      <c r="Y82" s="193">
        <v>364884.17215780227</v>
      </c>
      <c r="Z82" s="193">
        <f t="shared" ref="Z82" si="919">+IF(Y82="N/A","N/A",(Y82-(Y82*$E$4)))</f>
        <v>182442.08607890113</v>
      </c>
      <c r="AA82" s="193">
        <v>258218.22918940175</v>
      </c>
      <c r="AB82" s="193">
        <f t="shared" ref="AB82" si="920">+IF(AA82="N/A","N/A",(AA82-(AA82*$E$4)))</f>
        <v>129109.11459470088</v>
      </c>
      <c r="AC82" s="193">
        <v>272474.32666666666</v>
      </c>
      <c r="AD82" s="193">
        <f t="shared" ref="AD82" si="921">+IF(AC82="N/A","N/A",(AC82-(AC82*$E$4)))</f>
        <v>136237.16333333333</v>
      </c>
      <c r="AE82" s="193">
        <v>235770.49443174509</v>
      </c>
      <c r="AF82" s="193">
        <f t="shared" ref="AF82" si="922">+IF(AE82="N/A","N/A",(AE82-(AE82*$E$4)))</f>
        <v>117885.24721587254</v>
      </c>
      <c r="AG82" s="193">
        <v>242179.05618048907</v>
      </c>
      <c r="AH82" s="193">
        <f t="shared" ref="AH82" si="923">+IF(AG82="N/A","N/A",(AG82-(AG82*$E$4)))</f>
        <v>121089.52809024454</v>
      </c>
      <c r="AI82" s="193">
        <v>300636.15411922231</v>
      </c>
      <c r="AJ82" s="193">
        <f t="shared" ref="AJ82" si="924">+IF(AI82="N/A","N/A",(AI82-(AI82*$E$4)))</f>
        <v>150318.07705961115</v>
      </c>
      <c r="AK82" s="193">
        <v>348833.16666666669</v>
      </c>
      <c r="AL82" s="193">
        <f t="shared" ref="AL82:AN82" si="925">+IF(AK82="N/A","N/A",(AK82-(AK82*$E$4)))</f>
        <v>174416.58333333334</v>
      </c>
      <c r="AM82" s="193">
        <v>353166.83333333331</v>
      </c>
      <c r="AN82" s="193">
        <f t="shared" si="925"/>
        <v>176583.41666666666</v>
      </c>
    </row>
    <row r="83" spans="1:40" ht="13.5" thickBot="1" x14ac:dyDescent="0.25">
      <c r="A83" s="79">
        <v>63</v>
      </c>
      <c r="B83" s="110" t="s">
        <v>284</v>
      </c>
      <c r="C83" s="19">
        <v>1</v>
      </c>
      <c r="D83" s="73"/>
      <c r="E83" s="193">
        <v>119865.91403779452</v>
      </c>
      <c r="F83" s="193">
        <f t="shared" si="897"/>
        <v>59932.957018897258</v>
      </c>
      <c r="G83" s="193">
        <v>182228.40000000002</v>
      </c>
      <c r="H83" s="193">
        <f t="shared" si="897"/>
        <v>91114.200000000012</v>
      </c>
      <c r="I83" s="193">
        <v>124264.20126752477</v>
      </c>
      <c r="J83" s="193">
        <f t="shared" ref="J83" si="926">+IF(I83="N/A","N/A",(I83-(I83*$E$4)))</f>
        <v>62132.100633762384</v>
      </c>
      <c r="K83" s="193">
        <v>123098.04600173337</v>
      </c>
      <c r="L83" s="193">
        <f t="shared" ref="L83" si="927">+IF(K83="N/A","N/A",(K83-(K83*$E$4)))</f>
        <v>61549.023000866684</v>
      </c>
      <c r="M83" s="193">
        <v>153560.90626556118</v>
      </c>
      <c r="N83" s="193">
        <f t="shared" ref="N83" si="928">+IF(M83="N/A","N/A",(M83-(M83*$E$4)))</f>
        <v>76780.453132780589</v>
      </c>
      <c r="O83" s="193">
        <v>132717.43800497436</v>
      </c>
      <c r="P83" s="193">
        <f t="shared" ref="P83:R83" si="929">+IF(O83="N/A","N/A",(O83-(O83*$E$4)))</f>
        <v>66358.719002487182</v>
      </c>
      <c r="Q83" s="193">
        <v>203054.46000000002</v>
      </c>
      <c r="R83" s="193">
        <f t="shared" si="929"/>
        <v>101527.23000000001</v>
      </c>
      <c r="S83" s="193">
        <v>203054.46000000002</v>
      </c>
      <c r="T83" s="193">
        <f t="shared" ref="T83" si="930">+IF(S83="N/A","N/A",(S83-(S83*$E$4)))</f>
        <v>101527.23000000001</v>
      </c>
      <c r="U83" s="193">
        <v>203054.46000000002</v>
      </c>
      <c r="V83" s="193">
        <f t="shared" ref="V83" si="931">+IF(U83="N/A","N/A",(U83-(U83*$E$4)))</f>
        <v>101527.23000000001</v>
      </c>
      <c r="W83" s="193">
        <v>149253.51333333331</v>
      </c>
      <c r="X83" s="193">
        <f t="shared" ref="X83" si="932">+IF(W83="N/A","N/A",(W83-(W83*$E$4)))</f>
        <v>74626.756666666653</v>
      </c>
      <c r="Y83" s="193">
        <v>183920.87494789861</v>
      </c>
      <c r="Z83" s="193">
        <f t="shared" ref="Z83" si="933">+IF(Y83="N/A","N/A",(Y83-(Y83*$E$4)))</f>
        <v>91960.437473949307</v>
      </c>
      <c r="AA83" s="193">
        <v>165323.49996005226</v>
      </c>
      <c r="AB83" s="193">
        <f t="shared" ref="AB83" si="934">+IF(AA83="N/A","N/A",(AA83-(AA83*$E$4)))</f>
        <v>82661.749980026128</v>
      </c>
      <c r="AC83" s="193">
        <v>185698.99333333335</v>
      </c>
      <c r="AD83" s="193">
        <f t="shared" ref="AD83" si="935">+IF(AC83="N/A","N/A",(AC83-(AC83*$E$4)))</f>
        <v>92849.496666666673</v>
      </c>
      <c r="AE83" s="193">
        <v>129895.73823887749</v>
      </c>
      <c r="AF83" s="193">
        <f t="shared" ref="AF83" si="936">+IF(AE83="N/A","N/A",(AE83-(AE83*$E$4)))</f>
        <v>64947.869119438743</v>
      </c>
      <c r="AG83" s="193">
        <v>132408.01300092312</v>
      </c>
      <c r="AH83" s="193">
        <f t="shared" ref="AH83" si="937">+IF(AG83="N/A","N/A",(AG83-(AG83*$E$4)))</f>
        <v>66204.006500461561</v>
      </c>
      <c r="AI83" s="193">
        <v>162702.75132096861</v>
      </c>
      <c r="AJ83" s="193">
        <f t="shared" ref="AJ83" si="938">+IF(AI83="N/A","N/A",(AI83-(AI83*$E$4)))</f>
        <v>81351.375660484307</v>
      </c>
      <c r="AK83" s="193">
        <v>214500</v>
      </c>
      <c r="AL83" s="193">
        <f t="shared" ref="AL83:AN83" si="939">+IF(AK83="N/A","N/A",(AK83-(AK83*$E$4)))</f>
        <v>107250</v>
      </c>
      <c r="AM83" s="193">
        <v>186333.16666666666</v>
      </c>
      <c r="AN83" s="193">
        <f t="shared" si="939"/>
        <v>93166.583333333328</v>
      </c>
    </row>
    <row r="84" spans="1:40" ht="13.5" thickBot="1" x14ac:dyDescent="0.25">
      <c r="A84" s="79">
        <v>64</v>
      </c>
      <c r="B84" s="110" t="s">
        <v>285</v>
      </c>
      <c r="C84" s="19">
        <v>1</v>
      </c>
      <c r="D84" s="73"/>
      <c r="E84" s="193">
        <v>140021.18362115615</v>
      </c>
      <c r="F84" s="193">
        <f t="shared" si="897"/>
        <v>70010.591810578073</v>
      </c>
      <c r="G84" s="193">
        <v>203054.46000000002</v>
      </c>
      <c r="H84" s="193">
        <f t="shared" si="897"/>
        <v>101527.23000000001</v>
      </c>
      <c r="I84" s="193">
        <v>128284.30373080523</v>
      </c>
      <c r="J84" s="193">
        <f t="shared" ref="J84" si="940">+IF(I84="N/A","N/A",(I84-(I84*$E$4)))</f>
        <v>64142.151865402615</v>
      </c>
      <c r="K84" s="193">
        <v>123296.64300092313</v>
      </c>
      <c r="L84" s="193">
        <f t="shared" ref="L84" si="941">+IF(K84="N/A","N/A",(K84-(K84*$E$4)))</f>
        <v>61648.321500461563</v>
      </c>
      <c r="M84" s="193">
        <v>150695.74633038067</v>
      </c>
      <c r="N84" s="193">
        <f t="shared" ref="N84" si="942">+IF(M84="N/A","N/A",(M84-(M84*$E$4)))</f>
        <v>75347.873165190336</v>
      </c>
      <c r="O84" s="193">
        <v>131724.45300902554</v>
      </c>
      <c r="P84" s="193">
        <f t="shared" ref="P84:R84" si="943">+IF(O84="N/A","N/A",(O84-(O84*$E$4)))</f>
        <v>65862.226504512771</v>
      </c>
      <c r="Q84" s="193">
        <v>203054.46000000002</v>
      </c>
      <c r="R84" s="193">
        <f t="shared" si="943"/>
        <v>101527.23000000001</v>
      </c>
      <c r="S84" s="193">
        <v>203054.46000000002</v>
      </c>
      <c r="T84" s="193">
        <f t="shared" ref="T84" si="944">+IF(S84="N/A","N/A",(S84-(S84*$E$4)))</f>
        <v>101527.23000000001</v>
      </c>
      <c r="U84" s="193">
        <v>79833.146666666667</v>
      </c>
      <c r="V84" s="193">
        <f t="shared" ref="V84" si="945">+IF(U84="N/A","N/A",(U84-(U84*$E$4)))</f>
        <v>39916.573333333334</v>
      </c>
      <c r="W84" s="193">
        <v>149253.51333333331</v>
      </c>
      <c r="X84" s="193">
        <f t="shared" ref="X84" si="946">+IF(W84="N/A","N/A",(W84-(W84*$E$4)))</f>
        <v>74626.756666666653</v>
      </c>
      <c r="Y84" s="193">
        <v>159106.25004917901</v>
      </c>
      <c r="Z84" s="193">
        <f t="shared" ref="Z84" si="947">+IF(Y84="N/A","N/A",(Y84-(Y84*$E$4)))</f>
        <v>79553.125024589506</v>
      </c>
      <c r="AA84" s="193">
        <v>147894.28679435735</v>
      </c>
      <c r="AB84" s="193">
        <f t="shared" ref="AB84" si="948">+IF(AA84="N/A","N/A",(AA84-(AA84*$E$4)))</f>
        <v>73947.143397178676</v>
      </c>
      <c r="AC84" s="193">
        <v>185698.99333333335</v>
      </c>
      <c r="AD84" s="193">
        <f t="shared" ref="AD84" si="949">+IF(AC84="N/A","N/A",(AC84-(AC84*$E$4)))</f>
        <v>92849.496666666673</v>
      </c>
      <c r="AE84" s="193">
        <v>119938.4442519147</v>
      </c>
      <c r="AF84" s="193">
        <f t="shared" ref="AF84" si="950">+IF(AE84="N/A","N/A",(AE84-(AE84*$E$4)))</f>
        <v>59969.222125957349</v>
      </c>
      <c r="AG84" s="193">
        <v>129311.39981356292</v>
      </c>
      <c r="AH84" s="193">
        <f t="shared" ref="AH84" si="951">+IF(AG84="N/A","N/A",(AG84-(AG84*$E$4)))</f>
        <v>64655.699906781461</v>
      </c>
      <c r="AI84" s="193">
        <v>169040.07609832718</v>
      </c>
      <c r="AJ84" s="193">
        <f t="shared" ref="AJ84" si="952">+IF(AI84="N/A","N/A",(AI84-(AI84*$E$4)))</f>
        <v>84520.038049163588</v>
      </c>
      <c r="AK84" s="193">
        <v>214500</v>
      </c>
      <c r="AL84" s="193">
        <f t="shared" ref="AL84:AN84" si="953">+IF(AK84="N/A","N/A",(AK84-(AK84*$E$4)))</f>
        <v>107250</v>
      </c>
      <c r="AM84" s="193">
        <v>186333.16666666666</v>
      </c>
      <c r="AN84" s="193">
        <f t="shared" si="953"/>
        <v>93166.583333333328</v>
      </c>
    </row>
    <row r="85" spans="1:40" ht="13.5" thickBot="1" x14ac:dyDescent="0.25">
      <c r="A85" s="79">
        <v>65</v>
      </c>
      <c r="B85" s="110" t="s">
        <v>207</v>
      </c>
      <c r="C85" s="19">
        <v>1</v>
      </c>
      <c r="D85" s="73"/>
      <c r="E85" s="193">
        <v>1829455.6034309689</v>
      </c>
      <c r="F85" s="193">
        <f t="shared" si="897"/>
        <v>914727.80171548447</v>
      </c>
      <c r="G85" s="193">
        <v>2134673.4</v>
      </c>
      <c r="H85" s="193">
        <f t="shared" si="897"/>
        <v>1067336.7</v>
      </c>
      <c r="I85" s="193">
        <v>1044880.9314543804</v>
      </c>
      <c r="J85" s="193">
        <f t="shared" ref="J85" si="954">+IF(I85="N/A","N/A",(I85-(I85*$E$4)))</f>
        <v>522440.4657271902</v>
      </c>
      <c r="K85" s="193">
        <v>1028825.2695956856</v>
      </c>
      <c r="L85" s="193">
        <f t="shared" ref="L85" si="955">+IF(K85="N/A","N/A",(K85-(K85*$E$4)))</f>
        <v>514412.63479784282</v>
      </c>
      <c r="M85" s="193">
        <v>1853518.7449871381</v>
      </c>
      <c r="N85" s="193">
        <f t="shared" ref="N85" si="956">+IF(M85="N/A","N/A",(M85-(M85*$E$4)))</f>
        <v>926759.37249356904</v>
      </c>
      <c r="O85" s="193">
        <v>1130970.599603788</v>
      </c>
      <c r="P85" s="193">
        <f t="shared" ref="P85:R85" si="957">+IF(O85="N/A","N/A",(O85-(O85*$E$4)))</f>
        <v>565485.299801894</v>
      </c>
      <c r="Q85" s="193">
        <v>2073930.2666666666</v>
      </c>
      <c r="R85" s="193">
        <f t="shared" si="957"/>
        <v>1036965.1333333333</v>
      </c>
      <c r="S85" s="193">
        <v>2073930.2666666666</v>
      </c>
      <c r="T85" s="193">
        <f t="shared" ref="T85" si="958">+IF(S85="N/A","N/A",(S85-(S85*$E$4)))</f>
        <v>1036965.1333333333</v>
      </c>
      <c r="U85" s="193">
        <v>2854908.2666666666</v>
      </c>
      <c r="V85" s="193">
        <f t="shared" ref="V85" si="959">+IF(U85="N/A","N/A",(U85-(U85*$E$4)))</f>
        <v>1427454.1333333333</v>
      </c>
      <c r="W85" s="193">
        <v>1171467</v>
      </c>
      <c r="X85" s="193">
        <f t="shared" ref="X85" si="960">+IF(W85="N/A","N/A",(W85-(W85*$E$4)))</f>
        <v>585733.5</v>
      </c>
      <c r="Y85" s="193">
        <v>2182291.1071882681</v>
      </c>
      <c r="Z85" s="193">
        <f t="shared" ref="Z85" si="961">+IF(Y85="N/A","N/A",(Y85-(Y85*$E$4)))</f>
        <v>1091145.553594134</v>
      </c>
      <c r="AA85" s="193">
        <v>1690580.3080795356</v>
      </c>
      <c r="AB85" s="193">
        <f t="shared" ref="AB85" si="962">+IF(AA85="N/A","N/A",(AA85-(AA85*$E$4)))</f>
        <v>845290.1540397678</v>
      </c>
      <c r="AC85" s="193">
        <v>1917735.0666666667</v>
      </c>
      <c r="AD85" s="193">
        <f t="shared" ref="AD85" si="963">+IF(AC85="N/A","N/A",(AC85-(AC85*$E$4)))</f>
        <v>958867.53333333333</v>
      </c>
      <c r="AE85" s="193">
        <v>1082091.8874480706</v>
      </c>
      <c r="AF85" s="193">
        <f t="shared" ref="AF85" si="964">+IF(AE85="N/A","N/A",(AE85-(AE85*$E$4)))</f>
        <v>541045.94372403529</v>
      </c>
      <c r="AG85" s="193">
        <v>1132401.1617050339</v>
      </c>
      <c r="AH85" s="193">
        <f t="shared" ref="AH85" si="965">+IF(AG85="N/A","N/A",(AG85-(AG85*$E$4)))</f>
        <v>566200.58085251693</v>
      </c>
      <c r="AI85" s="193">
        <v>1363703.8314914256</v>
      </c>
      <c r="AJ85" s="193">
        <f t="shared" ref="AJ85" si="966">+IF(AI85="N/A","N/A",(AI85-(AI85*$E$4)))</f>
        <v>681851.91574571282</v>
      </c>
      <c r="AK85" s="193">
        <v>2275000</v>
      </c>
      <c r="AL85" s="193">
        <f t="shared" ref="AL85:AN85" si="967">+IF(AK85="N/A","N/A",(AK85-(AK85*$E$4)))</f>
        <v>1137500</v>
      </c>
      <c r="AM85" s="193">
        <v>1462500</v>
      </c>
      <c r="AN85" s="193">
        <f t="shared" si="967"/>
        <v>731250</v>
      </c>
    </row>
    <row r="86" spans="1:40" ht="13.5" thickBot="1" x14ac:dyDescent="0.25">
      <c r="A86" s="79">
        <v>66</v>
      </c>
      <c r="B86" s="110" t="s">
        <v>206</v>
      </c>
      <c r="C86" s="19">
        <v>1</v>
      </c>
      <c r="D86" s="73"/>
      <c r="E86" s="193">
        <v>152989.0856343976</v>
      </c>
      <c r="F86" s="193">
        <f t="shared" si="897"/>
        <v>76494.542817198802</v>
      </c>
      <c r="G86" s="193">
        <v>192641.18</v>
      </c>
      <c r="H86" s="193">
        <f t="shared" si="897"/>
        <v>96320.59</v>
      </c>
      <c r="I86" s="193">
        <v>139406.93205118732</v>
      </c>
      <c r="J86" s="193">
        <f t="shared" ref="J86" si="968">+IF(I86="N/A","N/A",(I86-(I86*$E$4)))</f>
        <v>69703.466025593661</v>
      </c>
      <c r="K86" s="193">
        <v>122324.07984605379</v>
      </c>
      <c r="L86" s="193">
        <f t="shared" ref="L86" si="969">+IF(K86="N/A","N/A",(K86-(K86*$E$4)))</f>
        <v>61162.039923026896</v>
      </c>
      <c r="M86" s="193">
        <v>161292.42998806998</v>
      </c>
      <c r="N86" s="193">
        <f t="shared" ref="N86" si="970">+IF(M86="N/A","N/A",(M86-(M86*$E$4)))</f>
        <v>80646.214994034992</v>
      </c>
      <c r="O86" s="193">
        <v>139863.25985415623</v>
      </c>
      <c r="P86" s="193">
        <f t="shared" ref="P86:R86" si="971">+IF(O86="N/A","N/A",(O86-(O86*$E$4)))</f>
        <v>69931.629927078116</v>
      </c>
      <c r="Q86" s="193">
        <v>227351.61333333334</v>
      </c>
      <c r="R86" s="193">
        <f t="shared" si="971"/>
        <v>113675.80666666667</v>
      </c>
      <c r="S86" s="193">
        <v>227351.61333333334</v>
      </c>
      <c r="T86" s="193">
        <f t="shared" ref="T86" si="972">+IF(S86="N/A","N/A",(S86-(S86*$E$4)))</f>
        <v>113675.80666666667</v>
      </c>
      <c r="U86" s="193">
        <v>230822.20666666667</v>
      </c>
      <c r="V86" s="193">
        <f t="shared" ref="V86" si="973">+IF(U86="N/A","N/A",(U86-(U86*$E$4)))</f>
        <v>115411.10333333333</v>
      </c>
      <c r="W86" s="193">
        <v>190905.63333333336</v>
      </c>
      <c r="X86" s="193">
        <f t="shared" ref="X86" si="974">+IF(W86="N/A","N/A",(W86-(W86*$E$4)))</f>
        <v>95452.81666666668</v>
      </c>
      <c r="Y86" s="193">
        <v>178389.09700791584</v>
      </c>
      <c r="Z86" s="193">
        <f t="shared" ref="Z86" si="975">+IF(Y86="N/A","N/A",(Y86-(Y86*$E$4)))</f>
        <v>89194.548503957922</v>
      </c>
      <c r="AA86" s="94" t="s">
        <v>8</v>
      </c>
      <c r="AB86" s="94" t="str">
        <f t="shared" ref="AB86" si="976">+IF(AA86="N/A","N/A",(AA86-(AA86*$E$4)))</f>
        <v>N/A</v>
      </c>
      <c r="AC86" s="94" t="s">
        <v>8</v>
      </c>
      <c r="AD86" s="94" t="str">
        <f t="shared" ref="AD86" si="977">+IF(AC86="N/A","N/A",(AC86-(AC86*$E$4)))</f>
        <v>N/A</v>
      </c>
      <c r="AE86" s="193">
        <v>135258.54173576369</v>
      </c>
      <c r="AF86" s="193">
        <f t="shared" ref="AF86" si="978">+IF(AE86="N/A","N/A",(AE86-(AE86*$E$4)))</f>
        <v>67629.270867881845</v>
      </c>
      <c r="AG86" s="193">
        <v>128113.037048428</v>
      </c>
      <c r="AH86" s="193">
        <f t="shared" ref="AH86" si="979">+IF(AG86="N/A","N/A",(AG86-(AG86*$E$4)))</f>
        <v>64056.518524214</v>
      </c>
      <c r="AI86" s="193">
        <v>174773.00063340011</v>
      </c>
      <c r="AJ86" s="193">
        <f t="shared" ref="AJ86" si="980">+IF(AI86="N/A","N/A",(AI86-(AI86*$E$4)))</f>
        <v>87386.500316700054</v>
      </c>
      <c r="AK86" s="193">
        <v>223166.83333333334</v>
      </c>
      <c r="AL86" s="193">
        <f t="shared" ref="AL86:AN86" si="981">+IF(AK86="N/A","N/A",(AK86-(AK86*$E$4)))</f>
        <v>111583.41666666667</v>
      </c>
      <c r="AM86" s="193">
        <v>238333.16666666669</v>
      </c>
      <c r="AN86" s="193">
        <f t="shared" si="981"/>
        <v>119166.58333333334</v>
      </c>
    </row>
    <row r="87" spans="1:40" ht="13.5" thickBot="1" x14ac:dyDescent="0.25">
      <c r="A87" s="79">
        <v>67</v>
      </c>
      <c r="B87" s="110" t="s">
        <v>322</v>
      </c>
      <c r="C87" s="19">
        <v>1</v>
      </c>
      <c r="D87" s="73"/>
      <c r="E87" s="193">
        <v>280426.8959017364</v>
      </c>
      <c r="F87" s="193">
        <f t="shared" si="897"/>
        <v>140213.4479508682</v>
      </c>
      <c r="G87" s="193">
        <v>310655.85333333339</v>
      </c>
      <c r="H87" s="193">
        <f t="shared" si="897"/>
        <v>155327.9266666667</v>
      </c>
      <c r="I87" s="193">
        <v>228122.97539323027</v>
      </c>
      <c r="J87" s="193">
        <f t="shared" ref="J87" si="982">+IF(I87="N/A","N/A",(I87-(I87*$E$4)))</f>
        <v>114061.48769661514</v>
      </c>
      <c r="K87" s="193">
        <v>224915.59687885974</v>
      </c>
      <c r="L87" s="193">
        <f t="shared" ref="L87" si="983">+IF(K87="N/A","N/A",(K87-(K87*$E$4)))</f>
        <v>112457.79843942987</v>
      </c>
      <c r="M87" s="193">
        <v>329953.9945468299</v>
      </c>
      <c r="N87" s="193">
        <f t="shared" ref="N87" si="984">+IF(M87="N/A","N/A",(M87-(M87*$E$4)))</f>
        <v>164976.99727341495</v>
      </c>
      <c r="O87" s="193">
        <v>237932.19687885974</v>
      </c>
      <c r="P87" s="193">
        <f t="shared" ref="P87:R87" si="985">+IF(O87="N/A","N/A",(O87-(O87*$E$4)))</f>
        <v>118966.09843942987</v>
      </c>
      <c r="Q87" s="193">
        <v>347101.33333333337</v>
      </c>
      <c r="R87" s="193">
        <f t="shared" si="985"/>
        <v>173550.66666666669</v>
      </c>
      <c r="S87" s="193">
        <v>347101.33333333337</v>
      </c>
      <c r="T87" s="193">
        <f t="shared" ref="T87" si="986">+IF(S87="N/A","N/A",(S87-(S87*$E$4)))</f>
        <v>173550.66666666669</v>
      </c>
      <c r="U87" s="193">
        <v>347101.33333333337</v>
      </c>
      <c r="V87" s="193">
        <f t="shared" ref="V87" si="987">+IF(U87="N/A","N/A",(U87-(U87*$E$4)))</f>
        <v>173550.66666666669</v>
      </c>
      <c r="W87" s="193">
        <v>274209.87333333335</v>
      </c>
      <c r="X87" s="193">
        <f t="shared" ref="X87" si="988">+IF(W87="N/A","N/A",(W87-(W87*$E$4)))</f>
        <v>137104.93666666668</v>
      </c>
      <c r="Y87" s="193">
        <v>343499.34730486927</v>
      </c>
      <c r="Z87" s="193">
        <f t="shared" ref="Z87" si="989">+IF(Y87="N/A","N/A",(Y87-(Y87*$E$4)))</f>
        <v>171749.67365243463</v>
      </c>
      <c r="AA87" s="193">
        <v>317291.10931621271</v>
      </c>
      <c r="AB87" s="193">
        <f t="shared" ref="AB87" si="990">+IF(AA87="N/A","N/A",(AA87-(AA87*$E$4)))</f>
        <v>158645.55465810635</v>
      </c>
      <c r="AC87" s="193">
        <v>333217.45999999996</v>
      </c>
      <c r="AD87" s="193">
        <f t="shared" ref="AD87" si="991">+IF(AC87="N/A","N/A",(AC87-(AC87*$E$4)))</f>
        <v>166608.72999999998</v>
      </c>
      <c r="AE87" s="193">
        <v>263533.34946735838</v>
      </c>
      <c r="AF87" s="193">
        <f t="shared" ref="AF87" si="992">+IF(AE87="N/A","N/A",(AE87-(AE87*$E$4)))</f>
        <v>131766.67473367919</v>
      </c>
      <c r="AG87" s="193">
        <v>267939.35732107412</v>
      </c>
      <c r="AH87" s="193">
        <f t="shared" ref="AH87" si="993">+IF(AG87="N/A","N/A",(AG87-(AG87*$E$4)))</f>
        <v>133969.67866053706</v>
      </c>
      <c r="AI87" s="193">
        <v>334120.86327830399</v>
      </c>
      <c r="AJ87" s="193">
        <f t="shared" ref="AJ87" si="994">+IF(AI87="N/A","N/A",(AI87-(AI87*$E$4)))</f>
        <v>167060.431639152</v>
      </c>
      <c r="AK87" s="193">
        <v>400833.16666666669</v>
      </c>
      <c r="AL87" s="193">
        <f t="shared" ref="AL87:AN87" si="995">+IF(AK87="N/A","N/A",(AK87-(AK87*$E$4)))</f>
        <v>200416.58333333334</v>
      </c>
      <c r="AM87" s="193">
        <v>342333.16666666669</v>
      </c>
      <c r="AN87" s="193">
        <f t="shared" si="995"/>
        <v>171166.58333333334</v>
      </c>
    </row>
    <row r="88" spans="1:40" ht="13.5" thickBot="1" x14ac:dyDescent="0.25">
      <c r="A88" s="79">
        <v>68</v>
      </c>
      <c r="B88" s="110" t="s">
        <v>208</v>
      </c>
      <c r="C88" s="19">
        <v>1</v>
      </c>
      <c r="D88" s="73"/>
      <c r="E88" s="193">
        <v>132767.24819121289</v>
      </c>
      <c r="F88" s="193">
        <f t="shared" si="897"/>
        <v>66383.624095606443</v>
      </c>
      <c r="G88" s="193">
        <v>143179.1</v>
      </c>
      <c r="H88" s="193">
        <f t="shared" si="897"/>
        <v>71589.55</v>
      </c>
      <c r="I88" s="80" t="s">
        <v>8</v>
      </c>
      <c r="J88" s="80" t="str">
        <f t="shared" ref="J88" si="996">+IF(I88="N/A","N/A",(I88-(I88*$E$4)))</f>
        <v>N/A</v>
      </c>
      <c r="K88" s="80" t="s">
        <v>8</v>
      </c>
      <c r="L88" s="80" t="str">
        <f t="shared" ref="L88" si="997">+IF(K88="N/A","N/A",(K88-(K88*$E$4)))</f>
        <v>N/A</v>
      </c>
      <c r="M88" s="193">
        <v>144027.94363445332</v>
      </c>
      <c r="N88" s="193">
        <f t="shared" ref="N88" si="998">+IF(M88="N/A","N/A",(M88-(M88*$E$4)))</f>
        <v>72013.971817226658</v>
      </c>
      <c r="O88" s="80" t="s">
        <v>8</v>
      </c>
      <c r="P88" s="80" t="str">
        <f t="shared" ref="P88:R88" si="999">+IF(O88="N/A","N/A",(O88-(O88*$E$4)))</f>
        <v>N/A</v>
      </c>
      <c r="Q88" s="193">
        <v>168344.02666666667</v>
      </c>
      <c r="R88" s="193">
        <f t="shared" si="999"/>
        <v>84172.013333333336</v>
      </c>
      <c r="S88" s="193">
        <v>168344.02666666667</v>
      </c>
      <c r="T88" s="193">
        <f t="shared" ref="T88" si="1000">+IF(S88="N/A","N/A",(S88-(S88*$E$4)))</f>
        <v>84172.013333333336</v>
      </c>
      <c r="U88" s="193">
        <v>168344.02666666667</v>
      </c>
      <c r="V88" s="193">
        <f t="shared" ref="V88" si="1001">+IF(U88="N/A","N/A",(U88-(U88*$E$4)))</f>
        <v>84172.013333333336</v>
      </c>
      <c r="W88" s="21" t="s">
        <v>8</v>
      </c>
      <c r="X88" s="21" t="str">
        <f t="shared" ref="X88" si="1002">+IF(W88="N/A","N/A",(W88-(W88*$E$4)))</f>
        <v>N/A</v>
      </c>
      <c r="Y88" s="193">
        <v>147217.29240757762</v>
      </c>
      <c r="Z88" s="193">
        <f t="shared" ref="Z88" si="1003">+IF(Y88="N/A","N/A",(Y88-(Y88*$E$4)))</f>
        <v>73608.646203788812</v>
      </c>
      <c r="AA88" s="193">
        <v>126082.30740352644</v>
      </c>
      <c r="AB88" s="193">
        <f t="shared" ref="AB88" si="1004">+IF(AA88="N/A","N/A",(AA88-(AA88*$E$4)))</f>
        <v>63041.153701763222</v>
      </c>
      <c r="AC88" s="193">
        <v>138840.73333333334</v>
      </c>
      <c r="AD88" s="193">
        <f t="shared" ref="AD88" si="1005">+IF(AC88="N/A","N/A",(AC88-(AC88*$E$4)))</f>
        <v>69420.366666666669</v>
      </c>
      <c r="AE88" s="21" t="s">
        <v>8</v>
      </c>
      <c r="AF88" s="21" t="str">
        <f t="shared" ref="AF88" si="1006">+IF(AE88="N/A","N/A",(AE88-(AE88*$E$4)))</f>
        <v>N/A</v>
      </c>
      <c r="AG88" s="21" t="s">
        <v>8</v>
      </c>
      <c r="AH88" s="21" t="str">
        <f t="shared" ref="AH88" si="1007">+IF(AG88="N/A","N/A",(AG88-(AG88*$E$4)))</f>
        <v>N/A</v>
      </c>
      <c r="AI88" s="21" t="s">
        <v>8</v>
      </c>
      <c r="AJ88" s="21" t="str">
        <f t="shared" ref="AJ88" si="1008">+IF(AI88="N/A","N/A",(AI88-(AI88*$E$4)))</f>
        <v>N/A</v>
      </c>
      <c r="AK88" s="193">
        <v>166833.16666666669</v>
      </c>
      <c r="AL88" s="193">
        <f t="shared" ref="AL88:AN88" si="1009">+IF(AK88="N/A","N/A",(AK88-(AK88*$E$4)))</f>
        <v>83416.583333333343</v>
      </c>
      <c r="AM88" s="94" t="s">
        <v>8</v>
      </c>
      <c r="AN88" s="94" t="str">
        <f t="shared" si="1009"/>
        <v>N/A</v>
      </c>
    </row>
    <row r="89" spans="1:40" ht="13.5" thickBot="1" x14ac:dyDescent="0.25">
      <c r="A89" s="79">
        <v>69</v>
      </c>
      <c r="B89" s="110" t="s">
        <v>209</v>
      </c>
      <c r="C89" s="19">
        <v>1</v>
      </c>
      <c r="D89" s="73"/>
      <c r="E89" s="158" t="s">
        <v>8</v>
      </c>
      <c r="F89" s="158" t="str">
        <f t="shared" si="897"/>
        <v>N/A</v>
      </c>
      <c r="G89" s="158" t="s">
        <v>8</v>
      </c>
      <c r="H89" s="158" t="str">
        <f t="shared" si="897"/>
        <v>N/A</v>
      </c>
      <c r="I89" s="80" t="s">
        <v>8</v>
      </c>
      <c r="J89" s="80" t="str">
        <f t="shared" ref="J89" si="1010">+IF(I89="N/A","N/A",(I89-(I89*$E$4)))</f>
        <v>N/A</v>
      </c>
      <c r="K89" s="80" t="s">
        <v>8</v>
      </c>
      <c r="L89" s="80" t="str">
        <f t="shared" ref="L89" si="1011">+IF(K89="N/A","N/A",(K89-(K89*$E$4)))</f>
        <v>N/A</v>
      </c>
      <c r="M89" s="80" t="s">
        <v>8</v>
      </c>
      <c r="N89" s="80" t="str">
        <f t="shared" ref="N89" si="1012">+IF(M89="N/A","N/A",(M89-(M89*$E$4)))</f>
        <v>N/A</v>
      </c>
      <c r="O89" s="80" t="s">
        <v>8</v>
      </c>
      <c r="P89" s="80" t="str">
        <f t="shared" ref="P89:R89" si="1013">+IF(O89="N/A","N/A",(O89-(O89*$E$4)))</f>
        <v>N/A</v>
      </c>
      <c r="Q89" s="21" t="s">
        <v>8</v>
      </c>
      <c r="R89" s="21" t="str">
        <f t="shared" si="1013"/>
        <v>N/A</v>
      </c>
      <c r="S89" s="21" t="s">
        <v>8</v>
      </c>
      <c r="T89" s="21" t="str">
        <f t="shared" ref="T89" si="1014">+IF(S89="N/A","N/A",(S89-(S89*$E$4)))</f>
        <v>N/A</v>
      </c>
      <c r="U89" s="21" t="s">
        <v>8</v>
      </c>
      <c r="V89" s="21" t="str">
        <f t="shared" ref="V89" si="1015">+IF(U89="N/A","N/A",(U89-(U89*$E$4)))</f>
        <v>N/A</v>
      </c>
      <c r="W89" s="21" t="s">
        <v>8</v>
      </c>
      <c r="X89" s="21" t="str">
        <f t="shared" ref="X89" si="1016">+IF(W89="N/A","N/A",(W89-(W89*$E$4)))</f>
        <v>N/A</v>
      </c>
      <c r="Y89" s="21" t="s">
        <v>8</v>
      </c>
      <c r="Z89" s="21" t="str">
        <f t="shared" ref="Z89" si="1017">+IF(Y89="N/A","N/A",(Y89-(Y89*$E$4)))</f>
        <v>N/A</v>
      </c>
      <c r="AA89" s="21" t="s">
        <v>8</v>
      </c>
      <c r="AB89" s="21" t="str">
        <f t="shared" ref="AB89" si="1018">+IF(AA89="N/A","N/A",(AA89-(AA89*$E$4)))</f>
        <v>N/A</v>
      </c>
      <c r="AC89" s="21" t="s">
        <v>8</v>
      </c>
      <c r="AD89" s="21" t="str">
        <f t="shared" ref="AD89" si="1019">+IF(AC89="N/A","N/A",(AC89-(AC89*$E$4)))</f>
        <v>N/A</v>
      </c>
      <c r="AE89" s="21" t="s">
        <v>8</v>
      </c>
      <c r="AF89" s="21" t="str">
        <f t="shared" ref="AF89" si="1020">+IF(AE89="N/A","N/A",(AE89-(AE89*$E$4)))</f>
        <v>N/A</v>
      </c>
      <c r="AG89" s="21" t="s">
        <v>8</v>
      </c>
      <c r="AH89" s="21" t="str">
        <f t="shared" ref="AH89" si="1021">+IF(AG89="N/A","N/A",(AG89-(AG89*$E$4)))</f>
        <v>N/A</v>
      </c>
      <c r="AI89" s="21" t="s">
        <v>8</v>
      </c>
      <c r="AJ89" s="21" t="str">
        <f t="shared" ref="AJ89" si="1022">+IF(AI89="N/A","N/A",(AI89-(AI89*$E$4)))</f>
        <v>N/A</v>
      </c>
      <c r="AK89" s="21" t="s">
        <v>8</v>
      </c>
      <c r="AL89" s="21" t="str">
        <f t="shared" ref="AL89:AN89" si="1023">+IF(AK89="N/A","N/A",(AK89-(AK89*$E$4)))</f>
        <v>N/A</v>
      </c>
      <c r="AM89" s="94" t="s">
        <v>8</v>
      </c>
      <c r="AN89" s="94" t="str">
        <f t="shared" si="1023"/>
        <v>N/A</v>
      </c>
    </row>
    <row r="90" spans="1:40" ht="13.5" thickBot="1" x14ac:dyDescent="0.25">
      <c r="A90" s="79">
        <v>70</v>
      </c>
      <c r="B90" s="110" t="s">
        <v>210</v>
      </c>
      <c r="C90" s="19">
        <v>1</v>
      </c>
      <c r="D90" s="73"/>
      <c r="E90" s="193">
        <v>183160.39463238433</v>
      </c>
      <c r="F90" s="193">
        <f t="shared" si="897"/>
        <v>91580.197316192163</v>
      </c>
      <c r="G90" s="193">
        <v>218673.88</v>
      </c>
      <c r="H90" s="193">
        <f t="shared" si="897"/>
        <v>109336.94</v>
      </c>
      <c r="I90" s="193">
        <v>170650.71723074949</v>
      </c>
      <c r="J90" s="193">
        <f t="shared" ref="J90" si="1024">+IF(I90="N/A","N/A",(I90-(I90*$E$4)))</f>
        <v>85325.358615374746</v>
      </c>
      <c r="K90" s="193">
        <v>173441.2561257249</v>
      </c>
      <c r="L90" s="193">
        <f t="shared" ref="L90" si="1025">+IF(K90="N/A","N/A",(K90-(K90*$E$4)))</f>
        <v>86720.628062862452</v>
      </c>
      <c r="M90" s="193">
        <v>188676.95636937817</v>
      </c>
      <c r="N90" s="193">
        <f t="shared" ref="N90" si="1026">+IF(M90="N/A","N/A",(M90-(M90*$E$4)))</f>
        <v>94338.478184689084</v>
      </c>
      <c r="O90" s="193">
        <v>179949.30612572492</v>
      </c>
      <c r="P90" s="193">
        <f t="shared" ref="P90:R90" si="1027">+IF(O90="N/A","N/A",(O90-(O90*$E$4)))</f>
        <v>89974.653062862461</v>
      </c>
      <c r="Q90" s="193">
        <v>199583.36666666667</v>
      </c>
      <c r="R90" s="193">
        <f t="shared" si="1027"/>
        <v>99791.683333333334</v>
      </c>
      <c r="S90" s="193">
        <v>187434.54</v>
      </c>
      <c r="T90" s="193">
        <f t="shared" ref="T90" si="1028">+IF(S90="N/A","N/A",(S90-(S90*$E$4)))</f>
        <v>93717.27</v>
      </c>
      <c r="U90" s="193">
        <v>197847.82</v>
      </c>
      <c r="V90" s="193">
        <f t="shared" ref="V90" si="1029">+IF(U90="N/A","N/A",(U90-(U90*$E$4)))</f>
        <v>98923.91</v>
      </c>
      <c r="W90" s="193">
        <v>189170.08666666667</v>
      </c>
      <c r="X90" s="193">
        <f t="shared" ref="X90" si="1030">+IF(W90="N/A","N/A",(W90-(W90*$E$4)))</f>
        <v>94585.043333333335</v>
      </c>
      <c r="Y90" s="193">
        <v>189347.04211924295</v>
      </c>
      <c r="Z90" s="193">
        <f t="shared" ref="Z90" si="1031">+IF(Y90="N/A","N/A",(Y90-(Y90*$E$4)))</f>
        <v>94673.521059621475</v>
      </c>
      <c r="AA90" s="193">
        <v>157336.3731330171</v>
      </c>
      <c r="AB90" s="193">
        <f t="shared" ref="AB90" si="1032">+IF(AA90="N/A","N/A",(AA90-(AA90*$E$4)))</f>
        <v>78668.18656650855</v>
      </c>
      <c r="AC90" s="193">
        <v>161402.34</v>
      </c>
      <c r="AD90" s="193">
        <f t="shared" ref="AD90" si="1033">+IF(AC90="N/A","N/A",(AC90-(AC90*$E$4)))</f>
        <v>80701.17</v>
      </c>
      <c r="AE90" s="193">
        <v>133836.36445114407</v>
      </c>
      <c r="AF90" s="193">
        <f t="shared" ref="AF90" si="1034">+IF(AE90="N/A","N/A",(AE90-(AE90*$E$4)))</f>
        <v>66918.182225572033</v>
      </c>
      <c r="AG90" s="193">
        <v>139797.19312491466</v>
      </c>
      <c r="AH90" s="193">
        <f t="shared" ref="AH90" si="1035">+IF(AG90="N/A","N/A",(AG90-(AG90*$E$4)))</f>
        <v>69898.596562457329</v>
      </c>
      <c r="AI90" s="193">
        <v>167971.12212732428</v>
      </c>
      <c r="AJ90" s="193">
        <f t="shared" ref="AJ90" si="1036">+IF(AI90="N/A","N/A",(AI90-(AI90*$E$4)))</f>
        <v>83985.561063662142</v>
      </c>
      <c r="AK90" s="193">
        <v>212333.16666666666</v>
      </c>
      <c r="AL90" s="193">
        <f t="shared" ref="AL90:AN90" si="1037">+IF(AK90="N/A","N/A",(AK90-(AK90*$E$4)))</f>
        <v>106166.58333333333</v>
      </c>
      <c r="AM90" s="193">
        <v>236166.83333333331</v>
      </c>
      <c r="AN90" s="193">
        <f t="shared" si="1037"/>
        <v>118083.41666666666</v>
      </c>
    </row>
    <row r="91" spans="1:40" ht="13.5" thickBot="1" x14ac:dyDescent="0.25">
      <c r="A91" s="79">
        <v>71</v>
      </c>
      <c r="B91" s="110" t="s">
        <v>211</v>
      </c>
      <c r="C91" s="19">
        <v>1</v>
      </c>
      <c r="D91" s="73"/>
      <c r="E91" s="193">
        <v>273072.79283511493</v>
      </c>
      <c r="F91" s="193">
        <f t="shared" si="897"/>
        <v>136536.39641755747</v>
      </c>
      <c r="G91" s="193">
        <v>317597.54000000004</v>
      </c>
      <c r="H91" s="193">
        <f t="shared" si="897"/>
        <v>158798.77000000002</v>
      </c>
      <c r="I91" s="193">
        <v>246835.01207052707</v>
      </c>
      <c r="J91" s="193">
        <f t="shared" ref="J91" si="1038">+IF(I91="N/A","N/A",(I91-(I91*$E$4)))</f>
        <v>123417.50603526353</v>
      </c>
      <c r="K91" s="193">
        <v>250670.05730689596</v>
      </c>
      <c r="L91" s="193">
        <f t="shared" ref="L91" si="1039">+IF(K91="N/A","N/A",(K91-(K91*$E$4)))</f>
        <v>125335.02865344798</v>
      </c>
      <c r="M91" s="193">
        <v>309333.19305674697</v>
      </c>
      <c r="N91" s="193">
        <f t="shared" ref="N91" si="1040">+IF(M91="N/A","N/A",(M91-(M91*$E$4)))</f>
        <v>154666.59652837348</v>
      </c>
      <c r="O91" s="193">
        <v>258479.51730689598</v>
      </c>
      <c r="P91" s="193">
        <f t="shared" ref="P91:R91" si="1041">+IF(O91="N/A","N/A",(O91-(O91*$E$4)))</f>
        <v>129239.75865344799</v>
      </c>
      <c r="Q91" s="193">
        <v>312391.40000000002</v>
      </c>
      <c r="R91" s="193">
        <f t="shared" si="1041"/>
        <v>156195.70000000001</v>
      </c>
      <c r="S91" s="193">
        <v>312391.40000000002</v>
      </c>
      <c r="T91" s="193">
        <f t="shared" ref="T91" si="1042">+IF(S91="N/A","N/A",(S91-(S91*$E$4)))</f>
        <v>156195.70000000001</v>
      </c>
      <c r="U91" s="193">
        <v>326275.27333333332</v>
      </c>
      <c r="V91" s="193">
        <f t="shared" ref="V91" si="1043">+IF(U91="N/A","N/A",(U91-(U91*$E$4)))</f>
        <v>163137.63666666666</v>
      </c>
      <c r="W91" s="193">
        <v>262061.54666666666</v>
      </c>
      <c r="X91" s="193">
        <f t="shared" ref="X91" si="1044">+IF(W91="N/A","N/A",(W91-(W91*$E$4)))</f>
        <v>131030.77333333333</v>
      </c>
      <c r="Y91" s="193">
        <v>303109.59229474235</v>
      </c>
      <c r="Z91" s="193">
        <f t="shared" ref="Z91" si="1045">+IF(Y91="N/A","N/A",(Y91-(Y91*$E$4)))</f>
        <v>151554.79614737118</v>
      </c>
      <c r="AA91" s="193">
        <v>298197.06155473588</v>
      </c>
      <c r="AB91" s="193">
        <f t="shared" ref="AB91" si="1046">+IF(AA91="N/A","N/A",(AA91-(AA91*$E$4)))</f>
        <v>149098.53077736794</v>
      </c>
      <c r="AC91" s="193">
        <v>312391.40000000002</v>
      </c>
      <c r="AD91" s="193">
        <f t="shared" ref="AD91" si="1047">+IF(AC91="N/A","N/A",(AC91-(AC91*$E$4)))</f>
        <v>156195.70000000001</v>
      </c>
      <c r="AE91" s="193">
        <v>260326.70625380884</v>
      </c>
      <c r="AF91" s="193">
        <f t="shared" ref="AF91" si="1048">+IF(AE91="N/A","N/A",(AE91-(AE91*$E$4)))</f>
        <v>130163.35312690442</v>
      </c>
      <c r="AG91" s="193">
        <v>267060.80629312183</v>
      </c>
      <c r="AH91" s="193">
        <f t="shared" ref="AH91" si="1049">+IF(AG91="N/A","N/A",(AG91-(AG91*$E$4)))</f>
        <v>133530.40314656092</v>
      </c>
      <c r="AI91" s="193">
        <v>325912.81820299744</v>
      </c>
      <c r="AJ91" s="193">
        <f t="shared" ref="AJ91" si="1050">+IF(AI91="N/A","N/A",(AI91-(AI91*$E$4)))</f>
        <v>162956.40910149872</v>
      </c>
      <c r="AK91" s="193">
        <v>394333.16666666669</v>
      </c>
      <c r="AL91" s="193">
        <f t="shared" ref="AL91:AN91" si="1051">+IF(AK91="N/A","N/A",(AK91-(AK91*$E$4)))</f>
        <v>197166.58333333334</v>
      </c>
      <c r="AM91" s="193">
        <v>327166.83333333337</v>
      </c>
      <c r="AN91" s="193">
        <f t="shared" si="1051"/>
        <v>163583.41666666669</v>
      </c>
    </row>
    <row r="92" spans="1:40" ht="13.5" thickBot="1" x14ac:dyDescent="0.25">
      <c r="A92" s="101">
        <v>72</v>
      </c>
      <c r="B92" s="111" t="s">
        <v>212</v>
      </c>
      <c r="C92" s="19">
        <v>1</v>
      </c>
      <c r="D92" s="73"/>
      <c r="E92" s="193">
        <v>351053.62729427905</v>
      </c>
      <c r="F92" s="193">
        <f t="shared" si="897"/>
        <v>175526.81364713953</v>
      </c>
      <c r="G92" s="193">
        <v>393960.09333333338</v>
      </c>
      <c r="H92" s="193">
        <f t="shared" si="897"/>
        <v>196980.04666666669</v>
      </c>
      <c r="I92" s="193">
        <v>333358.72937541647</v>
      </c>
      <c r="J92" s="193">
        <f t="shared" ref="J92" si="1052">+IF(I92="N/A","N/A",(I92-(I92*$E$4)))</f>
        <v>166679.36468770824</v>
      </c>
      <c r="K92" s="193">
        <v>336369.82182688115</v>
      </c>
      <c r="L92" s="193">
        <f t="shared" ref="L92" si="1053">+IF(K92="N/A","N/A",(K92-(K92*$E$4)))</f>
        <v>168184.91091344057</v>
      </c>
      <c r="M92" s="193">
        <v>371073.58420465118</v>
      </c>
      <c r="N92" s="193">
        <f t="shared" ref="N92" si="1054">+IF(M92="N/A","N/A",(M92-(M92*$E$4)))</f>
        <v>185536.79210232559</v>
      </c>
      <c r="O92" s="193">
        <v>339877.35782850161</v>
      </c>
      <c r="P92" s="193">
        <f t="shared" ref="P92:R92" si="1055">+IF(O92="N/A","N/A",(O92-(O92*$E$4)))</f>
        <v>169938.67891425081</v>
      </c>
      <c r="Q92" s="193">
        <v>373134.03333333333</v>
      </c>
      <c r="R92" s="193">
        <f t="shared" si="1055"/>
        <v>186567.01666666666</v>
      </c>
      <c r="S92" s="193">
        <v>373134.03333333333</v>
      </c>
      <c r="T92" s="193">
        <f t="shared" ref="T92" si="1056">+IF(S92="N/A","N/A",(S92-(S92*$E$4)))</f>
        <v>186567.01666666666</v>
      </c>
      <c r="U92" s="193">
        <v>392224.54666666663</v>
      </c>
      <c r="V92" s="193">
        <f t="shared" ref="V92" si="1057">+IF(U92="N/A","N/A",(U92-(U92*$E$4)))</f>
        <v>196112.27333333332</v>
      </c>
      <c r="W92" s="193">
        <v>334953.00666666665</v>
      </c>
      <c r="X92" s="193">
        <f t="shared" ref="X92" si="1058">+IF(W92="N/A","N/A",(W92-(W92*$E$4)))</f>
        <v>167476.50333333333</v>
      </c>
      <c r="Y92" s="193">
        <v>374071.59380581474</v>
      </c>
      <c r="Z92" s="193">
        <f t="shared" ref="Z92" si="1059">+IF(Y92="N/A","N/A",(Y92-(Y92*$E$4)))</f>
        <v>187035.79690290737</v>
      </c>
      <c r="AA92" s="193">
        <v>375815.31582526059</v>
      </c>
      <c r="AB92" s="193">
        <f t="shared" ref="AB92" si="1060">+IF(AA92="N/A","N/A",(AA92-(AA92*$E$4)))</f>
        <v>187907.6579126303</v>
      </c>
      <c r="AC92" s="193">
        <v>381811.26666666666</v>
      </c>
      <c r="AD92" s="193">
        <f t="shared" ref="AD92" si="1061">+IF(AC92="N/A","N/A",(AC92-(AC92*$E$4)))</f>
        <v>190905.63333333333</v>
      </c>
      <c r="AE92" s="193">
        <v>332690.98698323383</v>
      </c>
      <c r="AF92" s="193">
        <f t="shared" ref="AF92" si="1062">+IF(AE92="N/A","N/A",(AE92-(AE92*$E$4)))</f>
        <v>166345.49349161691</v>
      </c>
      <c r="AG92" s="193">
        <v>336105.51484389621</v>
      </c>
      <c r="AH92" s="193">
        <f t="shared" ref="AH92" si="1063">+IF(AG92="N/A","N/A",(AG92-(AG92*$E$4)))</f>
        <v>168052.7574219481</v>
      </c>
      <c r="AI92" s="193">
        <v>415653.94198331225</v>
      </c>
      <c r="AJ92" s="193">
        <f t="shared" ref="AJ92" si="1064">+IF(AI92="N/A","N/A",(AI92-(AI92*$E$4)))</f>
        <v>207826.97099165613</v>
      </c>
      <c r="AK92" s="193">
        <v>439833.16666666669</v>
      </c>
      <c r="AL92" s="193">
        <f t="shared" ref="AL92:AN92" si="1065">+IF(AK92="N/A","N/A",(AK92-(AK92*$E$4)))</f>
        <v>219916.58333333334</v>
      </c>
      <c r="AM92" s="193">
        <v>418166.83333333331</v>
      </c>
      <c r="AN92" s="193">
        <f t="shared" si="1065"/>
        <v>209083.41666666666</v>
      </c>
    </row>
    <row r="93" spans="1:40" s="26" customFormat="1" ht="15.75" thickBot="1" x14ac:dyDescent="0.3">
      <c r="A93" s="103"/>
      <c r="B93" s="113" t="s">
        <v>2</v>
      </c>
      <c r="C93" s="112"/>
      <c r="D93" s="81"/>
      <c r="E93" s="159"/>
      <c r="F93" s="159">
        <f t="shared" si="897"/>
        <v>0</v>
      </c>
      <c r="G93" s="159"/>
      <c r="H93" s="159">
        <f t="shared" si="897"/>
        <v>0</v>
      </c>
      <c r="I93" s="97"/>
      <c r="J93" s="97">
        <f t="shared" ref="J93" si="1066">+IF(I93="N/A","N/A",(I93-(I93*$E$4)))</f>
        <v>0</v>
      </c>
      <c r="K93" s="95"/>
      <c r="L93" s="95">
        <f t="shared" ref="L93" si="1067">+IF(K93="N/A","N/A",(K93-(K93*$E$4)))</f>
        <v>0</v>
      </c>
      <c r="M93" s="95"/>
      <c r="N93" s="95">
        <f t="shared" ref="N93" si="1068">+IF(M93="N/A","N/A",(M93-(M93*$E$4)))</f>
        <v>0</v>
      </c>
      <c r="O93" s="95"/>
      <c r="P93" s="95">
        <f t="shared" ref="P93:R93" si="1069">+IF(O93="N/A","N/A",(O93-(O93*$E$4)))</f>
        <v>0</v>
      </c>
      <c r="Q93" s="95"/>
      <c r="R93" s="95">
        <f t="shared" si="1069"/>
        <v>0</v>
      </c>
      <c r="S93" s="95"/>
      <c r="T93" s="95">
        <f t="shared" ref="T93" si="1070">+IF(S93="N/A","N/A",(S93-(S93*$E$4)))</f>
        <v>0</v>
      </c>
      <c r="U93" s="95"/>
      <c r="V93" s="95">
        <f t="shared" ref="V93" si="1071">+IF(U93="N/A","N/A",(U93-(U93*$E$4)))</f>
        <v>0</v>
      </c>
      <c r="W93" s="95"/>
      <c r="X93" s="95">
        <f t="shared" ref="X93" si="1072">+IF(W93="N/A","N/A",(W93-(W93*$E$4)))</f>
        <v>0</v>
      </c>
      <c r="Y93" s="95"/>
      <c r="Z93" s="95">
        <f t="shared" ref="Z93" si="1073">+IF(Y93="N/A","N/A",(Y93-(Y93*$E$4)))</f>
        <v>0</v>
      </c>
      <c r="AA93" s="95"/>
      <c r="AB93" s="95">
        <f t="shared" ref="AB93" si="1074">+IF(AA93="N/A","N/A",(AA93-(AA93*$E$4)))</f>
        <v>0</v>
      </c>
      <c r="AC93" s="95"/>
      <c r="AD93" s="95">
        <f t="shared" ref="AD93" si="1075">+IF(AC93="N/A","N/A",(AC93-(AC93*$E$4)))</f>
        <v>0</v>
      </c>
      <c r="AE93" s="95"/>
      <c r="AF93" s="95">
        <f t="shared" ref="AF93" si="1076">+IF(AE93="N/A","N/A",(AE93-(AE93*$E$4)))</f>
        <v>0</v>
      </c>
      <c r="AG93" s="95"/>
      <c r="AH93" s="95">
        <f t="shared" ref="AH93" si="1077">+IF(AG93="N/A","N/A",(AG93-(AG93*$E$4)))</f>
        <v>0</v>
      </c>
      <c r="AI93" s="98"/>
      <c r="AJ93" s="98">
        <f t="shared" ref="AJ93" si="1078">+IF(AI93="N/A","N/A",(AI93-(AI93*$E$4)))</f>
        <v>0</v>
      </c>
      <c r="AK93" s="95"/>
      <c r="AL93" s="95">
        <f t="shared" ref="AL93:AN93" si="1079">+IF(AK93="N/A","N/A",(AK93-(AK93*$E$4)))</f>
        <v>0</v>
      </c>
      <c r="AM93" s="95"/>
      <c r="AN93" s="95">
        <f t="shared" si="1079"/>
        <v>0</v>
      </c>
    </row>
    <row r="94" spans="1:40" ht="13.5" thickBot="1" x14ac:dyDescent="0.25">
      <c r="A94" s="100">
        <v>73</v>
      </c>
      <c r="B94" s="108" t="s">
        <v>286</v>
      </c>
      <c r="C94" s="20">
        <v>1</v>
      </c>
      <c r="D94" s="73"/>
      <c r="E94" s="193">
        <v>114882.22590472933</v>
      </c>
      <c r="F94" s="193">
        <f t="shared" si="897"/>
        <v>57441.112952364667</v>
      </c>
      <c r="G94" s="193">
        <v>169211.8</v>
      </c>
      <c r="H94" s="193">
        <f t="shared" si="897"/>
        <v>84605.9</v>
      </c>
      <c r="I94" s="193">
        <v>126107.11065830276</v>
      </c>
      <c r="J94" s="193">
        <f t="shared" ref="J94" si="1080">+IF(I94="N/A","N/A",(I94-(I94*$E$4)))</f>
        <v>63053.555329151379</v>
      </c>
      <c r="K94" s="193">
        <v>122220.18306135232</v>
      </c>
      <c r="L94" s="193">
        <f t="shared" ref="L94" si="1081">+IF(K94="N/A","N/A",(K94-(K94*$E$4)))</f>
        <v>61110.09153067616</v>
      </c>
      <c r="M94" s="193">
        <v>130051.987590106</v>
      </c>
      <c r="N94" s="193">
        <f t="shared" ref="N94" si="1082">+IF(M94="N/A","N/A",(M94-(M94*$E$4)))</f>
        <v>65025.993795053</v>
      </c>
      <c r="O94" s="193">
        <v>122154.9730775572</v>
      </c>
      <c r="P94" s="193">
        <f t="shared" ref="P94:R94" si="1083">+IF(O94="N/A","N/A",(O94-(O94*$E$4)))</f>
        <v>61077.486538778598</v>
      </c>
      <c r="Q94" s="193">
        <v>167476.25333333333</v>
      </c>
      <c r="R94" s="193">
        <f t="shared" si="1083"/>
        <v>83738.126666666663</v>
      </c>
      <c r="S94" s="193">
        <v>167476.25333333333</v>
      </c>
      <c r="T94" s="193">
        <f t="shared" ref="T94" si="1084">+IF(S94="N/A","N/A",(S94-(S94*$E$4)))</f>
        <v>83738.126666666663</v>
      </c>
      <c r="U94" s="193">
        <v>167476.25333333333</v>
      </c>
      <c r="V94" s="193">
        <f t="shared" ref="V94" si="1085">+IF(U94="N/A","N/A",(U94-(U94*$E$4)))</f>
        <v>83738.126666666663</v>
      </c>
      <c r="W94" s="193">
        <v>185698.99333333335</v>
      </c>
      <c r="X94" s="193">
        <f t="shared" ref="X94" si="1086">+IF(W94="N/A","N/A",(W94-(W94*$E$4)))</f>
        <v>92849.496666666673</v>
      </c>
      <c r="Y94" s="193">
        <v>133015.78508650867</v>
      </c>
      <c r="Z94" s="193">
        <f t="shared" ref="Z94" si="1087">+IF(Y94="N/A","N/A",(Y94-(Y94*$E$4)))</f>
        <v>66507.892543254333</v>
      </c>
      <c r="AA94" s="193">
        <v>131030.81509461111</v>
      </c>
      <c r="AB94" s="193">
        <f t="shared" ref="AB94" si="1088">+IF(AA94="N/A","N/A",(AA94-(AA94*$E$4)))</f>
        <v>65515.407547305556</v>
      </c>
      <c r="AC94" s="193">
        <v>167476.25333333333</v>
      </c>
      <c r="AD94" s="193">
        <f t="shared" ref="AD94" si="1089">+IF(AC94="N/A","N/A",(AC94-(AC94*$E$4)))</f>
        <v>83738.126666666663</v>
      </c>
      <c r="AE94" s="193">
        <v>127753.03759061373</v>
      </c>
      <c r="AF94" s="193">
        <f t="shared" ref="AF94" si="1090">+IF(AE94="N/A","N/A",(AE94-(AE94*$E$4)))</f>
        <v>63876.518795306867</v>
      </c>
      <c r="AG94" s="193">
        <v>131649.16510271354</v>
      </c>
      <c r="AH94" s="193">
        <f t="shared" ref="AH94" si="1091">+IF(AG94="N/A","N/A",(AG94-(AG94*$E$4)))</f>
        <v>65824.582551356769</v>
      </c>
      <c r="AI94" s="193">
        <v>162186.82916866813</v>
      </c>
      <c r="AJ94" s="193">
        <f t="shared" ref="AJ94" si="1092">+IF(AI94="N/A","N/A",(AI94-(AI94*$E$4)))</f>
        <v>81093.414584334067</v>
      </c>
      <c r="AK94" s="193">
        <v>209083.16666666666</v>
      </c>
      <c r="AL94" s="193">
        <f t="shared" ref="AL94:AN94" si="1093">+IF(AK94="N/A","N/A",(AK94-(AK94*$E$4)))</f>
        <v>104541.58333333333</v>
      </c>
      <c r="AM94" s="193">
        <v>231833.16666666666</v>
      </c>
      <c r="AN94" s="193">
        <f t="shared" si="1093"/>
        <v>115916.58333333333</v>
      </c>
    </row>
    <row r="95" spans="1:40" ht="13.5" thickBot="1" x14ac:dyDescent="0.25">
      <c r="A95" s="79">
        <v>74</v>
      </c>
      <c r="B95" s="110" t="s">
        <v>213</v>
      </c>
      <c r="C95" s="19">
        <v>1</v>
      </c>
      <c r="D95" s="73"/>
      <c r="E95" s="193">
        <v>981039.97375496826</v>
      </c>
      <c r="F95" s="193">
        <f t="shared" si="897"/>
        <v>490519.98687748413</v>
      </c>
      <c r="G95" s="193">
        <v>1188821.9666666666</v>
      </c>
      <c r="H95" s="193">
        <f t="shared" si="897"/>
        <v>594410.98333333328</v>
      </c>
      <c r="I95" s="193">
        <v>681470.56663702929</v>
      </c>
      <c r="J95" s="193">
        <f t="shared" ref="J95" si="1094">+IF(I95="N/A","N/A",(I95-(I95*$E$4)))</f>
        <v>340735.28331851464</v>
      </c>
      <c r="K95" s="193">
        <v>670873.29572921898</v>
      </c>
      <c r="L95" s="193">
        <f t="shared" ref="L95" si="1095">+IF(K95="N/A","N/A",(K95-(K95*$E$4)))</f>
        <v>335436.64786460949</v>
      </c>
      <c r="M95" s="193">
        <v>1147039.0166006212</v>
      </c>
      <c r="N95" s="193">
        <f t="shared" ref="N95" si="1096">+IF(M95="N/A","N/A",(M95-(M95*$E$4)))</f>
        <v>573519.50830031058</v>
      </c>
      <c r="O95" s="193">
        <v>692978.2067186858</v>
      </c>
      <c r="P95" s="193">
        <f t="shared" ref="P95:R95" si="1097">+IF(O95="N/A","N/A",(O95-(O95*$E$4)))</f>
        <v>346489.1033593429</v>
      </c>
      <c r="Q95" s="193">
        <v>1393611.9733333332</v>
      </c>
      <c r="R95" s="193">
        <f t="shared" si="1097"/>
        <v>696805.98666666658</v>
      </c>
      <c r="S95" s="193">
        <v>1410966.94</v>
      </c>
      <c r="T95" s="193">
        <f t="shared" ref="T95" si="1098">+IF(S95="N/A","N/A",(S95-(S95*$E$4)))</f>
        <v>705483.47</v>
      </c>
      <c r="U95" s="193">
        <v>1445676.8733333333</v>
      </c>
      <c r="V95" s="193">
        <f t="shared" ref="V95" si="1099">+IF(U95="N/A","N/A",(U95-(U95*$E$4)))</f>
        <v>722838.43666666665</v>
      </c>
      <c r="W95" s="193">
        <v>803539.60666666669</v>
      </c>
      <c r="X95" s="193">
        <f t="shared" ref="X95" si="1100">+IF(W95="N/A","N/A",(W95-(W95*$E$4)))</f>
        <v>401769.80333333334</v>
      </c>
      <c r="Y95" s="193">
        <v>1186599.5542577822</v>
      </c>
      <c r="Z95" s="193">
        <f t="shared" ref="Z95" si="1101">+IF(Y95="N/A","N/A",(Y95-(Y95*$E$4)))</f>
        <v>593299.77712889109</v>
      </c>
      <c r="AA95" s="193">
        <v>994412.85722474253</v>
      </c>
      <c r="AB95" s="193">
        <f t="shared" ref="AB95" si="1102">+IF(AA95="N/A","N/A",(AA95-(AA95*$E$4)))</f>
        <v>497206.42861237127</v>
      </c>
      <c r="AC95" s="193">
        <v>1202706.3399999999</v>
      </c>
      <c r="AD95" s="193">
        <f t="shared" ref="AD95" si="1103">+IF(AC95="N/A","N/A",(AC95-(AC95*$E$4)))</f>
        <v>601353.16999999993</v>
      </c>
      <c r="AE95" s="193">
        <v>690037.18217527936</v>
      </c>
      <c r="AF95" s="193">
        <f t="shared" ref="AF95" si="1104">+IF(AE95="N/A","N/A",(AE95-(AE95*$E$4)))</f>
        <v>345018.59108763968</v>
      </c>
      <c r="AG95" s="193">
        <v>720534.40640686709</v>
      </c>
      <c r="AH95" s="193">
        <f t="shared" ref="AH95" si="1105">+IF(AG95="N/A","N/A",(AG95-(AG95*$E$4)))</f>
        <v>360267.20320343354</v>
      </c>
      <c r="AI95" s="193">
        <v>888409.96680653864</v>
      </c>
      <c r="AJ95" s="193">
        <f t="shared" ref="AJ95" si="1106">+IF(AI95="N/A","N/A",(AI95-(AI95*$E$4)))</f>
        <v>444204.98340326932</v>
      </c>
      <c r="AK95" s="193">
        <v>1956500</v>
      </c>
      <c r="AL95" s="193">
        <f t="shared" ref="AL95:AN95" si="1107">+IF(AK95="N/A","N/A",(AK95-(AK95*$E$4)))</f>
        <v>978250</v>
      </c>
      <c r="AM95" s="193">
        <v>1003166.8333333333</v>
      </c>
      <c r="AN95" s="193">
        <f t="shared" si="1107"/>
        <v>501583.41666666663</v>
      </c>
    </row>
    <row r="96" spans="1:40" ht="13.5" thickBot="1" x14ac:dyDescent="0.25">
      <c r="A96" s="79">
        <v>75</v>
      </c>
      <c r="B96" s="110" t="s">
        <v>214</v>
      </c>
      <c r="C96" s="19">
        <v>1</v>
      </c>
      <c r="D96" s="73"/>
      <c r="E96" s="193">
        <v>626228.64129319612</v>
      </c>
      <c r="F96" s="193">
        <f t="shared" si="897"/>
        <v>313114.32064659806</v>
      </c>
      <c r="G96" s="193">
        <v>876431.06666666665</v>
      </c>
      <c r="H96" s="193">
        <f t="shared" si="897"/>
        <v>438215.53333333333</v>
      </c>
      <c r="I96" s="193">
        <v>698780.97341822088</v>
      </c>
      <c r="J96" s="193">
        <f t="shared" ref="J96" si="1108">+IF(I96="N/A","N/A",(I96-(I96*$E$4)))</f>
        <v>349390.48670911044</v>
      </c>
      <c r="K96" s="193">
        <v>657911.58771570632</v>
      </c>
      <c r="L96" s="193">
        <f t="shared" ref="L96" si="1109">+IF(K96="N/A","N/A",(K96-(K96*$E$4)))</f>
        <v>328955.79385785316</v>
      </c>
      <c r="M96" s="193">
        <v>708606.54954723513</v>
      </c>
      <c r="N96" s="193">
        <f t="shared" ref="N96" si="1110">+IF(M96="N/A","N/A",(M96-(M96*$E$4)))</f>
        <v>354303.27477361757</v>
      </c>
      <c r="O96" s="193">
        <v>758951.13767519407</v>
      </c>
      <c r="P96" s="193">
        <f t="shared" ref="P96:R96" si="1111">+IF(O96="N/A","N/A",(O96-(O96*$E$4)))</f>
        <v>379475.56883759703</v>
      </c>
      <c r="Q96" s="193">
        <v>833043.4</v>
      </c>
      <c r="R96" s="193">
        <f t="shared" si="1111"/>
        <v>416521.7</v>
      </c>
      <c r="S96" s="193">
        <v>815687.93333333335</v>
      </c>
      <c r="T96" s="193">
        <f t="shared" ref="T96" si="1112">+IF(S96="N/A","N/A",(S96-(S96*$E$4)))</f>
        <v>407843.96666666667</v>
      </c>
      <c r="U96" s="193">
        <v>971883.6333333333</v>
      </c>
      <c r="V96" s="193">
        <f t="shared" ref="V96" si="1113">+IF(U96="N/A","N/A",(U96-(U96*$E$4)))</f>
        <v>485941.81666666665</v>
      </c>
      <c r="W96" s="193">
        <v>989238.60000000009</v>
      </c>
      <c r="X96" s="193">
        <f t="shared" ref="X96" si="1114">+IF(W96="N/A","N/A",(W96-(W96*$E$4)))</f>
        <v>494619.30000000005</v>
      </c>
      <c r="Y96" s="193">
        <v>846738.66229032853</v>
      </c>
      <c r="Z96" s="193">
        <f t="shared" ref="Z96" si="1115">+IF(Y96="N/A","N/A",(Y96-(Y96*$E$4)))</f>
        <v>423369.33114516427</v>
      </c>
      <c r="AA96" s="193">
        <v>700490.48272785987</v>
      </c>
      <c r="AB96" s="193">
        <f t="shared" ref="AB96" si="1116">+IF(AA96="N/A","N/A",(AA96-(AA96*$E$4)))</f>
        <v>350245.24136392993</v>
      </c>
      <c r="AC96" s="193">
        <v>980561.3666666667</v>
      </c>
      <c r="AD96" s="193">
        <f t="shared" ref="AD96" si="1117">+IF(AC96="N/A","N/A",(AC96-(AC96*$E$4)))</f>
        <v>490280.68333333335</v>
      </c>
      <c r="AE96" s="193">
        <v>647910.05464090058</v>
      </c>
      <c r="AF96" s="193">
        <f t="shared" ref="AF96" si="1118">+IF(AE96="N/A","N/A",(AE96-(AE96*$E$4)))</f>
        <v>323955.02732045029</v>
      </c>
      <c r="AG96" s="193">
        <v>659783.76265493804</v>
      </c>
      <c r="AH96" s="193">
        <f t="shared" ref="AH96" si="1119">+IF(AG96="N/A","N/A",(AG96-(AG96*$E$4)))</f>
        <v>329891.88132746902</v>
      </c>
      <c r="AI96" s="193">
        <v>831964.24170233682</v>
      </c>
      <c r="AJ96" s="193">
        <f t="shared" ref="AJ96" si="1120">+IF(AI96="N/A","N/A",(AI96-(AI96*$E$4)))</f>
        <v>415982.12085116841</v>
      </c>
      <c r="AK96" s="193">
        <v>1289166.8333333335</v>
      </c>
      <c r="AL96" s="193">
        <f t="shared" ref="AL96:AN96" si="1121">+IF(AK96="N/A","N/A",(AK96-(AK96*$E$4)))</f>
        <v>644583.41666666674</v>
      </c>
      <c r="AM96" s="193">
        <v>1235000</v>
      </c>
      <c r="AN96" s="193">
        <f t="shared" si="1121"/>
        <v>617500</v>
      </c>
    </row>
    <row r="97" spans="1:40" ht="13.5" thickBot="1" x14ac:dyDescent="0.25">
      <c r="A97" s="79">
        <v>76</v>
      </c>
      <c r="B97" s="110" t="s">
        <v>215</v>
      </c>
      <c r="C97" s="19">
        <v>1</v>
      </c>
      <c r="D97" s="73"/>
      <c r="E97" s="193">
        <v>232596.42542454647</v>
      </c>
      <c r="F97" s="193">
        <f t="shared" si="897"/>
        <v>116298.21271227323</v>
      </c>
      <c r="G97" s="193">
        <v>364456.30000000005</v>
      </c>
      <c r="H97" s="193">
        <f t="shared" si="897"/>
        <v>182228.15000000002</v>
      </c>
      <c r="I97" s="193">
        <v>224512.97022530204</v>
      </c>
      <c r="J97" s="193">
        <f t="shared" ref="J97" si="1122">+IF(I97="N/A","N/A",(I97-(I97*$E$4)))</f>
        <v>112256.48511265102</v>
      </c>
      <c r="K97" s="193">
        <v>219532.82090961168</v>
      </c>
      <c r="L97" s="193">
        <f t="shared" ref="L97" si="1123">+IF(K97="N/A","N/A",(K97-(K97*$E$4)))</f>
        <v>109766.41045480584</v>
      </c>
      <c r="M97" s="193">
        <v>256863.04910756327</v>
      </c>
      <c r="N97" s="193">
        <f t="shared" ref="N97" si="1124">+IF(M97="N/A","N/A",(M97-(M97*$E$4)))</f>
        <v>128431.52455378164</v>
      </c>
      <c r="O97" s="193">
        <v>216555.36592176533</v>
      </c>
      <c r="P97" s="193">
        <f t="shared" ref="P97:R97" si="1125">+IF(O97="N/A","N/A",(O97-(O97*$E$4)))</f>
        <v>108277.68296088267</v>
      </c>
      <c r="Q97" s="193">
        <v>301978.12</v>
      </c>
      <c r="R97" s="193">
        <f t="shared" si="1125"/>
        <v>150989.06</v>
      </c>
      <c r="S97" s="193">
        <v>301978.12</v>
      </c>
      <c r="T97" s="193">
        <f t="shared" ref="T97" si="1126">+IF(S97="N/A","N/A",(S97-(S97*$E$4)))</f>
        <v>150989.06</v>
      </c>
      <c r="U97" s="193">
        <v>301978.12</v>
      </c>
      <c r="V97" s="193">
        <f t="shared" ref="V97" si="1127">+IF(U97="N/A","N/A",(U97-(U97*$E$4)))</f>
        <v>150989.06</v>
      </c>
      <c r="W97" s="193">
        <v>262061.54666666666</v>
      </c>
      <c r="X97" s="193">
        <f t="shared" ref="X97" si="1128">+IF(W97="N/A","N/A",(W97-(W97*$E$4)))</f>
        <v>131030.77333333333</v>
      </c>
      <c r="Y97" s="193">
        <v>295656.11729854508</v>
      </c>
      <c r="Z97" s="193">
        <f t="shared" ref="Z97" si="1129">+IF(Y97="N/A","N/A",(Y97-(Y97*$E$4)))</f>
        <v>147828.05864927254</v>
      </c>
      <c r="AA97" s="193">
        <v>256720.11235121088</v>
      </c>
      <c r="AB97" s="193">
        <f t="shared" ref="AB97" si="1130">+IF(AA97="N/A","N/A",(AA97-(AA97*$E$4)))</f>
        <v>128360.05617560544</v>
      </c>
      <c r="AC97" s="193">
        <v>310655.85333333339</v>
      </c>
      <c r="AD97" s="193">
        <f t="shared" ref="AD97" si="1131">+IF(AC97="N/A","N/A",(AC97-(AC97*$E$4)))</f>
        <v>155327.9266666667</v>
      </c>
      <c r="AE97" s="193">
        <v>243594.24295428203</v>
      </c>
      <c r="AF97" s="193">
        <f t="shared" ref="AF97" si="1132">+IF(AE97="N/A","N/A",(AE97-(AE97*$E$4)))</f>
        <v>121797.12147714102</v>
      </c>
      <c r="AG97" s="193">
        <v>249284.78733905719</v>
      </c>
      <c r="AH97" s="193">
        <f t="shared" ref="AH97" si="1133">+IF(AG97="N/A","N/A",(AG97-(AG97*$E$4)))</f>
        <v>124642.3936695286</v>
      </c>
      <c r="AI97" s="193">
        <v>295846.88022767362</v>
      </c>
      <c r="AJ97" s="193">
        <f t="shared" ref="AJ97" si="1134">+IF(AI97="N/A","N/A",(AI97-(AI97*$E$4)))</f>
        <v>147923.44011383681</v>
      </c>
      <c r="AK97" s="193">
        <v>387833.16666666669</v>
      </c>
      <c r="AL97" s="193">
        <f t="shared" ref="AL97:AN97" si="1135">+IF(AK97="N/A","N/A",(AK97-(AK97*$E$4)))</f>
        <v>193916.58333333334</v>
      </c>
      <c r="AM97" s="193">
        <v>327166.83333333337</v>
      </c>
      <c r="AN97" s="193">
        <f t="shared" si="1135"/>
        <v>163583.41666666669</v>
      </c>
    </row>
    <row r="98" spans="1:40" ht="13.5" thickBot="1" x14ac:dyDescent="0.25">
      <c r="A98" s="79">
        <v>77</v>
      </c>
      <c r="B98" s="110" t="s">
        <v>216</v>
      </c>
      <c r="C98" s="19">
        <v>1</v>
      </c>
      <c r="D98" s="73"/>
      <c r="E98" s="193">
        <v>158420.61890261926</v>
      </c>
      <c r="F98" s="193">
        <f t="shared" si="897"/>
        <v>79210.309451309629</v>
      </c>
      <c r="G98" s="193">
        <v>182228.40000000002</v>
      </c>
      <c r="H98" s="193">
        <f t="shared" si="897"/>
        <v>91114.200000000012</v>
      </c>
      <c r="I98" s="193">
        <v>132093.44994473539</v>
      </c>
      <c r="J98" s="193">
        <f t="shared" ref="J98" si="1136">+IF(I98="N/A","N/A",(I98-(I98*$E$4)))</f>
        <v>66046.724972367694</v>
      </c>
      <c r="K98" s="193">
        <v>128791.44592059616</v>
      </c>
      <c r="L98" s="193">
        <f t="shared" ref="L98" si="1137">+IF(K98="N/A","N/A",(K98-(K98*$E$4)))</f>
        <v>64395.722960298081</v>
      </c>
      <c r="M98" s="193">
        <v>178141.58556407969</v>
      </c>
      <c r="N98" s="193">
        <f t="shared" ref="N98" si="1138">+IF(M98="N/A","N/A",(M98-(M98*$E$4)))</f>
        <v>89070.792782039847</v>
      </c>
      <c r="O98" s="193">
        <v>130600.87792383714</v>
      </c>
      <c r="P98" s="193">
        <f t="shared" ref="P98:R98" si="1139">+IF(O98="N/A","N/A",(O98-(O98*$E$4)))</f>
        <v>65300.438961918568</v>
      </c>
      <c r="Q98" s="193">
        <v>195244.5</v>
      </c>
      <c r="R98" s="193">
        <f t="shared" si="1139"/>
        <v>97622.25</v>
      </c>
      <c r="S98" s="193">
        <v>195244.5</v>
      </c>
      <c r="T98" s="193">
        <f t="shared" ref="T98" si="1140">+IF(S98="N/A","N/A",(S98-(S98*$E$4)))</f>
        <v>97622.25</v>
      </c>
      <c r="U98" s="193">
        <v>195244.5</v>
      </c>
      <c r="V98" s="193">
        <f t="shared" ref="V98" si="1141">+IF(U98="N/A","N/A",(U98-(U98*$E$4)))</f>
        <v>97622.25</v>
      </c>
      <c r="W98" s="193">
        <v>138840.73333333334</v>
      </c>
      <c r="X98" s="193">
        <f t="shared" ref="X98" si="1142">+IF(W98="N/A","N/A",(W98-(W98*$E$4)))</f>
        <v>69420.366666666669</v>
      </c>
      <c r="Y98" s="193">
        <v>201614.3884608064</v>
      </c>
      <c r="Z98" s="193">
        <f t="shared" ref="Z98" si="1143">+IF(Y98="N/A","N/A",(Y98-(Y98*$E$4)))</f>
        <v>100807.1942304032</v>
      </c>
      <c r="AA98" s="193">
        <v>184627.8423445441</v>
      </c>
      <c r="AB98" s="193">
        <f t="shared" ref="AB98" si="1144">+IF(AA98="N/A","N/A",(AA98-(AA98*$E$4)))</f>
        <v>92313.92117227205</v>
      </c>
      <c r="AC98" s="193">
        <v>200451.14</v>
      </c>
      <c r="AD98" s="193">
        <f t="shared" ref="AD98" si="1145">+IF(AC98="N/A","N/A",(AC98-(AC98*$E$4)))</f>
        <v>100225.57</v>
      </c>
      <c r="AE98" s="193">
        <v>140505.08802134488</v>
      </c>
      <c r="AF98" s="193">
        <f t="shared" ref="AF98" si="1146">+IF(AE98="N/A","N/A",(AE98-(AE98*$E$4)))</f>
        <v>70252.544010672442</v>
      </c>
      <c r="AG98" s="193">
        <v>138960.1704721498</v>
      </c>
      <c r="AH98" s="193">
        <f t="shared" ref="AH98" si="1147">+IF(AG98="N/A","N/A",(AG98-(AG98*$E$4)))</f>
        <v>69480.085236074898</v>
      </c>
      <c r="AI98" s="193">
        <v>175536.80148835017</v>
      </c>
      <c r="AJ98" s="193">
        <f t="shared" ref="AJ98" si="1148">+IF(AI98="N/A","N/A",(AI98-(AI98*$E$4)))</f>
        <v>87768.400744175087</v>
      </c>
      <c r="AK98" s="193">
        <v>282750</v>
      </c>
      <c r="AL98" s="193">
        <f t="shared" ref="AL98:AN98" si="1149">+IF(AK98="N/A","N/A",(AK98-(AK98*$E$4)))</f>
        <v>141375</v>
      </c>
      <c r="AM98" s="193">
        <v>173333.16666666666</v>
      </c>
      <c r="AN98" s="193">
        <f t="shared" si="1149"/>
        <v>86666.583333333328</v>
      </c>
    </row>
    <row r="99" spans="1:40" ht="13.5" thickBot="1" x14ac:dyDescent="0.25">
      <c r="A99" s="79">
        <v>78</v>
      </c>
      <c r="B99" s="110" t="s">
        <v>217</v>
      </c>
      <c r="C99" s="19">
        <v>1</v>
      </c>
      <c r="D99" s="73"/>
      <c r="E99" s="193">
        <v>883257.99032389454</v>
      </c>
      <c r="F99" s="193">
        <f t="shared" si="897"/>
        <v>441628.99516194727</v>
      </c>
      <c r="G99" s="193">
        <v>980561.3666666667</v>
      </c>
      <c r="H99" s="193">
        <f t="shared" si="897"/>
        <v>490280.68333333335</v>
      </c>
      <c r="I99" s="193">
        <v>797886.19178181188</v>
      </c>
      <c r="J99" s="193">
        <f t="shared" ref="J99" si="1150">+IF(I99="N/A","N/A",(I99-(I99*$E$4)))</f>
        <v>398943.09589090594</v>
      </c>
      <c r="K99" s="193">
        <v>842156.00318246917</v>
      </c>
      <c r="L99" s="193">
        <f t="shared" ref="L99" si="1151">+IF(K99="N/A","N/A",(K99-(K99*$E$4)))</f>
        <v>421078.00159123458</v>
      </c>
      <c r="M99" s="193">
        <v>962618.53316086752</v>
      </c>
      <c r="N99" s="193">
        <f t="shared" ref="N99" si="1152">+IF(M99="N/A","N/A",(M99-(M99*$E$4)))</f>
        <v>481309.26658043376</v>
      </c>
      <c r="O99" s="193">
        <v>883077.47812170093</v>
      </c>
      <c r="P99" s="193">
        <f t="shared" ref="P99:R99" si="1153">+IF(O99="N/A","N/A",(O99-(O99*$E$4)))</f>
        <v>441538.73906085046</v>
      </c>
      <c r="Q99" s="193">
        <v>1023949.0333333334</v>
      </c>
      <c r="R99" s="193">
        <f t="shared" si="1153"/>
        <v>511974.51666666672</v>
      </c>
      <c r="S99" s="193">
        <v>407843.96666666667</v>
      </c>
      <c r="T99" s="193">
        <f t="shared" ref="T99" si="1154">+IF(S99="N/A","N/A",(S99-(S99*$E$4)))</f>
        <v>203921.98333333334</v>
      </c>
      <c r="U99" s="193">
        <v>581394.6333333333</v>
      </c>
      <c r="V99" s="193">
        <f t="shared" ref="V99" si="1155">+IF(U99="N/A","N/A",(U99-(U99*$E$4)))</f>
        <v>290697.31666666665</v>
      </c>
      <c r="W99" s="193">
        <v>1032626.2666666666</v>
      </c>
      <c r="X99" s="193">
        <f t="shared" ref="X99" si="1156">+IF(W99="N/A","N/A",(W99-(W99*$E$4)))</f>
        <v>516313.1333333333</v>
      </c>
      <c r="Y99" s="193">
        <v>1131183.7653385808</v>
      </c>
      <c r="Z99" s="193">
        <f t="shared" ref="Z99" si="1157">+IF(Y99="N/A","N/A",(Y99-(Y99*$E$4)))</f>
        <v>565591.88266929041</v>
      </c>
      <c r="AA99" s="193">
        <v>1005601.0373978151</v>
      </c>
      <c r="AB99" s="193">
        <f t="shared" ref="AB99" si="1158">+IF(AA99="N/A","N/A",(AA99-(AA99*$E$4)))</f>
        <v>502800.51869890757</v>
      </c>
      <c r="AC99" s="193">
        <v>1154112.0333333334</v>
      </c>
      <c r="AD99" s="193">
        <f t="shared" ref="AD99" si="1159">+IF(AC99="N/A","N/A",(AC99-(AC99*$E$4)))</f>
        <v>577056.01666666672</v>
      </c>
      <c r="AE99" s="193">
        <v>801452.82075284829</v>
      </c>
      <c r="AF99" s="193">
        <f t="shared" ref="AF99" si="1160">+IF(AE99="N/A","N/A",(AE99-(AE99*$E$4)))</f>
        <v>400726.41037642414</v>
      </c>
      <c r="AG99" s="193">
        <v>869529.7124909932</v>
      </c>
      <c r="AH99" s="193">
        <f t="shared" ref="AH99" si="1161">+IF(AG99="N/A","N/A",(AG99-(AG99*$E$4)))</f>
        <v>434764.8562454966</v>
      </c>
      <c r="AI99" s="193">
        <v>945131.24309741985</v>
      </c>
      <c r="AJ99" s="193">
        <f t="shared" ref="AJ99" si="1162">+IF(AI99="N/A","N/A",(AI99-(AI99*$E$4)))</f>
        <v>472565.62154870993</v>
      </c>
      <c r="AK99" s="193">
        <v>1484166.8333333333</v>
      </c>
      <c r="AL99" s="193">
        <f t="shared" ref="AL99:AN99" si="1163">+IF(AK99="N/A","N/A",(AK99-(AK99*$E$4)))</f>
        <v>742083.41666666663</v>
      </c>
      <c r="AM99" s="193">
        <v>1289166.8333333335</v>
      </c>
      <c r="AN99" s="193">
        <f t="shared" si="1163"/>
        <v>644583.41666666674</v>
      </c>
    </row>
    <row r="100" spans="1:40" ht="13.5" thickBot="1" x14ac:dyDescent="0.25">
      <c r="A100" s="79">
        <v>79</v>
      </c>
      <c r="B100" s="110" t="s">
        <v>218</v>
      </c>
      <c r="C100" s="19">
        <v>1</v>
      </c>
      <c r="D100" s="73"/>
      <c r="E100" s="193">
        <v>184421.05896868231</v>
      </c>
      <c r="F100" s="193">
        <f t="shared" si="897"/>
        <v>92210.529484341154</v>
      </c>
      <c r="G100" s="193">
        <v>187434.54</v>
      </c>
      <c r="H100" s="193">
        <f t="shared" si="897"/>
        <v>93717.27</v>
      </c>
      <c r="I100" s="193">
        <v>150546.70962361927</v>
      </c>
      <c r="J100" s="193">
        <f t="shared" ref="J100" si="1164">+IF(I100="N/A","N/A",(I100-(I100*$E$4)))</f>
        <v>75273.354811809637</v>
      </c>
      <c r="K100" s="193">
        <v>152116.06072646094</v>
      </c>
      <c r="L100" s="193">
        <f t="shared" ref="L100" si="1165">+IF(K100="N/A","N/A",(K100-(K100*$E$4)))</f>
        <v>76058.030363230471</v>
      </c>
      <c r="M100" s="193">
        <v>195452.05275504576</v>
      </c>
      <c r="N100" s="193">
        <f t="shared" ref="N100" si="1166">+IF(M100="N/A","N/A",(M100-(M100*$E$4)))</f>
        <v>97726.026377522881</v>
      </c>
      <c r="O100" s="193">
        <v>152116.06072646094</v>
      </c>
      <c r="P100" s="193">
        <f t="shared" ref="P100:R100" si="1167">+IF(O100="N/A","N/A",(O100-(O100*$E$4)))</f>
        <v>76058.030363230471</v>
      </c>
      <c r="Q100" s="193">
        <v>196112.27333333332</v>
      </c>
      <c r="R100" s="193">
        <f t="shared" si="1167"/>
        <v>98056.136666666658</v>
      </c>
      <c r="S100" s="193">
        <v>196112.27333333332</v>
      </c>
      <c r="T100" s="193">
        <f t="shared" ref="T100" si="1168">+IF(S100="N/A","N/A",(S100-(S100*$E$4)))</f>
        <v>98056.136666666658</v>
      </c>
      <c r="U100" s="193">
        <v>196112.27333333332</v>
      </c>
      <c r="V100" s="193">
        <f t="shared" ref="V100" si="1169">+IF(U100="N/A","N/A",(U100-(U100*$E$4)))</f>
        <v>98056.136666666658</v>
      </c>
      <c r="W100" s="193">
        <v>159666.79333333333</v>
      </c>
      <c r="X100" s="193">
        <f t="shared" ref="X100" si="1170">+IF(W100="N/A","N/A",(W100-(W100*$E$4)))</f>
        <v>79833.396666666667</v>
      </c>
      <c r="Y100" s="193">
        <v>194092.4291015935</v>
      </c>
      <c r="Z100" s="193">
        <f t="shared" ref="Z100" si="1171">+IF(Y100="N/A","N/A",(Y100-(Y100*$E$4)))</f>
        <v>97046.214550796751</v>
      </c>
      <c r="AA100" s="193">
        <v>192107.45910969592</v>
      </c>
      <c r="AB100" s="193">
        <f t="shared" ref="AB100" si="1172">+IF(AA100="N/A","N/A",(AA100-(AA100*$E$4)))</f>
        <v>96053.72955484796</v>
      </c>
      <c r="AC100" s="193">
        <v>196112.27333333332</v>
      </c>
      <c r="AD100" s="193">
        <f t="shared" ref="AD100" si="1173">+IF(AC100="N/A","N/A",(AC100-(AC100*$E$4)))</f>
        <v>98056.136666666658</v>
      </c>
      <c r="AE100" s="193">
        <v>178202.92903253395</v>
      </c>
      <c r="AF100" s="193">
        <f t="shared" ref="AF100" si="1174">+IF(AE100="N/A","N/A",(AE100-(AE100*$E$4)))</f>
        <v>89101.464516266977</v>
      </c>
      <c r="AG100" s="193">
        <v>180988.56010726519</v>
      </c>
      <c r="AH100" s="193">
        <f t="shared" ref="AH100" si="1175">+IF(AG100="N/A","N/A",(AG100-(AG100*$E$4)))</f>
        <v>90494.280053632596</v>
      </c>
      <c r="AI100" s="193">
        <v>227128.24942192537</v>
      </c>
      <c r="AJ100" s="193">
        <f t="shared" ref="AJ100" si="1176">+IF(AI100="N/A","N/A",(AI100-(AI100*$E$4)))</f>
        <v>113564.12471096269</v>
      </c>
      <c r="AK100" s="193">
        <v>266500</v>
      </c>
      <c r="AL100" s="193">
        <f t="shared" ref="AL100:AN100" si="1177">+IF(AK100="N/A","N/A",(AK100-(AK100*$E$4)))</f>
        <v>133250</v>
      </c>
      <c r="AM100" s="193">
        <v>199333.16666666666</v>
      </c>
      <c r="AN100" s="193">
        <f t="shared" si="1177"/>
        <v>99666.583333333328</v>
      </c>
    </row>
    <row r="101" spans="1:40" ht="13.5" thickBot="1" x14ac:dyDescent="0.25">
      <c r="A101" s="79">
        <v>80</v>
      </c>
      <c r="B101" s="110" t="s">
        <v>219</v>
      </c>
      <c r="C101" s="19">
        <v>1</v>
      </c>
      <c r="D101" s="73"/>
      <c r="E101" s="193">
        <v>214686.10464395283</v>
      </c>
      <c r="F101" s="193">
        <f t="shared" si="897"/>
        <v>107343.05232197641</v>
      </c>
      <c r="G101" s="193">
        <v>223880.52000000002</v>
      </c>
      <c r="H101" s="193">
        <f t="shared" si="897"/>
        <v>111940.26000000001</v>
      </c>
      <c r="I101" s="193">
        <v>180567.37312765594</v>
      </c>
      <c r="J101" s="193">
        <f t="shared" ref="J101" si="1178">+IF(I101="N/A","N/A",(I101-(I101*$E$4)))</f>
        <v>90283.686563827971</v>
      </c>
      <c r="K101" s="193">
        <v>179375.88247641572</v>
      </c>
      <c r="L101" s="193">
        <f t="shared" ref="L101" si="1179">+IF(K101="N/A","N/A",(K101-(K101*$E$4)))</f>
        <v>89687.941238207859</v>
      </c>
      <c r="M101" s="193">
        <v>223102.97356660973</v>
      </c>
      <c r="N101" s="193">
        <f t="shared" ref="N101" si="1180">+IF(M101="N/A","N/A",(M101-(M101*$E$4)))</f>
        <v>111551.48678330486</v>
      </c>
      <c r="O101" s="193">
        <v>179375.88247641572</v>
      </c>
      <c r="P101" s="193">
        <f t="shared" ref="P101:R101" si="1181">+IF(O101="N/A","N/A",(O101-(O101*$E$4)))</f>
        <v>89687.941238207859</v>
      </c>
      <c r="Q101" s="193">
        <v>230822.20666666667</v>
      </c>
      <c r="R101" s="193">
        <f t="shared" si="1181"/>
        <v>115411.10333333333</v>
      </c>
      <c r="S101" s="193">
        <v>230822.20666666667</v>
      </c>
      <c r="T101" s="193">
        <f t="shared" ref="T101" si="1182">+IF(S101="N/A","N/A",(S101-(S101*$E$4)))</f>
        <v>115411.10333333333</v>
      </c>
      <c r="U101" s="193">
        <v>279416.51333333337</v>
      </c>
      <c r="V101" s="193">
        <f t="shared" ref="V101" si="1183">+IF(U101="N/A","N/A",(U101-(U101*$E$4)))</f>
        <v>139708.25666666668</v>
      </c>
      <c r="W101" s="193">
        <v>192641.18</v>
      </c>
      <c r="X101" s="193">
        <f t="shared" ref="X101" si="1184">+IF(W101="N/A","N/A",(W101-(W101*$E$4)))</f>
        <v>96320.59</v>
      </c>
      <c r="Y101" s="193">
        <v>252085.03234156632</v>
      </c>
      <c r="Z101" s="193">
        <f t="shared" ref="Z101" si="1185">+IF(Y101="N/A","N/A",(Y101-(Y101*$E$4)))</f>
        <v>126042.51617078316</v>
      </c>
      <c r="AA101" s="193">
        <v>229142.58238207849</v>
      </c>
      <c r="AB101" s="193">
        <f t="shared" ref="AB101" si="1186">+IF(AA101="N/A","N/A",(AA101-(AA101*$E$4)))</f>
        <v>114571.29119103924</v>
      </c>
      <c r="AC101" s="193">
        <v>262061.54666666666</v>
      </c>
      <c r="AD101" s="193">
        <f t="shared" ref="AD101" si="1187">+IF(AC101="N/A","N/A",(AC101-(AC101*$E$4)))</f>
        <v>131030.77333333333</v>
      </c>
      <c r="AE101" s="193">
        <v>184655.93663139778</v>
      </c>
      <c r="AF101" s="193">
        <f t="shared" ref="AF101" si="1188">+IF(AE101="N/A","N/A",(AE101-(AE101*$E$4)))</f>
        <v>92327.96831569889</v>
      </c>
      <c r="AG101" s="193">
        <v>187734.17740233458</v>
      </c>
      <c r="AH101" s="193">
        <f t="shared" ref="AH101" si="1189">+IF(AG101="N/A","N/A",(AG101-(AG101*$E$4)))</f>
        <v>93867.088701167289</v>
      </c>
      <c r="AI101" s="193">
        <v>239590.75908678159</v>
      </c>
      <c r="AJ101" s="193">
        <f t="shared" ref="AJ101" si="1190">+IF(AI101="N/A","N/A",(AI101-(AI101*$E$4)))</f>
        <v>119795.37954339079</v>
      </c>
      <c r="AK101" s="193">
        <v>288166.83333333337</v>
      </c>
      <c r="AL101" s="193">
        <f t="shared" ref="AL101:AN101" si="1191">+IF(AK101="N/A","N/A",(AK101-(AK101*$E$4)))</f>
        <v>144083.41666666669</v>
      </c>
      <c r="AM101" s="193">
        <v>240500</v>
      </c>
      <c r="AN101" s="193">
        <f t="shared" si="1191"/>
        <v>120250</v>
      </c>
    </row>
    <row r="102" spans="1:40" ht="13.5" thickBot="1" x14ac:dyDescent="0.25">
      <c r="A102" s="79">
        <v>81</v>
      </c>
      <c r="B102" s="110" t="s">
        <v>220</v>
      </c>
      <c r="C102" s="19">
        <v>1</v>
      </c>
      <c r="D102" s="73"/>
      <c r="E102" s="193">
        <v>638730.00148737989</v>
      </c>
      <c r="F102" s="193">
        <f t="shared" si="897"/>
        <v>319365.00074368995</v>
      </c>
      <c r="G102" s="193">
        <v>746268.06666666665</v>
      </c>
      <c r="H102" s="193">
        <f t="shared" si="897"/>
        <v>373134.03333333333</v>
      </c>
      <c r="I102" s="193">
        <v>616223.5774319662</v>
      </c>
      <c r="J102" s="193">
        <f t="shared" ref="J102" si="1192">+IF(I102="N/A","N/A",(I102-(I102*$E$4)))</f>
        <v>308111.7887159831</v>
      </c>
      <c r="K102" s="193">
        <v>600895.14866309869</v>
      </c>
      <c r="L102" s="193">
        <f t="shared" ref="L102" si="1193">+IF(K102="N/A","N/A",(K102-(K102*$E$4)))</f>
        <v>300447.57433154935</v>
      </c>
      <c r="M102" s="193">
        <v>643712.72494459269</v>
      </c>
      <c r="N102" s="193">
        <f t="shared" ref="N102" si="1194">+IF(M102="N/A","N/A",(M102-(M102*$E$4)))</f>
        <v>321856.36247229634</v>
      </c>
      <c r="O102" s="193">
        <v>608948.82368335477</v>
      </c>
      <c r="P102" s="193">
        <f t="shared" ref="P102:R102" si="1195">+IF(O102="N/A","N/A",(O102-(O102*$E$4)))</f>
        <v>304474.41184167739</v>
      </c>
      <c r="Q102" s="193">
        <v>763623.03333333333</v>
      </c>
      <c r="R102" s="193">
        <f t="shared" si="1195"/>
        <v>381811.51666666666</v>
      </c>
      <c r="S102" s="193">
        <v>763623.03333333333</v>
      </c>
      <c r="T102" s="193">
        <f t="shared" ref="T102" si="1196">+IF(S102="N/A","N/A",(S102-(S102*$E$4)))</f>
        <v>381811.51666666666</v>
      </c>
      <c r="U102" s="193">
        <v>763623.03333333333</v>
      </c>
      <c r="V102" s="193">
        <f t="shared" ref="V102" si="1197">+IF(U102="N/A","N/A",(U102-(U102*$E$4)))</f>
        <v>381811.51666666666</v>
      </c>
      <c r="W102" s="193">
        <v>720235.3666666667</v>
      </c>
      <c r="X102" s="193">
        <f t="shared" ref="X102" si="1198">+IF(W102="N/A","N/A",(W102-(W102*$E$4)))</f>
        <v>360117.68333333335</v>
      </c>
      <c r="Y102" s="193">
        <v>641963.55248623202</v>
      </c>
      <c r="Z102" s="193">
        <f t="shared" ref="Z102" si="1199">+IF(Y102="N/A","N/A",(Y102-(Y102*$E$4)))</f>
        <v>320981.77624311601</v>
      </c>
      <c r="AA102" s="193">
        <v>619133.89757941</v>
      </c>
      <c r="AB102" s="193">
        <f t="shared" ref="AB102" si="1200">+IF(AA102="N/A","N/A",(AA102-(AA102*$E$4)))</f>
        <v>309566.948789705</v>
      </c>
      <c r="AC102" s="193">
        <v>763623.03333333333</v>
      </c>
      <c r="AD102" s="193">
        <f t="shared" ref="AD102" si="1201">+IF(AC102="N/A","N/A",(AC102-(AC102*$E$4)))</f>
        <v>381811.51666666666</v>
      </c>
      <c r="AE102" s="193">
        <v>613405.38686929003</v>
      </c>
      <c r="AF102" s="193">
        <f t="shared" ref="AF102" si="1202">+IF(AE102="N/A","N/A",(AE102-(AE102*$E$4)))</f>
        <v>306702.69343464501</v>
      </c>
      <c r="AG102" s="193">
        <v>619133.89757941</v>
      </c>
      <c r="AH102" s="193">
        <f t="shared" ref="AH102" si="1203">+IF(AG102="N/A","N/A",(AG102-(AG102*$E$4)))</f>
        <v>309566.948789705</v>
      </c>
      <c r="AI102" s="193">
        <v>773389.91687778221</v>
      </c>
      <c r="AJ102" s="193">
        <f t="shared" ref="AJ102" si="1204">+IF(AI102="N/A","N/A",(AI102-(AI102*$E$4)))</f>
        <v>386694.9584388911</v>
      </c>
      <c r="AK102" s="193">
        <v>953333.16666666663</v>
      </c>
      <c r="AL102" s="193">
        <f t="shared" ref="AL102:AN102" si="1205">+IF(AK102="N/A","N/A",(AK102-(AK102*$E$4)))</f>
        <v>476666.58333333331</v>
      </c>
      <c r="AM102" s="193">
        <v>899166.83333333337</v>
      </c>
      <c r="AN102" s="193">
        <f t="shared" si="1205"/>
        <v>449583.41666666669</v>
      </c>
    </row>
    <row r="103" spans="1:40" ht="13.5" thickBot="1" x14ac:dyDescent="0.25">
      <c r="A103" s="79">
        <v>82</v>
      </c>
      <c r="B103" s="110" t="s">
        <v>221</v>
      </c>
      <c r="C103" s="19">
        <v>1</v>
      </c>
      <c r="D103" s="73"/>
      <c r="E103" s="193">
        <v>215779.06923085678</v>
      </c>
      <c r="F103" s="193">
        <f t="shared" si="897"/>
        <v>107889.53461542839</v>
      </c>
      <c r="G103" s="193">
        <v>246442.12666666665</v>
      </c>
      <c r="H103" s="193">
        <f t="shared" si="897"/>
        <v>123221.06333333332</v>
      </c>
      <c r="I103" s="193">
        <v>266950.44938903803</v>
      </c>
      <c r="J103" s="193">
        <f t="shared" ref="J103" si="1206">+IF(I103="N/A","N/A",(I103-(I103*$E$4)))</f>
        <v>133475.22469451901</v>
      </c>
      <c r="K103" s="193">
        <v>246954.36603963043</v>
      </c>
      <c r="L103" s="193">
        <f t="shared" ref="L103" si="1207">+IF(K103="N/A","N/A",(K103-(K103*$E$4)))</f>
        <v>123477.18301981522</v>
      </c>
      <c r="M103" s="193">
        <v>235057.35374774964</v>
      </c>
      <c r="N103" s="193">
        <f t="shared" ref="N103" si="1208">+IF(M103="N/A","N/A",(M103-(M103*$E$4)))</f>
        <v>117528.67687387482</v>
      </c>
      <c r="O103" s="193">
        <v>275965.02102747682</v>
      </c>
      <c r="P103" s="193">
        <f t="shared" ref="P103:R103" si="1209">+IF(O103="N/A","N/A",(O103-(O103*$E$4)))</f>
        <v>137982.51051373841</v>
      </c>
      <c r="Q103" s="193">
        <v>263797.09333333332</v>
      </c>
      <c r="R103" s="193">
        <f t="shared" si="1209"/>
        <v>131898.54666666666</v>
      </c>
      <c r="S103" s="193">
        <v>263797.09333333332</v>
      </c>
      <c r="T103" s="193">
        <f t="shared" ref="T103" si="1210">+IF(S103="N/A","N/A",(S103-(S103*$E$4)))</f>
        <v>131898.54666666666</v>
      </c>
      <c r="U103" s="193">
        <v>399166.7333333334</v>
      </c>
      <c r="V103" s="193">
        <f t="shared" ref="V103" si="1211">+IF(U103="N/A","N/A",(U103-(U103*$E$4)))</f>
        <v>199583.3666666667</v>
      </c>
      <c r="W103" s="193">
        <v>355779.06666666665</v>
      </c>
      <c r="X103" s="193">
        <f t="shared" ref="X103" si="1212">+IF(W103="N/A","N/A",(W103-(W103*$E$4)))</f>
        <v>177889.53333333333</v>
      </c>
      <c r="Y103" s="193">
        <v>247948.43719334173</v>
      </c>
      <c r="Z103" s="193">
        <f t="shared" ref="Z103" si="1213">+IF(Y103="N/A","N/A",(Y103-(Y103*$E$4)))</f>
        <v>123974.21859667086</v>
      </c>
      <c r="AA103" s="193">
        <v>178499.30321116705</v>
      </c>
      <c r="AB103" s="193">
        <f t="shared" ref="AB103" si="1214">+IF(AA103="N/A","N/A",(AA103-(AA103*$E$4)))</f>
        <v>89249.651605583524</v>
      </c>
      <c r="AC103" s="193">
        <v>194376.72666666668</v>
      </c>
      <c r="AD103" s="193">
        <f t="shared" ref="AD103" si="1215">+IF(AC103="N/A","N/A",(AC103-(AC103*$E$4)))</f>
        <v>97188.363333333342</v>
      </c>
      <c r="AE103" s="193">
        <v>269604.41848887311</v>
      </c>
      <c r="AF103" s="193">
        <f t="shared" ref="AF103" si="1216">+IF(AE103="N/A","N/A",(AE103-(AE103*$E$4)))</f>
        <v>134802.20924443656</v>
      </c>
      <c r="AG103" s="193">
        <v>259043.6910274768</v>
      </c>
      <c r="AH103" s="193">
        <f t="shared" ref="AH103" si="1217">+IF(AG103="N/A","N/A",(AG103-(AG103*$E$4)))</f>
        <v>129521.8455137384</v>
      </c>
      <c r="AI103" s="193">
        <v>337450.85677401558</v>
      </c>
      <c r="AJ103" s="193">
        <f t="shared" ref="AJ103" si="1218">+IF(AI103="N/A","N/A",(AI103-(AI103*$E$4)))</f>
        <v>168725.42838700779</v>
      </c>
      <c r="AK103" s="193">
        <v>416000</v>
      </c>
      <c r="AL103" s="193">
        <f t="shared" ref="AL103:AN103" si="1219">+IF(AK103="N/A","N/A",(AK103-(AK103*$E$4)))</f>
        <v>208000</v>
      </c>
      <c r="AM103" s="193">
        <v>444166.83333333331</v>
      </c>
      <c r="AN103" s="193">
        <f t="shared" si="1219"/>
        <v>222083.41666666666</v>
      </c>
    </row>
    <row r="104" spans="1:40" ht="13.5" thickBot="1" x14ac:dyDescent="0.25">
      <c r="A104" s="79">
        <v>83</v>
      </c>
      <c r="B104" s="110" t="s">
        <v>222</v>
      </c>
      <c r="C104" s="19">
        <v>1</v>
      </c>
      <c r="D104" s="73"/>
      <c r="E104" s="193">
        <v>107770.40064912017</v>
      </c>
      <c r="F104" s="193">
        <f t="shared" si="897"/>
        <v>53885.200324560086</v>
      </c>
      <c r="G104" s="193">
        <v>120617.49333333333</v>
      </c>
      <c r="H104" s="193">
        <f t="shared" si="897"/>
        <v>60308.746666666666</v>
      </c>
      <c r="I104" s="193">
        <v>101131.06317248201</v>
      </c>
      <c r="J104" s="193">
        <f t="shared" ref="J104" si="1220">+IF(I104="N/A","N/A",(I104-(I104*$E$4)))</f>
        <v>50565.531586241006</v>
      </c>
      <c r="K104" s="193">
        <v>110131.52226300386</v>
      </c>
      <c r="L104" s="193">
        <f t="shared" ref="L104" si="1221">+IF(K104="N/A","N/A",(K104-(K104*$E$4)))</f>
        <v>55065.761131501931</v>
      </c>
      <c r="M104" s="193">
        <v>113695.85947208945</v>
      </c>
      <c r="N104" s="193">
        <f t="shared" ref="N104" si="1222">+IF(M104="N/A","N/A",(M104-(M104*$E$4)))</f>
        <v>56847.929736044724</v>
      </c>
      <c r="O104" s="193">
        <v>110131.52226300386</v>
      </c>
      <c r="P104" s="193">
        <f t="shared" ref="P104:R104" si="1223">+IF(O104="N/A","N/A",(O104-(O104*$E$4)))</f>
        <v>55065.761131501931</v>
      </c>
      <c r="Q104" s="193">
        <v>122353.04000000001</v>
      </c>
      <c r="R104" s="193">
        <f t="shared" si="1223"/>
        <v>61176.520000000004</v>
      </c>
      <c r="S104" s="193">
        <v>122353.04000000001</v>
      </c>
      <c r="T104" s="193">
        <f t="shared" ref="T104" si="1224">+IF(S104="N/A","N/A",(S104-(S104*$E$4)))</f>
        <v>61176.520000000004</v>
      </c>
      <c r="U104" s="193">
        <v>122353.04000000001</v>
      </c>
      <c r="V104" s="193">
        <f t="shared" ref="V104" si="1225">+IF(U104="N/A","N/A",(U104-(U104*$E$4)))</f>
        <v>61176.520000000004</v>
      </c>
      <c r="W104" s="193">
        <v>118014.67333333334</v>
      </c>
      <c r="X104" s="193">
        <f t="shared" ref="X104" si="1226">+IF(W104="N/A","N/A",(W104-(W104*$E$4)))</f>
        <v>59007.33666666667</v>
      </c>
      <c r="Y104" s="193">
        <v>116525.94259103821</v>
      </c>
      <c r="Z104" s="193">
        <f t="shared" ref="Z104" si="1227">+IF(Y104="N/A","N/A",(Y104-(Y104*$E$4)))</f>
        <v>58262.971295519106</v>
      </c>
      <c r="AA104" s="193">
        <v>113846.38310197651</v>
      </c>
      <c r="AB104" s="193">
        <f t="shared" ref="AB104" si="1228">+IF(AA104="N/A","N/A",(AA104-(AA104*$E$4)))</f>
        <v>56923.191550988253</v>
      </c>
      <c r="AC104" s="193">
        <v>122353.04000000001</v>
      </c>
      <c r="AD104" s="193">
        <f t="shared" ref="AD104" si="1229">+IF(AC104="N/A","N/A",(AC104-(AC104*$E$4)))</f>
        <v>61176.520000000004</v>
      </c>
      <c r="AE104" s="193">
        <v>106739.91009669057</v>
      </c>
      <c r="AF104" s="193">
        <f t="shared" ref="AF104" si="1230">+IF(AE104="N/A","N/A",(AE104-(AE104*$E$4)))</f>
        <v>53369.955048345284</v>
      </c>
      <c r="AG104" s="193">
        <v>120168.46550988247</v>
      </c>
      <c r="AH104" s="193">
        <f t="shared" ref="AH104" si="1231">+IF(AG104="N/A","N/A",(AG104-(AG104*$E$4)))</f>
        <v>60084.232754941237</v>
      </c>
      <c r="AI104" s="193">
        <v>133474.76849278138</v>
      </c>
      <c r="AJ104" s="193">
        <f t="shared" ref="AJ104" si="1232">+IF(AI104="N/A","N/A",(AI104-(AI104*$E$4)))</f>
        <v>66737.384246390691</v>
      </c>
      <c r="AK104" s="193">
        <v>152750</v>
      </c>
      <c r="AL104" s="193">
        <f t="shared" ref="AL104:AN104" si="1233">+IF(AK104="N/A","N/A",(AK104-(AK104*$E$4)))</f>
        <v>76375</v>
      </c>
      <c r="AM104" s="193">
        <v>147333.16666666669</v>
      </c>
      <c r="AN104" s="193">
        <f t="shared" si="1233"/>
        <v>73666.583333333343</v>
      </c>
    </row>
    <row r="105" spans="1:40" ht="13.5" thickBot="1" x14ac:dyDescent="0.25">
      <c r="A105" s="79">
        <v>84</v>
      </c>
      <c r="B105" s="110" t="s">
        <v>223</v>
      </c>
      <c r="C105" s="19">
        <v>1</v>
      </c>
      <c r="D105" s="73"/>
      <c r="E105" s="193">
        <v>151520.7827333922</v>
      </c>
      <c r="F105" s="193">
        <f t="shared" si="897"/>
        <v>75760.391366696102</v>
      </c>
      <c r="G105" s="193">
        <v>282887.60666666663</v>
      </c>
      <c r="H105" s="193">
        <f t="shared" si="897"/>
        <v>141443.80333333332</v>
      </c>
      <c r="I105" s="193">
        <v>177868.2122792087</v>
      </c>
      <c r="J105" s="193">
        <f t="shared" ref="J105" si="1234">+IF(I105="N/A","N/A",(I105-(I105*$E$4)))</f>
        <v>88934.106139604351</v>
      </c>
      <c r="K105" s="193">
        <v>194390.22464754421</v>
      </c>
      <c r="L105" s="193">
        <f t="shared" ref="L105" si="1235">+IF(K105="N/A","N/A",(K105-(K105*$E$4)))</f>
        <v>97195.112323772104</v>
      </c>
      <c r="M105" s="193">
        <v>159284.21525551763</v>
      </c>
      <c r="N105" s="193">
        <f t="shared" ref="N105" si="1236">+IF(M105="N/A","N/A",(M105-(M105*$E$4)))</f>
        <v>79642.107627758814</v>
      </c>
      <c r="O105" s="193">
        <v>185456.85968400515</v>
      </c>
      <c r="P105" s="193">
        <f t="shared" ref="P105:R105" si="1237">+IF(O105="N/A","N/A",(O105-(O105*$E$4)))</f>
        <v>92728.429842002573</v>
      </c>
      <c r="Q105" s="193">
        <v>187434.54</v>
      </c>
      <c r="R105" s="193">
        <f t="shared" si="1237"/>
        <v>93717.27</v>
      </c>
      <c r="S105" s="193">
        <v>187434.54</v>
      </c>
      <c r="T105" s="193">
        <f t="shared" ref="T105" si="1238">+IF(S105="N/A","N/A",(S105-(S105*$E$4)))</f>
        <v>93717.27</v>
      </c>
      <c r="U105" s="193">
        <v>187434.54</v>
      </c>
      <c r="V105" s="193">
        <f t="shared" ref="V105" si="1239">+IF(U105="N/A","N/A",(U105-(U105*$E$4)))</f>
        <v>93717.27</v>
      </c>
      <c r="W105" s="193">
        <v>253383.81333333335</v>
      </c>
      <c r="X105" s="193">
        <f t="shared" ref="X105" si="1240">+IF(W105="N/A","N/A",(W105-(W105*$E$4)))</f>
        <v>126691.90666666668</v>
      </c>
      <c r="Y105" s="193">
        <v>161269.68524741521</v>
      </c>
      <c r="Z105" s="193">
        <f t="shared" ref="Z105" si="1241">+IF(Y105="N/A","N/A",(Y105-(Y105*$E$4)))</f>
        <v>80634.842623707606</v>
      </c>
      <c r="AA105" s="193">
        <v>160475.29725065618</v>
      </c>
      <c r="AB105" s="193">
        <f t="shared" ref="AB105" si="1242">+IF(AA105="N/A","N/A",(AA105-(AA105*$E$4)))</f>
        <v>80237.648625328089</v>
      </c>
      <c r="AC105" s="193">
        <v>187434.54</v>
      </c>
      <c r="AD105" s="193">
        <f t="shared" ref="AD105" si="1243">+IF(AC105="N/A","N/A",(AC105-(AC105*$E$4)))</f>
        <v>93717.27</v>
      </c>
      <c r="AE105" s="193">
        <v>179979.31729136239</v>
      </c>
      <c r="AF105" s="193">
        <f t="shared" ref="AF105" si="1244">+IF(AE105="N/A","N/A",(AE105-(AE105*$E$4)))</f>
        <v>89989.658645681193</v>
      </c>
      <c r="AG105" s="193">
        <v>180376.5112897419</v>
      </c>
      <c r="AH105" s="193">
        <f t="shared" ref="AH105" si="1245">+IF(AG105="N/A","N/A",(AG105-(AG105*$E$4)))</f>
        <v>90188.255644870951</v>
      </c>
      <c r="AI105" s="193">
        <v>228410.08766737892</v>
      </c>
      <c r="AJ105" s="193">
        <f t="shared" ref="AJ105" si="1246">+IF(AI105="N/A","N/A",(AI105-(AI105*$E$4)))</f>
        <v>114205.04383368946</v>
      </c>
      <c r="AK105" s="193">
        <v>251333.16666666669</v>
      </c>
      <c r="AL105" s="193">
        <f t="shared" ref="AL105:AN105" si="1247">+IF(AK105="N/A","N/A",(AK105-(AK105*$E$4)))</f>
        <v>125666.58333333334</v>
      </c>
      <c r="AM105" s="193">
        <v>316333.16666666669</v>
      </c>
      <c r="AN105" s="193">
        <f t="shared" si="1247"/>
        <v>158166.58333333334</v>
      </c>
    </row>
    <row r="106" spans="1:40" ht="13.5" thickBot="1" x14ac:dyDescent="0.25">
      <c r="A106" s="79">
        <v>85</v>
      </c>
      <c r="B106" s="110" t="s">
        <v>224</v>
      </c>
      <c r="C106" s="19">
        <v>1</v>
      </c>
      <c r="D106" s="73"/>
      <c r="E106" s="193">
        <v>254917.7334024857</v>
      </c>
      <c r="F106" s="193">
        <f t="shared" si="897"/>
        <v>127458.86670124285</v>
      </c>
      <c r="G106" s="193">
        <v>364456.30000000005</v>
      </c>
      <c r="H106" s="193">
        <f t="shared" si="897"/>
        <v>182228.15000000002</v>
      </c>
      <c r="I106" s="193">
        <v>261265.06086793036</v>
      </c>
      <c r="J106" s="193">
        <f t="shared" ref="J106" si="1248">+IF(I106="N/A","N/A",(I106-(I106*$E$4)))</f>
        <v>130632.53043396518</v>
      </c>
      <c r="K106" s="193">
        <v>251078.35734292259</v>
      </c>
      <c r="L106" s="193">
        <f t="shared" ref="L106" si="1249">+IF(K106="N/A","N/A",(K106-(K106*$E$4)))</f>
        <v>125539.1786714613</v>
      </c>
      <c r="M106" s="193">
        <v>273099.95167696202</v>
      </c>
      <c r="N106" s="193">
        <f t="shared" ref="N106" si="1250">+IF(M106="N/A","N/A",(M106-(M106*$E$4)))</f>
        <v>136549.97583848101</v>
      </c>
      <c r="O106" s="193">
        <v>243137.97737533232</v>
      </c>
      <c r="P106" s="193">
        <f t="shared" ref="P106:R106" si="1251">+IF(O106="N/A","N/A",(O106-(O106*$E$4)))</f>
        <v>121568.98868766616</v>
      </c>
      <c r="Q106" s="193">
        <v>281152.06</v>
      </c>
      <c r="R106" s="193">
        <f t="shared" si="1251"/>
        <v>140576.03</v>
      </c>
      <c r="S106" s="193">
        <v>281152.06</v>
      </c>
      <c r="T106" s="193">
        <f t="shared" ref="T106" si="1252">+IF(S106="N/A","N/A",(S106-(S106*$E$4)))</f>
        <v>140576.03</v>
      </c>
      <c r="U106" s="193">
        <v>383546.81333333335</v>
      </c>
      <c r="V106" s="193">
        <f t="shared" ref="V106" si="1253">+IF(U106="N/A","N/A",(U106-(U106*$E$4)))</f>
        <v>191773.40666666668</v>
      </c>
      <c r="W106" s="193">
        <v>272474.32666666666</v>
      </c>
      <c r="X106" s="193">
        <f t="shared" ref="X106" si="1254">+IF(W106="N/A","N/A",(W106-(W106*$E$4)))</f>
        <v>136237.16333333333</v>
      </c>
      <c r="Y106" s="193">
        <v>311932.93804861023</v>
      </c>
      <c r="Z106" s="193">
        <f t="shared" ref="Z106" si="1255">+IF(Y106="N/A","N/A",(Y106-(Y106*$E$4)))</f>
        <v>155966.46902430512</v>
      </c>
      <c r="AA106" s="193">
        <v>295059.19311748096</v>
      </c>
      <c r="AB106" s="193">
        <f t="shared" ref="AB106" si="1256">+IF(AA106="N/A","N/A",(AA106-(AA106*$E$4)))</f>
        <v>147529.59655874048</v>
      </c>
      <c r="AC106" s="193">
        <v>383546.81333333335</v>
      </c>
      <c r="AD106" s="193">
        <f t="shared" ref="AD106" si="1257">+IF(AC106="N/A","N/A",(AC106-(AC106*$E$4)))</f>
        <v>191773.40666666668</v>
      </c>
      <c r="AE106" s="193">
        <v>244315.56505158858</v>
      </c>
      <c r="AF106" s="193">
        <f t="shared" ref="AF106" si="1258">+IF(AE106="N/A","N/A",(AE106-(AE106*$E$4)))</f>
        <v>122157.78252579429</v>
      </c>
      <c r="AG106" s="193">
        <v>263107.32662349619</v>
      </c>
      <c r="AH106" s="193">
        <f t="shared" ref="AH106" si="1259">+IF(AG106="N/A","N/A",(AG106-(AG106*$E$4)))</f>
        <v>131553.6633117481</v>
      </c>
      <c r="AI106" s="193">
        <v>332897.09372397343</v>
      </c>
      <c r="AJ106" s="193">
        <f t="shared" ref="AJ106" si="1260">+IF(AI106="N/A","N/A",(AI106-(AI106*$E$4)))</f>
        <v>166448.54686198672</v>
      </c>
      <c r="AK106" s="193">
        <v>474500</v>
      </c>
      <c r="AL106" s="193">
        <f t="shared" ref="AL106:AN106" si="1261">+IF(AK106="N/A","N/A",(AK106-(AK106*$E$4)))</f>
        <v>237250</v>
      </c>
      <c r="AM106" s="193">
        <v>340166.83333333337</v>
      </c>
      <c r="AN106" s="193">
        <f t="shared" si="1261"/>
        <v>170083.41666666669</v>
      </c>
    </row>
    <row r="107" spans="1:40" ht="13.5" thickBot="1" x14ac:dyDescent="0.25">
      <c r="A107" s="79">
        <v>86</v>
      </c>
      <c r="B107" s="110" t="s">
        <v>225</v>
      </c>
      <c r="C107" s="19">
        <v>1</v>
      </c>
      <c r="D107" s="73"/>
      <c r="E107" s="193">
        <v>217134.21636614867</v>
      </c>
      <c r="F107" s="193">
        <f t="shared" si="897"/>
        <v>108567.10818307434</v>
      </c>
      <c r="G107" s="193">
        <v>272474.32666666666</v>
      </c>
      <c r="H107" s="193">
        <f t="shared" si="897"/>
        <v>136237.16333333333</v>
      </c>
      <c r="I107" s="193">
        <v>236309.18694295775</v>
      </c>
      <c r="J107" s="193">
        <f t="shared" ref="J107" si="1262">+IF(I107="N/A","N/A",(I107-(I107*$E$4)))</f>
        <v>118154.59347147887</v>
      </c>
      <c r="K107" s="193">
        <v>219710.40450170042</v>
      </c>
      <c r="L107" s="193">
        <f t="shared" ref="L107" si="1263">+IF(K107="N/A","N/A",(K107-(K107*$E$4)))</f>
        <v>109855.20225085021</v>
      </c>
      <c r="M107" s="193">
        <v>237005.86948954675</v>
      </c>
      <c r="N107" s="193">
        <f t="shared" ref="N107" si="1264">+IF(M107="N/A","N/A",(M107-(M107*$E$4)))</f>
        <v>118502.93474477337</v>
      </c>
      <c r="O107" s="193">
        <v>219710.40450170042</v>
      </c>
      <c r="P107" s="193">
        <f t="shared" ref="P107:R107" si="1265">+IF(O107="N/A","N/A",(O107-(O107*$E$4)))</f>
        <v>109855.20225085021</v>
      </c>
      <c r="Q107" s="193">
        <v>279416.51333333337</v>
      </c>
      <c r="R107" s="193">
        <f t="shared" si="1265"/>
        <v>139708.25666666668</v>
      </c>
      <c r="S107" s="193">
        <v>279416.51333333337</v>
      </c>
      <c r="T107" s="193">
        <f t="shared" ref="T107" si="1266">+IF(S107="N/A","N/A",(S107-(S107*$E$4)))</f>
        <v>139708.25666666668</v>
      </c>
      <c r="U107" s="193">
        <v>279416.51333333337</v>
      </c>
      <c r="V107" s="193">
        <f t="shared" ref="V107" si="1267">+IF(U107="N/A","N/A",(U107-(U107*$E$4)))</f>
        <v>139708.25666666668</v>
      </c>
      <c r="W107" s="193">
        <v>251648.26666666666</v>
      </c>
      <c r="X107" s="193">
        <f t="shared" ref="X107" si="1268">+IF(W107="N/A","N/A",(W107-(W107*$E$4)))</f>
        <v>125824.13333333333</v>
      </c>
      <c r="Y107" s="193">
        <v>263805.46438016393</v>
      </c>
      <c r="Z107" s="193">
        <f t="shared" ref="Z107" si="1269">+IF(Y107="N/A","N/A",(Y107-(Y107*$E$4)))</f>
        <v>131902.73219008197</v>
      </c>
      <c r="AA107" s="193">
        <v>250902.15943282974</v>
      </c>
      <c r="AB107" s="193">
        <f t="shared" ref="AB107" si="1270">+IF(AA107="N/A","N/A",(AA107-(AA107*$E$4)))</f>
        <v>125451.07971641487</v>
      </c>
      <c r="AC107" s="193">
        <v>279416.51333333337</v>
      </c>
      <c r="AD107" s="193">
        <f t="shared" ref="AD107" si="1271">+IF(AC107="N/A","N/A",(AC107-(AC107*$E$4)))</f>
        <v>139708.25666666668</v>
      </c>
      <c r="AE107" s="193">
        <v>245695.51943282975</v>
      </c>
      <c r="AF107" s="193">
        <f t="shared" ref="AF107" si="1272">+IF(AE107="N/A","N/A",(AE107-(AE107*$E$4)))</f>
        <v>122847.75971641488</v>
      </c>
      <c r="AG107" s="193">
        <v>245695.51943282975</v>
      </c>
      <c r="AH107" s="193">
        <f t="shared" ref="AH107" si="1273">+IF(AG107="N/A","N/A",(AG107-(AG107*$E$4)))</f>
        <v>122847.75971641488</v>
      </c>
      <c r="AI107" s="193">
        <v>303636.9551241211</v>
      </c>
      <c r="AJ107" s="193">
        <f t="shared" ref="AJ107" si="1274">+IF(AI107="N/A","N/A",(AI107-(AI107*$E$4)))</f>
        <v>151818.47756206055</v>
      </c>
      <c r="AK107" s="193">
        <v>348833.16666666669</v>
      </c>
      <c r="AL107" s="193">
        <f t="shared" ref="AL107:AN107" si="1275">+IF(AK107="N/A","N/A",(AK107-(AK107*$E$4)))</f>
        <v>174416.58333333334</v>
      </c>
      <c r="AM107" s="193">
        <v>314166.83333333337</v>
      </c>
      <c r="AN107" s="193">
        <f t="shared" si="1275"/>
        <v>157083.41666666669</v>
      </c>
    </row>
    <row r="108" spans="1:40" ht="13.5" thickBot="1" x14ac:dyDescent="0.25">
      <c r="A108" s="79">
        <v>87</v>
      </c>
      <c r="B108" s="110" t="s">
        <v>226</v>
      </c>
      <c r="C108" s="19">
        <v>1</v>
      </c>
      <c r="D108" s="73"/>
      <c r="E108" s="193">
        <v>57790.74938835483</v>
      </c>
      <c r="F108" s="193">
        <f t="shared" si="897"/>
        <v>28895.374694177415</v>
      </c>
      <c r="G108" s="193">
        <v>65949.273333333331</v>
      </c>
      <c r="H108" s="193">
        <f t="shared" si="897"/>
        <v>32974.636666666665</v>
      </c>
      <c r="I108" s="193">
        <v>54053.778410810191</v>
      </c>
      <c r="J108" s="193">
        <f t="shared" ref="J108" si="1276">+IF(I108="N/A","N/A",(I108-(I108*$E$4)))</f>
        <v>27026.889205405096</v>
      </c>
      <c r="K108" s="193">
        <v>53806.626990398028</v>
      </c>
      <c r="L108" s="193">
        <f t="shared" ref="L108" si="1277">+IF(K108="N/A","N/A",(K108-(K108*$E$4)))</f>
        <v>26903.313495199014</v>
      </c>
      <c r="M108" s="193">
        <v>65747.197740106581</v>
      </c>
      <c r="N108" s="193">
        <f t="shared" ref="N108" si="1278">+IF(M108="N/A","N/A",(M108-(M108*$E$4)))</f>
        <v>32873.598870053291</v>
      </c>
      <c r="O108" s="193">
        <v>53806.626990398028</v>
      </c>
      <c r="P108" s="193">
        <f t="shared" ref="P108:R108" si="1279">+IF(O108="N/A","N/A",(O108-(O108*$E$4)))</f>
        <v>26903.313495199014</v>
      </c>
      <c r="Q108" s="193">
        <v>67684.820000000007</v>
      </c>
      <c r="R108" s="193">
        <f t="shared" si="1279"/>
        <v>33842.410000000003</v>
      </c>
      <c r="S108" s="193">
        <v>67684.820000000007</v>
      </c>
      <c r="T108" s="193">
        <f t="shared" ref="T108" si="1280">+IF(S108="N/A","N/A",(S108-(S108*$E$4)))</f>
        <v>33842.410000000003</v>
      </c>
      <c r="U108" s="193">
        <v>67684.820000000007</v>
      </c>
      <c r="V108" s="193">
        <f t="shared" ref="V108" si="1281">+IF(U108="N/A","N/A",(U108-(U108*$E$4)))</f>
        <v>33842.410000000003</v>
      </c>
      <c r="W108" s="193">
        <v>58139.313333333339</v>
      </c>
      <c r="X108" s="193">
        <f t="shared" ref="X108" si="1282">+IF(W108="N/A","N/A",(W108-(W108*$E$4)))</f>
        <v>29069.656666666669</v>
      </c>
      <c r="Y108" s="193">
        <v>64349.306531512237</v>
      </c>
      <c r="Z108" s="193">
        <f t="shared" ref="Z108" si="1283">+IF(Y108="N/A","N/A",(Y108-(Y108*$E$4)))</f>
        <v>32174.653265756118</v>
      </c>
      <c r="AA108" s="193">
        <v>61168.755179842869</v>
      </c>
      <c r="AB108" s="193">
        <f t="shared" ref="AB108" si="1284">+IF(AA108="N/A","N/A",(AA108-(AA108*$E$4)))</f>
        <v>30584.377589921434</v>
      </c>
      <c r="AC108" s="193">
        <v>67684.820000000007</v>
      </c>
      <c r="AD108" s="193">
        <f t="shared" ref="AD108" si="1285">+IF(AC108="N/A","N/A",(AC108-(AC108*$E$4)))</f>
        <v>33842.410000000003</v>
      </c>
      <c r="AE108" s="193">
        <v>56690.053410810186</v>
      </c>
      <c r="AF108" s="193">
        <f t="shared" ref="AF108" si="1286">+IF(AE108="N/A","N/A",(AE108-(AE108*$E$4)))</f>
        <v>28345.026705405093</v>
      </c>
      <c r="AG108" s="193">
        <v>56650.174536373692</v>
      </c>
      <c r="AH108" s="193">
        <f t="shared" ref="AH108" si="1287">+IF(AG108="N/A","N/A",(AG108-(AG108*$E$4)))</f>
        <v>28325.087268186846</v>
      </c>
      <c r="AI108" s="193">
        <v>70774.064513062738</v>
      </c>
      <c r="AJ108" s="193">
        <f t="shared" ref="AJ108" si="1288">+IF(AI108="N/A","N/A",(AI108-(AI108*$E$4)))</f>
        <v>35387.032256531369</v>
      </c>
      <c r="AK108" s="193">
        <v>75833.166666666672</v>
      </c>
      <c r="AL108" s="193">
        <f t="shared" ref="AL108:AN108" si="1289">+IF(AK108="N/A","N/A",(AK108-(AK108*$E$4)))</f>
        <v>37916.583333333336</v>
      </c>
      <c r="AM108" s="193">
        <v>72583.166666666672</v>
      </c>
      <c r="AN108" s="193">
        <f t="shared" si="1289"/>
        <v>36291.583333333336</v>
      </c>
    </row>
    <row r="109" spans="1:40" ht="13.5" thickBot="1" x14ac:dyDescent="0.25">
      <c r="A109" s="79">
        <v>88</v>
      </c>
      <c r="B109" s="110" t="s">
        <v>227</v>
      </c>
      <c r="C109" s="19">
        <v>1</v>
      </c>
      <c r="D109" s="73"/>
      <c r="E109" s="193">
        <v>48576.267354798794</v>
      </c>
      <c r="F109" s="193">
        <f t="shared" si="897"/>
        <v>24288.133677399397</v>
      </c>
      <c r="G109" s="193">
        <v>41652.119999999995</v>
      </c>
      <c r="H109" s="193">
        <f t="shared" si="897"/>
        <v>20826.059999999998</v>
      </c>
      <c r="I109" s="193">
        <v>48435.991347386829</v>
      </c>
      <c r="J109" s="193">
        <f t="shared" ref="J109" si="1290">+IF(I109="N/A","N/A",(I109-(I109*$E$4)))</f>
        <v>24217.995673693415</v>
      </c>
      <c r="K109" s="193">
        <v>45392.391485314889</v>
      </c>
      <c r="L109" s="193">
        <f t="shared" ref="L109" si="1291">+IF(K109="N/A","N/A",(K109-(K109*$E$4)))</f>
        <v>22696.195742657444</v>
      </c>
      <c r="M109" s="193">
        <v>47840.297138593422</v>
      </c>
      <c r="N109" s="193">
        <f t="shared" ref="N109" si="1292">+IF(M109="N/A","N/A",(M109-(M109*$E$4)))</f>
        <v>23920.148569296711</v>
      </c>
      <c r="O109" s="193">
        <v>45392.391485314889</v>
      </c>
      <c r="P109" s="193">
        <f t="shared" ref="P109:R109" si="1293">+IF(O109="N/A","N/A",(O109-(O109*$E$4)))</f>
        <v>22696.195742657444</v>
      </c>
      <c r="Q109" s="193">
        <v>43387.666666666672</v>
      </c>
      <c r="R109" s="193">
        <f t="shared" si="1293"/>
        <v>21693.833333333336</v>
      </c>
      <c r="S109" s="193">
        <v>43387.666666666672</v>
      </c>
      <c r="T109" s="193">
        <f t="shared" ref="T109" si="1294">+IF(S109="N/A","N/A",(S109-(S109*$E$4)))</f>
        <v>21693.833333333336</v>
      </c>
      <c r="U109" s="193">
        <v>43387.666666666672</v>
      </c>
      <c r="V109" s="193">
        <f t="shared" ref="V109" si="1295">+IF(U109="N/A","N/A",(U109-(U109*$E$4)))</f>
        <v>21693.833333333336</v>
      </c>
      <c r="W109" s="193">
        <v>47726.533333333333</v>
      </c>
      <c r="X109" s="193">
        <f t="shared" ref="X109" si="1296">+IF(W109="N/A","N/A",(W109-(W109*$E$4)))</f>
        <v>23863.266666666666</v>
      </c>
      <c r="Y109" s="193">
        <v>47841.248983289282</v>
      </c>
      <c r="Z109" s="193">
        <f t="shared" ref="Z109" si="1297">+IF(Y109="N/A","N/A",(Y109-(Y109*$E$4)))</f>
        <v>23920.624491644641</v>
      </c>
      <c r="AA109" s="193">
        <v>47344.756485314894</v>
      </c>
      <c r="AB109" s="193">
        <f t="shared" ref="AB109" si="1298">+IF(AA109="N/A","N/A",(AA109-(AA109*$E$4)))</f>
        <v>23672.378242657447</v>
      </c>
      <c r="AC109" s="193">
        <v>43387.666666666672</v>
      </c>
      <c r="AD109" s="193">
        <f t="shared" ref="AD109" si="1299">+IF(AC109="N/A","N/A",(AC109-(AC109*$E$4)))</f>
        <v>21693.833333333336</v>
      </c>
      <c r="AE109" s="193">
        <v>53872.285218137346</v>
      </c>
      <c r="AF109" s="193">
        <f t="shared" ref="AF109" si="1300">+IF(AE109="N/A","N/A",(AE109-(AE109*$E$4)))</f>
        <v>26936.142609068673</v>
      </c>
      <c r="AG109" s="193">
        <v>53852.806485314897</v>
      </c>
      <c r="AH109" s="193">
        <f t="shared" ref="AH109" si="1301">+IF(AG109="N/A","N/A",(AG109-(AG109*$E$4)))</f>
        <v>26926.403242657449</v>
      </c>
      <c r="AI109" s="193">
        <v>73541.840418054082</v>
      </c>
      <c r="AJ109" s="193">
        <f t="shared" ref="AJ109" si="1302">+IF(AI109="N/A","N/A",(AI109-(AI109*$E$4)))</f>
        <v>36770.920209027041</v>
      </c>
      <c r="AK109" s="193">
        <v>62833.166666666664</v>
      </c>
      <c r="AL109" s="193">
        <f t="shared" ref="AL109:AN109" si="1303">+IF(AK109="N/A","N/A",(AK109-(AK109*$E$4)))</f>
        <v>31416.583333333332</v>
      </c>
      <c r="AM109" s="193">
        <v>59583.166666666664</v>
      </c>
      <c r="AN109" s="193">
        <f t="shared" si="1303"/>
        <v>29791.583333333332</v>
      </c>
    </row>
    <row r="110" spans="1:40" ht="13.5" thickBot="1" x14ac:dyDescent="0.25">
      <c r="A110" s="79">
        <v>89</v>
      </c>
      <c r="B110" s="110" t="s">
        <v>228</v>
      </c>
      <c r="C110" s="19">
        <v>1</v>
      </c>
      <c r="D110" s="73"/>
      <c r="E110" s="193">
        <v>136642.78153721974</v>
      </c>
      <c r="F110" s="193">
        <f t="shared" si="897"/>
        <v>68321.390768609868</v>
      </c>
      <c r="G110" s="193">
        <v>187434.54</v>
      </c>
      <c r="H110" s="193">
        <f t="shared" si="897"/>
        <v>93717.27</v>
      </c>
      <c r="I110" s="193">
        <v>157019.2861201294</v>
      </c>
      <c r="J110" s="193">
        <f t="shared" ref="J110" si="1304">+IF(I110="N/A","N/A",(I110-(I110*$E$4)))</f>
        <v>78509.6430600647</v>
      </c>
      <c r="K110" s="193">
        <v>153419.9960942019</v>
      </c>
      <c r="L110" s="193">
        <f t="shared" ref="L110" si="1305">+IF(K110="N/A","N/A",(K110-(K110*$E$4)))</f>
        <v>76709.998047100948</v>
      </c>
      <c r="M110" s="193">
        <v>150354.27963121398</v>
      </c>
      <c r="N110" s="193">
        <f t="shared" ref="N110" si="1306">+IF(M110="N/A","N/A",(M110-(M110*$E$4)))</f>
        <v>75177.139815606992</v>
      </c>
      <c r="O110" s="193">
        <v>151349.21675985467</v>
      </c>
      <c r="P110" s="193">
        <f t="shared" ref="P110:R110" si="1307">+IF(O110="N/A","N/A",(O110-(O110*$E$4)))</f>
        <v>75674.608379927333</v>
      </c>
      <c r="Q110" s="193">
        <v>149253.51333333331</v>
      </c>
      <c r="R110" s="193">
        <f t="shared" si="1307"/>
        <v>74626.756666666653</v>
      </c>
      <c r="S110" s="193">
        <v>149253.51333333331</v>
      </c>
      <c r="T110" s="193">
        <f t="shared" ref="T110" si="1308">+IF(S110="N/A","N/A",(S110-(S110*$E$4)))</f>
        <v>74626.756666666653</v>
      </c>
      <c r="U110" s="193">
        <v>149253.51333333331</v>
      </c>
      <c r="V110" s="193">
        <f t="shared" ref="V110" si="1309">+IF(U110="N/A","N/A",(U110-(U110*$E$4)))</f>
        <v>74626.756666666653</v>
      </c>
      <c r="W110" s="193">
        <v>171815.12</v>
      </c>
      <c r="X110" s="193">
        <f t="shared" ref="X110" si="1310">+IF(W110="N/A","N/A",(W110-(W110*$E$4)))</f>
        <v>85907.56</v>
      </c>
      <c r="Y110" s="193">
        <v>153070.64096812659</v>
      </c>
      <c r="Z110" s="193">
        <f t="shared" ref="Z110" si="1311">+IF(Y110="N/A","N/A",(Y110-(Y110*$E$4)))</f>
        <v>76535.320484063297</v>
      </c>
      <c r="AA110" s="193">
        <v>142670.68593577394</v>
      </c>
      <c r="AB110" s="193">
        <f t="shared" ref="AB110" si="1312">+IF(AA110="N/A","N/A",(AA110-(AA110*$E$4)))</f>
        <v>71335.342967886972</v>
      </c>
      <c r="AC110" s="193">
        <v>149253.51333333331</v>
      </c>
      <c r="AD110" s="193">
        <f t="shared" ref="AD110" si="1313">+IF(AC110="N/A","N/A",(AC110-(AC110*$E$4)))</f>
        <v>74626.756666666653</v>
      </c>
      <c r="AE110" s="193">
        <v>167721.94210907907</v>
      </c>
      <c r="AF110" s="193">
        <f t="shared" ref="AF110" si="1314">+IF(AE110="N/A","N/A",(AE110-(AE110*$E$4)))</f>
        <v>83860.971054539536</v>
      </c>
      <c r="AG110" s="193">
        <v>168108.09493820468</v>
      </c>
      <c r="AH110" s="193">
        <f t="shared" ref="AH110" si="1315">+IF(AG110="N/A","N/A",(AG110-(AG110*$E$4)))</f>
        <v>84054.047469102341</v>
      </c>
      <c r="AI110" s="193">
        <v>215798.10222341696</v>
      </c>
      <c r="AJ110" s="193">
        <f t="shared" ref="AJ110" si="1316">+IF(AI110="N/A","N/A",(AI110-(AI110*$E$4)))</f>
        <v>107899.05111170848</v>
      </c>
      <c r="AK110" s="193">
        <v>221000</v>
      </c>
      <c r="AL110" s="193">
        <f t="shared" ref="AL110:AN110" si="1317">+IF(AK110="N/A","N/A",(AK110-(AK110*$E$4)))</f>
        <v>110500</v>
      </c>
      <c r="AM110" s="193">
        <v>214500</v>
      </c>
      <c r="AN110" s="193">
        <f t="shared" si="1317"/>
        <v>107250</v>
      </c>
    </row>
    <row r="111" spans="1:40" ht="13.5" thickBot="1" x14ac:dyDescent="0.25">
      <c r="A111" s="79">
        <v>90</v>
      </c>
      <c r="B111" s="110" t="s">
        <v>229</v>
      </c>
      <c r="C111" s="19">
        <v>1</v>
      </c>
      <c r="D111" s="73"/>
      <c r="E111" s="193">
        <v>1116338.5026922817</v>
      </c>
      <c r="F111" s="193">
        <f t="shared" si="897"/>
        <v>558169.25134614087</v>
      </c>
      <c r="G111" s="193">
        <v>1700796.7333333334</v>
      </c>
      <c r="H111" s="193">
        <f t="shared" si="897"/>
        <v>850398.3666666667</v>
      </c>
      <c r="I111" s="193">
        <v>1092199.3062765424</v>
      </c>
      <c r="J111" s="193">
        <f t="shared" ref="J111" si="1318">+IF(I111="N/A","N/A",(I111-(I111*$E$4)))</f>
        <v>546099.65313827118</v>
      </c>
      <c r="K111" s="193">
        <v>1023238.293108082</v>
      </c>
      <c r="L111" s="193">
        <f t="shared" ref="L111" si="1319">+IF(K111="N/A","N/A",(K111-(K111*$E$4)))</f>
        <v>511619.14655404101</v>
      </c>
      <c r="M111" s="193">
        <v>1212752.4575984005</v>
      </c>
      <c r="N111" s="193">
        <f t="shared" ref="N111" si="1320">+IF(M111="N/A","N/A",(M111-(M111*$E$4)))</f>
        <v>606376.22879920027</v>
      </c>
      <c r="O111" s="193">
        <v>1138839.568087826</v>
      </c>
      <c r="P111" s="193">
        <f t="shared" ref="P111:R111" si="1321">+IF(O111="N/A","N/A",(O111-(O111*$E$4)))</f>
        <v>569419.78404391301</v>
      </c>
      <c r="Q111" s="193">
        <v>1362372.6333333333</v>
      </c>
      <c r="R111" s="193">
        <f t="shared" si="1321"/>
        <v>681186.31666666665</v>
      </c>
      <c r="S111" s="193">
        <v>1397083.0666666667</v>
      </c>
      <c r="T111" s="193">
        <f t="shared" ref="T111" si="1322">+IF(S111="N/A","N/A",(S111-(S111*$E$4)))</f>
        <v>698541.53333333333</v>
      </c>
      <c r="U111" s="193">
        <v>2143350.6333333333</v>
      </c>
      <c r="V111" s="193">
        <f t="shared" ref="V111" si="1323">+IF(U111="N/A","N/A",(U111-(U111*$E$4)))</f>
        <v>1071675.3166666667</v>
      </c>
      <c r="W111" s="193">
        <v>1483858.4</v>
      </c>
      <c r="X111" s="193">
        <f t="shared" ref="X111" si="1324">+IF(W111="N/A","N/A",(W111-(W111*$E$4)))</f>
        <v>741929.2</v>
      </c>
      <c r="Y111" s="193">
        <v>1582339.5336373281</v>
      </c>
      <c r="Z111" s="193">
        <f t="shared" ref="Z111" si="1325">+IF(Y111="N/A","N/A",(Y111-(Y111*$E$4)))</f>
        <v>791169.76681866404</v>
      </c>
      <c r="AA111" s="193">
        <v>1331757.1344475714</v>
      </c>
      <c r="AB111" s="193">
        <f t="shared" ref="AB111" si="1326">+IF(AA111="N/A","N/A",(AA111-(AA111*$E$4)))</f>
        <v>665878.56722378568</v>
      </c>
      <c r="AC111" s="193">
        <v>2030542.6</v>
      </c>
      <c r="AD111" s="193">
        <f t="shared" ref="AD111" si="1327">+IF(AC111="N/A","N/A",(AC111-(AC111*$E$4)))</f>
        <v>1015271.3</v>
      </c>
      <c r="AE111" s="193">
        <v>1008607.208289234</v>
      </c>
      <c r="AF111" s="193">
        <f t="shared" ref="AF111" si="1328">+IF(AE111="N/A","N/A",(AE111-(AE111*$E$4)))</f>
        <v>504303.60414461698</v>
      </c>
      <c r="AG111" s="193">
        <v>1043413.4644556736</v>
      </c>
      <c r="AH111" s="193">
        <f t="shared" ref="AH111" si="1329">+IF(AG111="N/A","N/A",(AG111-(AG111*$E$4)))</f>
        <v>521706.73222783679</v>
      </c>
      <c r="AI111" s="193">
        <v>1253751.7672869992</v>
      </c>
      <c r="AJ111" s="193">
        <f t="shared" ref="AJ111" si="1330">+IF(AI111="N/A","N/A",(AI111-(AI111*$E$4)))</f>
        <v>626875.88364349958</v>
      </c>
      <c r="AK111" s="193">
        <v>2220833.166666667</v>
      </c>
      <c r="AL111" s="193">
        <f t="shared" ref="AL111:AN111" si="1331">+IF(AK111="N/A","N/A",(AK111-(AK111*$E$4)))</f>
        <v>1110416.5833333335</v>
      </c>
      <c r="AM111" s="193">
        <v>1852500</v>
      </c>
      <c r="AN111" s="193">
        <f t="shared" si="1331"/>
        <v>926250</v>
      </c>
    </row>
    <row r="112" spans="1:40" ht="13.5" thickBot="1" x14ac:dyDescent="0.25">
      <c r="A112" s="79">
        <v>91</v>
      </c>
      <c r="B112" s="110" t="s">
        <v>329</v>
      </c>
      <c r="C112" s="19">
        <v>1</v>
      </c>
      <c r="D112" s="73"/>
      <c r="E112" s="193">
        <v>51571.736025581384</v>
      </c>
      <c r="F112" s="193">
        <f t="shared" si="897"/>
        <v>25785.868012790692</v>
      </c>
      <c r="G112" s="193">
        <v>71155.91333333333</v>
      </c>
      <c r="H112" s="193">
        <f t="shared" si="897"/>
        <v>35577.956666666665</v>
      </c>
      <c r="I112" s="193">
        <v>47585.872288620194</v>
      </c>
      <c r="J112" s="193">
        <f t="shared" ref="J112" si="1332">+IF(I112="N/A","N/A",(I112-(I112*$E$4)))</f>
        <v>23792.936144310097</v>
      </c>
      <c r="K112" s="193">
        <v>45509.022914944115</v>
      </c>
      <c r="L112" s="193">
        <f t="shared" ref="L112" si="1333">+IF(K112="N/A","N/A",(K112-(K112*$E$4)))</f>
        <v>22754.511457472057</v>
      </c>
      <c r="M112" s="193">
        <v>54121.588734543991</v>
      </c>
      <c r="N112" s="193">
        <f t="shared" ref="N112" si="1334">+IF(M112="N/A","N/A",(M112-(M112*$E$4)))</f>
        <v>27060.794367271996</v>
      </c>
      <c r="O112" s="193">
        <v>49414.252914944118</v>
      </c>
      <c r="P112" s="193">
        <f t="shared" ref="P112:R112" si="1335">+IF(O112="N/A","N/A",(O112-(O112*$E$4)))</f>
        <v>24707.126457472059</v>
      </c>
      <c r="Q112" s="193">
        <v>72891.459999999992</v>
      </c>
      <c r="R112" s="193">
        <f t="shared" si="1335"/>
        <v>36445.729999999996</v>
      </c>
      <c r="S112" s="193">
        <v>72891.459999999992</v>
      </c>
      <c r="T112" s="193">
        <f t="shared" ref="T112" si="1336">+IF(S112="N/A","N/A",(S112-(S112*$E$4)))</f>
        <v>36445.729999999996</v>
      </c>
      <c r="U112" s="193">
        <v>72891.459999999992</v>
      </c>
      <c r="V112" s="193">
        <f t="shared" ref="V112" si="1337">+IF(U112="N/A","N/A",(U112-(U112*$E$4)))</f>
        <v>36445.729999999996</v>
      </c>
      <c r="W112" s="193">
        <v>72891.459999999992</v>
      </c>
      <c r="X112" s="193">
        <f t="shared" ref="X112" si="1338">+IF(W112="N/A","N/A",(W112-(W112*$E$4)))</f>
        <v>36445.729999999996</v>
      </c>
      <c r="Y112" s="193">
        <v>53892.214901980224</v>
      </c>
      <c r="Z112" s="193">
        <f t="shared" ref="Z112" si="1339">+IF(Y112="N/A","N/A",(Y112-(Y112*$E$4)))</f>
        <v>26946.107450990112</v>
      </c>
      <c r="AA112" s="193">
        <v>53892.214901980224</v>
      </c>
      <c r="AB112" s="193">
        <f t="shared" ref="AB112" si="1340">+IF(AA112="N/A","N/A",(AA112-(AA112*$E$4)))</f>
        <v>26946.107450990112</v>
      </c>
      <c r="AC112" s="193">
        <v>72891.459999999992</v>
      </c>
      <c r="AD112" s="193">
        <f t="shared" ref="AD112" si="1341">+IF(AC112="N/A","N/A",(AC112-(AC112*$E$4)))</f>
        <v>36445.729999999996</v>
      </c>
      <c r="AE112" s="193">
        <v>49175.960290728763</v>
      </c>
      <c r="AF112" s="193">
        <f t="shared" ref="AF112" si="1342">+IF(AE112="N/A","N/A",(AE112-(AE112*$E$4)))</f>
        <v>24587.980145364381</v>
      </c>
      <c r="AG112" s="193">
        <v>50715.662914944114</v>
      </c>
      <c r="AH112" s="193">
        <f t="shared" ref="AH112" si="1343">+IF(AG112="N/A","N/A",(AG112-(AG112*$E$4)))</f>
        <v>25357.831457472057</v>
      </c>
      <c r="AI112" s="193">
        <v>61426.107425425464</v>
      </c>
      <c r="AJ112" s="193">
        <f t="shared" ref="AJ112" si="1344">+IF(AI112="N/A","N/A",(AI112-(AI112*$E$4)))</f>
        <v>30713.053712712732</v>
      </c>
      <c r="AK112" s="193">
        <v>91000</v>
      </c>
      <c r="AL112" s="193">
        <f t="shared" ref="AL112:AN112" si="1345">+IF(AK112="N/A","N/A",(AK112-(AK112*$E$4)))</f>
        <v>45500</v>
      </c>
      <c r="AM112" s="193">
        <v>91000</v>
      </c>
      <c r="AN112" s="193">
        <f t="shared" si="1345"/>
        <v>45500</v>
      </c>
    </row>
    <row r="113" spans="1:40" ht="13.5" thickBot="1" x14ac:dyDescent="0.25">
      <c r="A113" s="79">
        <v>92</v>
      </c>
      <c r="B113" s="110" t="s">
        <v>330</v>
      </c>
      <c r="C113" s="19">
        <v>1</v>
      </c>
      <c r="D113" s="73"/>
      <c r="E113" s="193">
        <v>59448.573291157831</v>
      </c>
      <c r="F113" s="193">
        <f t="shared" si="897"/>
        <v>29724.286645578915</v>
      </c>
      <c r="G113" s="193">
        <v>69420.366666666669</v>
      </c>
      <c r="H113" s="193">
        <f t="shared" si="897"/>
        <v>34710.183333333334</v>
      </c>
      <c r="I113" s="193">
        <v>50960.27039801197</v>
      </c>
      <c r="J113" s="193">
        <f t="shared" ref="J113" si="1346">+IF(I113="N/A","N/A",(I113-(I113*$E$4)))</f>
        <v>25480.135199005985</v>
      </c>
      <c r="K113" s="193">
        <v>49047.607755190387</v>
      </c>
      <c r="L113" s="193">
        <f t="shared" ref="L113" si="1347">+IF(K113="N/A","N/A",(K113-(K113*$E$4)))</f>
        <v>24523.803877595194</v>
      </c>
      <c r="M113" s="193">
        <v>56937.333916925563</v>
      </c>
      <c r="N113" s="193">
        <f t="shared" ref="N113" si="1348">+IF(M113="N/A","N/A",(M113-(M113*$E$4)))</f>
        <v>28468.666958462782</v>
      </c>
      <c r="O113" s="193">
        <v>49047.607755190387</v>
      </c>
      <c r="P113" s="193">
        <f t="shared" ref="P113:R113" si="1349">+IF(O113="N/A","N/A",(O113-(O113*$E$4)))</f>
        <v>24523.803877595194</v>
      </c>
      <c r="Q113" s="193">
        <v>64213.726666666669</v>
      </c>
      <c r="R113" s="193">
        <f t="shared" si="1349"/>
        <v>32106.863333333335</v>
      </c>
      <c r="S113" s="193">
        <v>64213.726666666669</v>
      </c>
      <c r="T113" s="193">
        <f t="shared" ref="T113" si="1350">+IF(S113="N/A","N/A",(S113-(S113*$E$4)))</f>
        <v>32106.863333333335</v>
      </c>
      <c r="U113" s="193">
        <v>64213.726666666669</v>
      </c>
      <c r="V113" s="193">
        <f t="shared" ref="V113" si="1351">+IF(U113="N/A","N/A",(U113-(U113*$E$4)))</f>
        <v>32106.863333333335</v>
      </c>
      <c r="W113" s="193">
        <v>59007.08666666667</v>
      </c>
      <c r="X113" s="193">
        <f t="shared" ref="X113" si="1352">+IF(W113="N/A","N/A",(W113-(W113*$E$4)))</f>
        <v>29503.543333333335</v>
      </c>
      <c r="Y113" s="193">
        <v>54739.2107478982</v>
      </c>
      <c r="Z113" s="193">
        <f t="shared" ref="Z113" si="1353">+IF(Y113="N/A","N/A",(Y113-(Y113*$E$4)))</f>
        <v>27369.6053739491</v>
      </c>
      <c r="AA113" s="193">
        <v>54739.2107478982</v>
      </c>
      <c r="AB113" s="193">
        <f t="shared" ref="AB113" si="1354">+IF(AA113="N/A","N/A",(AA113-(AA113*$E$4)))</f>
        <v>27369.6053739491</v>
      </c>
      <c r="AC113" s="193">
        <v>64213.726666666669</v>
      </c>
      <c r="AD113" s="193">
        <f t="shared" ref="AD113" si="1355">+IF(AC113="N/A","N/A",(AC113-(AC113*$E$4)))</f>
        <v>32106.863333333335</v>
      </c>
      <c r="AE113" s="193">
        <v>52689.535328263148</v>
      </c>
      <c r="AF113" s="193">
        <f t="shared" ref="AF113" si="1356">+IF(AE113="N/A","N/A",(AE113-(AE113*$E$4)))</f>
        <v>26344.767664131574</v>
      </c>
      <c r="AG113" s="193">
        <v>52952.337755190383</v>
      </c>
      <c r="AH113" s="193">
        <f t="shared" ref="AH113" si="1357">+IF(AG113="N/A","N/A",(AG113-(AG113*$E$4)))</f>
        <v>26476.168877595192</v>
      </c>
      <c r="AI113" s="193">
        <v>65856.132711409213</v>
      </c>
      <c r="AJ113" s="193">
        <f t="shared" ref="AJ113" si="1358">+IF(AI113="N/A","N/A",(AI113-(AI113*$E$4)))</f>
        <v>32928.066355704606</v>
      </c>
      <c r="AK113" s="193">
        <v>80166.833333333343</v>
      </c>
      <c r="AL113" s="193">
        <f t="shared" ref="AL113:AN113" si="1359">+IF(AK113="N/A","N/A",(AK113-(AK113*$E$4)))</f>
        <v>40083.416666666672</v>
      </c>
      <c r="AM113" s="193">
        <v>73666.833333333343</v>
      </c>
      <c r="AN113" s="193">
        <f t="shared" si="1359"/>
        <v>36833.416666666672</v>
      </c>
    </row>
    <row r="114" spans="1:40" ht="13.5" thickBot="1" x14ac:dyDescent="0.25">
      <c r="A114" s="79">
        <v>93</v>
      </c>
      <c r="B114" s="110" t="s">
        <v>331</v>
      </c>
      <c r="C114" s="19">
        <v>1</v>
      </c>
      <c r="D114" s="73"/>
      <c r="E114" s="193">
        <v>23474.559967700774</v>
      </c>
      <c r="F114" s="193">
        <f t="shared" si="897"/>
        <v>11737.279983850387</v>
      </c>
      <c r="G114" s="193">
        <v>37313.253333333327</v>
      </c>
      <c r="H114" s="193">
        <f t="shared" si="897"/>
        <v>18656.626666666663</v>
      </c>
      <c r="I114" s="193">
        <v>25917.465467673235</v>
      </c>
      <c r="J114" s="193">
        <f t="shared" ref="J114" si="1360">+IF(I114="N/A","N/A",(I114-(I114*$E$4)))</f>
        <v>12958.732733836618</v>
      </c>
      <c r="K114" s="193">
        <v>23460.245938841443</v>
      </c>
      <c r="L114" s="193">
        <f t="shared" ref="L114" si="1361">+IF(K114="N/A","N/A",(K114-(K114*$E$4)))</f>
        <v>11730.122969420721</v>
      </c>
      <c r="M114" s="193">
        <v>28388.557323040728</v>
      </c>
      <c r="N114" s="193">
        <f t="shared" ref="N114" si="1362">+IF(M114="N/A","N/A",(M114-(M114*$E$4)))</f>
        <v>14194.278661520364</v>
      </c>
      <c r="O114" s="193">
        <v>23460.245938841443</v>
      </c>
      <c r="P114" s="193">
        <f t="shared" ref="P114:R114" si="1363">+IF(O114="N/A","N/A",(O114-(O114*$E$4)))</f>
        <v>11730.122969420721</v>
      </c>
      <c r="Q114" s="193">
        <v>37313.253333333327</v>
      </c>
      <c r="R114" s="193">
        <f t="shared" si="1363"/>
        <v>18656.626666666663</v>
      </c>
      <c r="S114" s="193">
        <v>37313.253333333327</v>
      </c>
      <c r="T114" s="193">
        <f t="shared" ref="T114" si="1364">+IF(S114="N/A","N/A",(S114-(S114*$E$4)))</f>
        <v>18656.626666666663</v>
      </c>
      <c r="U114" s="193">
        <v>37313.253333333327</v>
      </c>
      <c r="V114" s="193">
        <f t="shared" ref="V114" si="1365">+IF(U114="N/A","N/A",(U114-(U114*$E$4)))</f>
        <v>18656.626666666663</v>
      </c>
      <c r="W114" s="193">
        <v>35577.706666666665</v>
      </c>
      <c r="X114" s="193">
        <f t="shared" ref="X114" si="1366">+IF(W114="N/A","N/A",(W114-(W114*$E$4)))</f>
        <v>17788.853333333333</v>
      </c>
      <c r="Y114" s="193">
        <v>23967.767942082413</v>
      </c>
      <c r="Z114" s="193">
        <f t="shared" ref="Z114" si="1367">+IF(Y114="N/A","N/A",(Y114-(Y114*$E$4)))</f>
        <v>11983.883971041207</v>
      </c>
      <c r="AA114" s="193">
        <v>23967.767942082413</v>
      </c>
      <c r="AB114" s="193">
        <f t="shared" ref="AB114" si="1368">+IF(AA114="N/A","N/A",(AA114-(AA114*$E$4)))</f>
        <v>11983.883971041207</v>
      </c>
      <c r="AC114" s="193">
        <v>37313.253333333327</v>
      </c>
      <c r="AD114" s="193">
        <f t="shared" ref="AD114" si="1369">+IF(AC114="N/A","N/A",(AC114-(AC114*$E$4)))</f>
        <v>18656.626666666663</v>
      </c>
      <c r="AE114" s="193">
        <v>24642.231948330016</v>
      </c>
      <c r="AF114" s="193">
        <f t="shared" ref="AF114" si="1370">+IF(AE114="N/A","N/A",(AE114-(AE114*$E$4)))</f>
        <v>12321.115974165008</v>
      </c>
      <c r="AG114" s="193">
        <v>24762.155938841439</v>
      </c>
      <c r="AH114" s="193">
        <f t="shared" ref="AH114" si="1371">+IF(AG114="N/A","N/A",(AG114-(AG114*$E$4)))</f>
        <v>12381.077969420719</v>
      </c>
      <c r="AI114" s="193">
        <v>30812.149519692386</v>
      </c>
      <c r="AJ114" s="193">
        <f t="shared" ref="AJ114" si="1372">+IF(AI114="N/A","N/A",(AI114-(AI114*$E$4)))</f>
        <v>15406.074759846193</v>
      </c>
      <c r="AK114" s="193">
        <v>46583.166666666664</v>
      </c>
      <c r="AL114" s="193">
        <f t="shared" ref="AL114:AN114" si="1373">+IF(AK114="N/A","N/A",(AK114-(AK114*$E$4)))</f>
        <v>23291.583333333332</v>
      </c>
      <c r="AM114" s="193">
        <v>44416.833333333336</v>
      </c>
      <c r="AN114" s="193">
        <f t="shared" si="1373"/>
        <v>22208.416666666668</v>
      </c>
    </row>
    <row r="115" spans="1:40" ht="13.5" thickBot="1" x14ac:dyDescent="0.25">
      <c r="A115" s="79">
        <v>94</v>
      </c>
      <c r="B115" s="110" t="s">
        <v>230</v>
      </c>
      <c r="C115" s="19">
        <v>1</v>
      </c>
      <c r="D115" s="73"/>
      <c r="E115" s="193">
        <v>9020.9169680246214</v>
      </c>
      <c r="F115" s="193">
        <f t="shared" si="897"/>
        <v>4510.4584840123107</v>
      </c>
      <c r="G115" s="193">
        <v>10413.279999999999</v>
      </c>
      <c r="H115" s="193">
        <f t="shared" si="897"/>
        <v>5206.6399999999994</v>
      </c>
      <c r="I115" s="193">
        <v>8277.458588923153</v>
      </c>
      <c r="J115" s="193">
        <f t="shared" ref="J115" si="1374">+IF(I115="N/A","N/A",(I115-(I115*$E$4)))</f>
        <v>4138.7292944615765</v>
      </c>
      <c r="K115" s="193">
        <v>8195.8438823953584</v>
      </c>
      <c r="L115" s="193">
        <f t="shared" ref="L115" si="1375">+IF(K115="N/A","N/A",(K115-(K115*$E$4)))</f>
        <v>4097.9219411976792</v>
      </c>
      <c r="M115" s="193">
        <v>9105.7319126396942</v>
      </c>
      <c r="N115" s="193">
        <f t="shared" ref="N115" si="1376">+IF(M115="N/A","N/A",(M115-(M115*$E$4)))</f>
        <v>4552.8659563198471</v>
      </c>
      <c r="O115" s="193">
        <v>8195.8438823953584</v>
      </c>
      <c r="P115" s="193">
        <f t="shared" ref="P115:R115" si="1377">+IF(O115="N/A","N/A",(O115-(O115*$E$4)))</f>
        <v>4097.9219411976792</v>
      </c>
      <c r="Q115" s="193">
        <v>10413.279999999999</v>
      </c>
      <c r="R115" s="193">
        <f t="shared" si="1377"/>
        <v>5206.6399999999994</v>
      </c>
      <c r="S115" s="193">
        <v>10413.279999999999</v>
      </c>
      <c r="T115" s="193">
        <f t="shared" ref="T115" si="1378">+IF(S115="N/A","N/A",(S115-(S115*$E$4)))</f>
        <v>5206.6399999999994</v>
      </c>
      <c r="U115" s="193">
        <v>10413.279999999999</v>
      </c>
      <c r="V115" s="193">
        <f t="shared" ref="V115" si="1379">+IF(U115="N/A","N/A",(U115-(U115*$E$4)))</f>
        <v>5206.6399999999994</v>
      </c>
      <c r="W115" s="193">
        <v>9545.506666666668</v>
      </c>
      <c r="X115" s="193">
        <f t="shared" ref="X115" si="1380">+IF(W115="N/A","N/A",(W115-(W115*$E$4)))</f>
        <v>4772.753333333334</v>
      </c>
      <c r="Y115" s="193">
        <v>8846.7988823953583</v>
      </c>
      <c r="Z115" s="193">
        <f t="shared" ref="Z115" si="1381">+IF(Y115="N/A","N/A",(Y115-(Y115*$E$4)))</f>
        <v>4423.3994411976792</v>
      </c>
      <c r="AA115" s="193">
        <v>8846.7988823953583</v>
      </c>
      <c r="AB115" s="193">
        <f t="shared" ref="AB115" si="1382">+IF(AA115="N/A","N/A",(AA115-(AA115*$E$4)))</f>
        <v>4423.3994411976792</v>
      </c>
      <c r="AC115" s="193">
        <v>10413.279999999999</v>
      </c>
      <c r="AD115" s="193">
        <f t="shared" ref="AD115" si="1383">+IF(AC115="N/A","N/A",(AC115-(AC115*$E$4)))</f>
        <v>5206.6399999999994</v>
      </c>
      <c r="AE115" s="193">
        <v>8587.7772551518356</v>
      </c>
      <c r="AF115" s="193">
        <f t="shared" ref="AF115" si="1384">+IF(AE115="N/A","N/A",(AE115-(AE115*$E$4)))</f>
        <v>4293.8886275759178</v>
      </c>
      <c r="AG115" s="193">
        <v>8846.7988823953583</v>
      </c>
      <c r="AH115" s="193">
        <f t="shared" ref="AH115" si="1385">+IF(AG115="N/A","N/A",(AG115-(AG115*$E$4)))</f>
        <v>4423.3994411976792</v>
      </c>
      <c r="AI115" s="193">
        <v>10730.168082835657</v>
      </c>
      <c r="AJ115" s="193">
        <f t="shared" ref="AJ115" si="1386">+IF(AI115="N/A","N/A",(AI115-(AI115*$E$4)))</f>
        <v>5365.0840414178283</v>
      </c>
      <c r="AK115" s="193">
        <v>13000</v>
      </c>
      <c r="AL115" s="193">
        <f t="shared" ref="AL115:AN115" si="1387">+IF(AK115="N/A","N/A",(AK115-(AK115*$E$4)))</f>
        <v>6500</v>
      </c>
      <c r="AM115" s="193">
        <v>11916.833333333334</v>
      </c>
      <c r="AN115" s="193">
        <f t="shared" si="1387"/>
        <v>5958.416666666667</v>
      </c>
    </row>
    <row r="116" spans="1:40" ht="13.5" thickBot="1" x14ac:dyDescent="0.25">
      <c r="A116" s="79">
        <v>95</v>
      </c>
      <c r="B116" s="110" t="s">
        <v>332</v>
      </c>
      <c r="C116" s="19">
        <v>1</v>
      </c>
      <c r="D116" s="73"/>
      <c r="E116" s="193">
        <v>29613.259890684429</v>
      </c>
      <c r="F116" s="193">
        <f t="shared" si="897"/>
        <v>14806.629945342214</v>
      </c>
      <c r="G116" s="193">
        <v>41652.119999999995</v>
      </c>
      <c r="H116" s="193">
        <f t="shared" si="897"/>
        <v>20826.059999999998</v>
      </c>
      <c r="I116" s="193">
        <v>24137.33139809034</v>
      </c>
      <c r="J116" s="193">
        <f t="shared" ref="J116" si="1388">+IF(I116="N/A","N/A",(I116-(I116*$E$4)))</f>
        <v>12068.66569904517</v>
      </c>
      <c r="K116" s="193">
        <v>27176.868450060938</v>
      </c>
      <c r="L116" s="193">
        <f t="shared" ref="L116" si="1389">+IF(K116="N/A","N/A",(K116-(K116*$E$4)))</f>
        <v>13588.434225030469</v>
      </c>
      <c r="M116" s="193">
        <v>30298.663534024861</v>
      </c>
      <c r="N116" s="193">
        <f t="shared" ref="N116" si="1390">+IF(M116="N/A","N/A",(M116-(M116*$E$4)))</f>
        <v>15149.331767012431</v>
      </c>
      <c r="O116" s="193">
        <v>27176.868450060938</v>
      </c>
      <c r="P116" s="193">
        <f t="shared" ref="P116:R116" si="1391">+IF(O116="N/A","N/A",(O116-(O116*$E$4)))</f>
        <v>13588.434225030469</v>
      </c>
      <c r="Q116" s="193">
        <v>41652.119999999995</v>
      </c>
      <c r="R116" s="193">
        <f t="shared" si="1391"/>
        <v>20826.059999999998</v>
      </c>
      <c r="S116" s="193">
        <v>41652.119999999995</v>
      </c>
      <c r="T116" s="193">
        <f t="shared" ref="T116" si="1392">+IF(S116="N/A","N/A",(S116-(S116*$E$4)))</f>
        <v>20826.059999999998</v>
      </c>
      <c r="U116" s="193">
        <v>41652.119999999995</v>
      </c>
      <c r="V116" s="193">
        <f t="shared" ref="V116" si="1393">+IF(U116="N/A","N/A",(U116-(U116*$E$4)))</f>
        <v>20826.059999999998</v>
      </c>
      <c r="W116" s="193">
        <v>28636.02</v>
      </c>
      <c r="X116" s="193">
        <f t="shared" ref="X116" si="1394">+IF(W116="N/A","N/A",(W116-(W116*$E$4)))</f>
        <v>14318.01</v>
      </c>
      <c r="Y116" s="193">
        <v>28688.553273596743</v>
      </c>
      <c r="Z116" s="193">
        <f t="shared" ref="Z116" si="1395">+IF(Y116="N/A","N/A",(Y116-(Y116*$E$4)))</f>
        <v>14344.276636798371</v>
      </c>
      <c r="AA116" s="193">
        <v>28688.553273596743</v>
      </c>
      <c r="AB116" s="193">
        <f t="shared" ref="AB116" si="1396">+IF(AA116="N/A","N/A",(AA116-(AA116*$E$4)))</f>
        <v>14344.276636798371</v>
      </c>
      <c r="AC116" s="193">
        <v>41652.119999999995</v>
      </c>
      <c r="AD116" s="193">
        <f t="shared" ref="AD116" si="1397">+IF(AC116="N/A","N/A",(AC116-(AC116*$E$4)))</f>
        <v>20826.059999999998</v>
      </c>
      <c r="AE116" s="193">
        <v>27473.0500727455</v>
      </c>
      <c r="AF116" s="193">
        <f t="shared" ref="AF116" si="1398">+IF(AE116="N/A","N/A",(AE116-(AE116*$E$4)))</f>
        <v>13736.52503637275</v>
      </c>
      <c r="AG116" s="193">
        <v>27387.143273596739</v>
      </c>
      <c r="AH116" s="193">
        <f t="shared" ref="AH116" si="1399">+IF(AG116="N/A","N/A",(AG116-(AG116*$E$4)))</f>
        <v>13693.57163679837</v>
      </c>
      <c r="AI116" s="193">
        <v>34345.863823050735</v>
      </c>
      <c r="AJ116" s="193">
        <f t="shared" ref="AJ116" si="1400">+IF(AI116="N/A","N/A",(AI116-(AI116*$E$4)))</f>
        <v>17172.931911525367</v>
      </c>
      <c r="AK116" s="193">
        <v>52000</v>
      </c>
      <c r="AL116" s="193">
        <f t="shared" ref="AL116:AN116" si="1401">+IF(AK116="N/A","N/A",(AK116-(AK116*$E$4)))</f>
        <v>26000</v>
      </c>
      <c r="AM116" s="193">
        <v>35750</v>
      </c>
      <c r="AN116" s="193">
        <f t="shared" si="1401"/>
        <v>17875</v>
      </c>
    </row>
    <row r="117" spans="1:40" ht="13.5" thickBot="1" x14ac:dyDescent="0.25">
      <c r="A117" s="79">
        <v>96</v>
      </c>
      <c r="B117" s="110" t="s">
        <v>333</v>
      </c>
      <c r="C117" s="19">
        <v>1</v>
      </c>
      <c r="D117" s="73"/>
      <c r="E117" s="193">
        <v>118529.66615418762</v>
      </c>
      <c r="F117" s="193">
        <f t="shared" si="897"/>
        <v>59264.833077093812</v>
      </c>
      <c r="G117" s="193">
        <v>157931.24666666667</v>
      </c>
      <c r="H117" s="193">
        <f t="shared" si="897"/>
        <v>78965.623333333337</v>
      </c>
      <c r="I117" s="193">
        <v>124665.81595427461</v>
      </c>
      <c r="J117" s="193">
        <f t="shared" ref="J117" si="1402">+IF(I117="N/A","N/A",(I117-(I117*$E$4)))</f>
        <v>62332.907977137307</v>
      </c>
      <c r="K117" s="193">
        <v>113026.71071343862</v>
      </c>
      <c r="L117" s="193">
        <f t="shared" ref="L117" si="1403">+IF(K117="N/A","N/A",(K117-(K117*$E$4)))</f>
        <v>56513.355356719308</v>
      </c>
      <c r="M117" s="193">
        <v>120262.46871546906</v>
      </c>
      <c r="N117" s="193">
        <f t="shared" ref="N117" si="1404">+IF(M117="N/A","N/A",(M117-(M117*$E$4)))</f>
        <v>60131.234357734531</v>
      </c>
      <c r="O117" s="193">
        <v>119534.76071343862</v>
      </c>
      <c r="P117" s="193">
        <f t="shared" ref="P117:R117" si="1405">+IF(O117="N/A","N/A",(O117-(O117*$E$4)))</f>
        <v>59767.38035671931</v>
      </c>
      <c r="Q117" s="193">
        <v>157931.24666666667</v>
      </c>
      <c r="R117" s="193">
        <f t="shared" si="1405"/>
        <v>78965.623333333337</v>
      </c>
      <c r="S117" s="193">
        <v>157931.24666666667</v>
      </c>
      <c r="T117" s="193">
        <f t="shared" ref="T117" si="1406">+IF(S117="N/A","N/A",(S117-(S117*$E$4)))</f>
        <v>78965.623333333337</v>
      </c>
      <c r="U117" s="193">
        <v>157931.24666666667</v>
      </c>
      <c r="V117" s="193">
        <f t="shared" ref="V117" si="1407">+IF(U117="N/A","N/A",(U117-(U117*$E$4)))</f>
        <v>78965.623333333337</v>
      </c>
      <c r="W117" s="193">
        <v>168344.02666666667</v>
      </c>
      <c r="X117" s="193">
        <f t="shared" ref="X117" si="1408">+IF(W117="N/A","N/A",(W117-(W117*$E$4)))</f>
        <v>84172.013333333336</v>
      </c>
      <c r="Y117" s="193">
        <v>119534.76071343862</v>
      </c>
      <c r="Z117" s="193">
        <f t="shared" ref="Z117" si="1409">+IF(Y117="N/A","N/A",(Y117-(Y117*$E$4)))</f>
        <v>59767.38035671931</v>
      </c>
      <c r="AA117" s="193">
        <v>119534.76071343862</v>
      </c>
      <c r="AB117" s="193">
        <f t="shared" ref="AB117" si="1410">+IF(AA117="N/A","N/A",(AA117-(AA117*$E$4)))</f>
        <v>59767.38035671931</v>
      </c>
      <c r="AC117" s="193">
        <v>157931.24666666667</v>
      </c>
      <c r="AD117" s="193">
        <f t="shared" ref="AD117" si="1411">+IF(AC117="N/A","N/A",(AC117-(AC117*$E$4)))</f>
        <v>78965.623333333337</v>
      </c>
      <c r="AE117" s="193">
        <v>113026.71071343862</v>
      </c>
      <c r="AF117" s="193">
        <f t="shared" ref="AF117" si="1412">+IF(AE117="N/A","N/A",(AE117-(AE117*$E$4)))</f>
        <v>56513.355356719308</v>
      </c>
      <c r="AG117" s="193">
        <v>113026.71071343862</v>
      </c>
      <c r="AH117" s="193">
        <f t="shared" ref="AH117" si="1413">+IF(AG117="N/A","N/A",(AG117-(AG117*$E$4)))</f>
        <v>56513.355356719308</v>
      </c>
      <c r="AI117" s="193">
        <v>141309.83545273473</v>
      </c>
      <c r="AJ117" s="193">
        <f t="shared" ref="AJ117" si="1414">+IF(AI117="N/A","N/A",(AI117-(AI117*$E$4)))</f>
        <v>70654.917726367363</v>
      </c>
      <c r="AK117" s="193">
        <v>197166.83333333334</v>
      </c>
      <c r="AL117" s="193">
        <f t="shared" ref="AL117:AN117" si="1415">+IF(AK117="N/A","N/A",(AK117-(AK117*$E$4)))</f>
        <v>98583.416666666672</v>
      </c>
      <c r="AM117" s="193">
        <v>210166.83333333334</v>
      </c>
      <c r="AN117" s="193">
        <f t="shared" si="1415"/>
        <v>105083.41666666667</v>
      </c>
    </row>
    <row r="118" spans="1:40" ht="13.5" thickBot="1" x14ac:dyDescent="0.25">
      <c r="A118" s="79">
        <v>97</v>
      </c>
      <c r="B118" s="111" t="s">
        <v>231</v>
      </c>
      <c r="C118" s="19">
        <v>1</v>
      </c>
      <c r="D118" s="73"/>
      <c r="E118" s="158" t="s">
        <v>8</v>
      </c>
      <c r="F118" s="158" t="str">
        <f t="shared" si="897"/>
        <v>N/A</v>
      </c>
      <c r="G118" s="158" t="s">
        <v>8</v>
      </c>
      <c r="H118" s="158" t="str">
        <f t="shared" si="897"/>
        <v>N/A</v>
      </c>
      <c r="I118" s="193">
        <v>109822.85591249373</v>
      </c>
      <c r="J118" s="193">
        <f t="shared" ref="J118" si="1416">+IF(I118="N/A","N/A",(I118-(I118*$E$4)))</f>
        <v>54911.427956246866</v>
      </c>
      <c r="K118" s="193">
        <v>110744.74390925275</v>
      </c>
      <c r="L118" s="193">
        <f t="shared" ref="L118" si="1417">+IF(K118="N/A","N/A",(K118-(K118*$E$4)))</f>
        <v>55372.371954626375</v>
      </c>
      <c r="M118" s="80" t="s">
        <v>8</v>
      </c>
      <c r="N118" s="80" t="str">
        <f t="shared" ref="N118" si="1418">+IF(M118="N/A","N/A",(M118-(M118*$E$4)))</f>
        <v>N/A</v>
      </c>
      <c r="O118" s="193">
        <v>113855.58591249373</v>
      </c>
      <c r="P118" s="193">
        <f t="shared" ref="P118:R118" si="1419">+IF(O118="N/A","N/A",(O118-(O118*$E$4)))</f>
        <v>56927.792956246863</v>
      </c>
      <c r="Q118" s="21" t="s">
        <v>8</v>
      </c>
      <c r="R118" s="21" t="str">
        <f t="shared" si="1419"/>
        <v>N/A</v>
      </c>
      <c r="S118" s="21" t="s">
        <v>8</v>
      </c>
      <c r="T118" s="21" t="str">
        <f t="shared" ref="T118" si="1420">+IF(S118="N/A","N/A",(S118-(S118*$E$4)))</f>
        <v>N/A</v>
      </c>
      <c r="U118" s="21" t="s">
        <v>8</v>
      </c>
      <c r="V118" s="21" t="str">
        <f t="shared" ref="V118" si="1421">+IF(U118="N/A","N/A",(U118-(U118*$E$4)))</f>
        <v>N/A</v>
      </c>
      <c r="W118" s="193">
        <v>109336.94</v>
      </c>
      <c r="X118" s="193">
        <f t="shared" ref="X118" si="1422">+IF(W118="N/A","N/A",(W118-(W118*$E$4)))</f>
        <v>54668.47</v>
      </c>
      <c r="Y118" s="193">
        <v>172891.43989466838</v>
      </c>
      <c r="Z118" s="193">
        <f t="shared" ref="Z118" si="1423">+IF(Y118="N/A","N/A",(Y118-(Y118*$E$4)))</f>
        <v>86445.71994733419</v>
      </c>
      <c r="AA118" s="193">
        <v>167905.9559043913</v>
      </c>
      <c r="AB118" s="193">
        <f t="shared" ref="AB118" si="1424">+IF(AA118="N/A","N/A",(AA118-(AA118*$E$4)))</f>
        <v>83952.977952195652</v>
      </c>
      <c r="AC118" s="193">
        <v>166608.47999999998</v>
      </c>
      <c r="AD118" s="193">
        <f t="shared" ref="AD118" si="1425">+IF(AC118="N/A","N/A",(AC118-(AC118*$E$4)))</f>
        <v>83304.239999999991</v>
      </c>
      <c r="AE118" s="193">
        <v>113458.39191411421</v>
      </c>
      <c r="AF118" s="193">
        <f t="shared" ref="AF118" si="1426">+IF(AE118="N/A","N/A",(AE118-(AE118*$E$4)))</f>
        <v>56729.195957057105</v>
      </c>
      <c r="AG118" s="193">
        <v>116634.94390115033</v>
      </c>
      <c r="AH118" s="193">
        <f t="shared" ref="AH118" si="1427">+IF(AG118="N/A","N/A",(AG118-(AG118*$E$4)))</f>
        <v>58317.471950575164</v>
      </c>
      <c r="AI118" s="193">
        <v>142141.11731404375</v>
      </c>
      <c r="AJ118" s="193">
        <f t="shared" ref="AJ118" si="1428">+IF(AI118="N/A","N/A",(AI118-(AI118*$E$4)))</f>
        <v>71070.558657021873</v>
      </c>
      <c r="AK118" s="193">
        <v>136500</v>
      </c>
      <c r="AL118" s="193">
        <f t="shared" ref="AL118:AN118" si="1429">+IF(AK118="N/A","N/A",(AK118-(AK118*$E$4)))</f>
        <v>68250</v>
      </c>
      <c r="AM118" s="193">
        <v>136500</v>
      </c>
      <c r="AN118" s="193">
        <f t="shared" si="1429"/>
        <v>68250</v>
      </c>
    </row>
    <row r="119" spans="1:40" s="26" customFormat="1" ht="15.75" thickBot="1" x14ac:dyDescent="0.3">
      <c r="A119" s="103"/>
      <c r="B119" s="107" t="s">
        <v>140</v>
      </c>
      <c r="C119" s="112"/>
      <c r="D119" s="81"/>
      <c r="E119" s="159"/>
      <c r="F119" s="159">
        <f t="shared" si="897"/>
        <v>0</v>
      </c>
      <c r="G119" s="159"/>
      <c r="H119" s="159">
        <f t="shared" si="897"/>
        <v>0</v>
      </c>
      <c r="I119" s="97"/>
      <c r="J119" s="97">
        <f t="shared" ref="J119" si="1430">+IF(I119="N/A","N/A",(I119-(I119*$E$4)))</f>
        <v>0</v>
      </c>
      <c r="K119" s="95"/>
      <c r="L119" s="95">
        <f t="shared" ref="L119" si="1431">+IF(K119="N/A","N/A",(K119-(K119*$E$4)))</f>
        <v>0</v>
      </c>
      <c r="M119" s="95"/>
      <c r="N119" s="95">
        <f t="shared" ref="N119" si="1432">+IF(M119="N/A","N/A",(M119-(M119*$E$4)))</f>
        <v>0</v>
      </c>
      <c r="O119" s="95"/>
      <c r="P119" s="95">
        <f t="shared" ref="P119:R119" si="1433">+IF(O119="N/A","N/A",(O119-(O119*$E$4)))</f>
        <v>0</v>
      </c>
      <c r="Q119" s="95"/>
      <c r="R119" s="95">
        <f t="shared" si="1433"/>
        <v>0</v>
      </c>
      <c r="S119" s="95"/>
      <c r="T119" s="95">
        <f t="shared" ref="T119" si="1434">+IF(S119="N/A","N/A",(S119-(S119*$E$4)))</f>
        <v>0</v>
      </c>
      <c r="U119" s="95"/>
      <c r="V119" s="95">
        <f t="shared" ref="V119" si="1435">+IF(U119="N/A","N/A",(U119-(U119*$E$4)))</f>
        <v>0</v>
      </c>
      <c r="W119" s="95"/>
      <c r="X119" s="95">
        <f t="shared" ref="X119" si="1436">+IF(W119="N/A","N/A",(W119-(W119*$E$4)))</f>
        <v>0</v>
      </c>
      <c r="Y119" s="95"/>
      <c r="Z119" s="95">
        <f t="shared" ref="Z119" si="1437">+IF(Y119="N/A","N/A",(Y119-(Y119*$E$4)))</f>
        <v>0</v>
      </c>
      <c r="AA119" s="95"/>
      <c r="AB119" s="95">
        <f t="shared" ref="AB119" si="1438">+IF(AA119="N/A","N/A",(AA119-(AA119*$E$4)))</f>
        <v>0</v>
      </c>
      <c r="AC119" s="95"/>
      <c r="AD119" s="95">
        <f t="shared" ref="AD119" si="1439">+IF(AC119="N/A","N/A",(AC119-(AC119*$E$4)))</f>
        <v>0</v>
      </c>
      <c r="AE119" s="95"/>
      <c r="AF119" s="95">
        <f t="shared" ref="AF119" si="1440">+IF(AE119="N/A","N/A",(AE119-(AE119*$E$4)))</f>
        <v>0</v>
      </c>
      <c r="AG119" s="95"/>
      <c r="AH119" s="95">
        <f t="shared" ref="AH119" si="1441">+IF(AG119="N/A","N/A",(AG119-(AG119*$E$4)))</f>
        <v>0</v>
      </c>
      <c r="AI119" s="98"/>
      <c r="AJ119" s="98">
        <f t="shared" ref="AJ119" si="1442">+IF(AI119="N/A","N/A",(AI119-(AI119*$E$4)))</f>
        <v>0</v>
      </c>
      <c r="AK119" s="95"/>
      <c r="AL119" s="95">
        <f t="shared" ref="AL119:AN119" si="1443">+IF(AK119="N/A","N/A",(AK119-(AK119*$E$4)))</f>
        <v>0</v>
      </c>
      <c r="AM119" s="95"/>
      <c r="AN119" s="95">
        <f t="shared" si="1443"/>
        <v>0</v>
      </c>
    </row>
    <row r="120" spans="1:40" ht="13.5" thickBot="1" x14ac:dyDescent="0.25">
      <c r="A120" s="104">
        <v>98</v>
      </c>
      <c r="B120" s="108" t="s">
        <v>287</v>
      </c>
      <c r="C120" s="20">
        <v>1</v>
      </c>
      <c r="D120" s="73"/>
      <c r="E120" s="193">
        <v>55176.354201705974</v>
      </c>
      <c r="F120" s="193">
        <f t="shared" si="897"/>
        <v>27588.177100852987</v>
      </c>
      <c r="G120" s="193">
        <v>62478.18</v>
      </c>
      <c r="H120" s="193">
        <f t="shared" si="897"/>
        <v>31239.09</v>
      </c>
      <c r="I120" s="80" t="s">
        <v>8</v>
      </c>
      <c r="J120" s="80" t="str">
        <f t="shared" ref="J120" si="1444">+IF(I120="N/A","N/A",(I120-(I120*$E$4)))</f>
        <v>N/A</v>
      </c>
      <c r="K120" s="193">
        <v>55236.843948554153</v>
      </c>
      <c r="L120" s="193">
        <f t="shared" ref="L120" si="1445">+IF(K120="N/A","N/A",(K120-(K120*$E$4)))</f>
        <v>27618.421974277077</v>
      </c>
      <c r="M120" s="193">
        <v>63925.56066021655</v>
      </c>
      <c r="N120" s="193">
        <f t="shared" ref="N120" si="1446">+IF(M120="N/A","N/A",(M120-(M120*$E$4)))</f>
        <v>31962.780330108275</v>
      </c>
      <c r="O120" s="193">
        <v>55236.843948554153</v>
      </c>
      <c r="P120" s="193">
        <f t="shared" ref="P120:R120" si="1447">+IF(O120="N/A","N/A",(O120-(O120*$E$4)))</f>
        <v>27618.421974277077</v>
      </c>
      <c r="Q120" s="193">
        <v>76362.053333333344</v>
      </c>
      <c r="R120" s="193">
        <f t="shared" si="1447"/>
        <v>38181.026666666672</v>
      </c>
      <c r="S120" s="193">
        <v>76362.053333333344</v>
      </c>
      <c r="T120" s="193">
        <f t="shared" ref="T120" si="1448">+IF(S120="N/A","N/A",(S120-(S120*$E$4)))</f>
        <v>38181.026666666672</v>
      </c>
      <c r="U120" s="193">
        <v>76362.053333333344</v>
      </c>
      <c r="V120" s="193">
        <f t="shared" ref="V120" si="1449">+IF(U120="N/A","N/A",(U120-(U120*$E$4)))</f>
        <v>38181.026666666672</v>
      </c>
      <c r="W120" s="193">
        <v>76362.053333333344</v>
      </c>
      <c r="X120" s="193">
        <f t="shared" ref="X120" si="1450">+IF(W120="N/A","N/A",(W120-(W120*$E$4)))</f>
        <v>38181.026666666672</v>
      </c>
      <c r="Y120" s="193">
        <v>79950.43352881138</v>
      </c>
      <c r="Z120" s="193">
        <f t="shared" ref="Z120" si="1451">+IF(Y120="N/A","N/A",(Y120-(Y120*$E$4)))</f>
        <v>39975.21676440569</v>
      </c>
      <c r="AA120" s="193">
        <v>69956.906537724048</v>
      </c>
      <c r="AB120" s="193">
        <f t="shared" ref="AB120" si="1452">+IF(AA120="N/A","N/A",(AA120-(AA120*$E$4)))</f>
        <v>34978.453268862024</v>
      </c>
      <c r="AC120" s="193">
        <v>79833.146666666667</v>
      </c>
      <c r="AD120" s="193">
        <f t="shared" ref="AD120" si="1453">+IF(AC120="N/A","N/A",(AC120-(AC120*$E$4)))</f>
        <v>39916.573333333334</v>
      </c>
      <c r="AE120" s="193">
        <v>66403.339807103897</v>
      </c>
      <c r="AF120" s="193">
        <f t="shared" ref="AF120" si="1454">+IF(AE120="N/A","N/A",(AE120-(AE120*$E$4)))</f>
        <v>33201.669903551949</v>
      </c>
      <c r="AG120" s="193">
        <v>69537.653528811381</v>
      </c>
      <c r="AH120" s="193">
        <f t="shared" ref="AH120" si="1455">+IF(AG120="N/A","N/A",(AG120-(AG120*$E$4)))</f>
        <v>34768.82676440569</v>
      </c>
      <c r="AI120" s="21" t="s">
        <v>8</v>
      </c>
      <c r="AJ120" s="21" t="str">
        <f t="shared" ref="AJ120" si="1456">+IF(AI120="N/A","N/A",(AI120-(AI120*$E$4)))</f>
        <v>N/A</v>
      </c>
      <c r="AK120" s="193">
        <v>104000</v>
      </c>
      <c r="AL120" s="193">
        <f t="shared" ref="AL120:AN120" si="1457">+IF(AK120="N/A","N/A",(AK120-(AK120*$E$4)))</f>
        <v>52000</v>
      </c>
      <c r="AM120" s="193">
        <v>95333.166666666672</v>
      </c>
      <c r="AN120" s="193">
        <f t="shared" si="1457"/>
        <v>47666.583333333336</v>
      </c>
    </row>
    <row r="121" spans="1:40" ht="13.5" thickBot="1" x14ac:dyDescent="0.25">
      <c r="A121" s="105">
        <v>99</v>
      </c>
      <c r="B121" s="110" t="s">
        <v>288</v>
      </c>
      <c r="C121" s="19">
        <v>1</v>
      </c>
      <c r="D121" s="73"/>
      <c r="E121" s="193">
        <v>1178185.417239727</v>
      </c>
      <c r="F121" s="193">
        <f t="shared" si="897"/>
        <v>589092.70861986349</v>
      </c>
      <c r="G121" s="193">
        <v>1466502.9333333336</v>
      </c>
      <c r="H121" s="193">
        <f t="shared" si="897"/>
        <v>733251.46666666679</v>
      </c>
      <c r="I121" s="193">
        <v>1126779.5712112435</v>
      </c>
      <c r="J121" s="193">
        <f t="shared" ref="J121" si="1458">+IF(I121="N/A","N/A",(I121-(I121*$E$4)))</f>
        <v>563389.78560562176</v>
      </c>
      <c r="K121" s="193">
        <v>1063441.3665528037</v>
      </c>
      <c r="L121" s="193">
        <f t="shared" ref="L121" si="1459">+IF(K121="N/A","N/A",(K121-(K121*$E$4)))</f>
        <v>531720.68327640183</v>
      </c>
      <c r="M121" s="193">
        <v>1244821.9114498803</v>
      </c>
      <c r="N121" s="193">
        <f t="shared" ref="N121" si="1460">+IF(M121="N/A","N/A",(M121-(M121*$E$4)))</f>
        <v>622410.95572494017</v>
      </c>
      <c r="O121" s="193">
        <v>1203530.2165122917</v>
      </c>
      <c r="P121" s="193">
        <f t="shared" ref="P121:R121" si="1461">+IF(O121="N/A","N/A",(O121-(O121*$E$4)))</f>
        <v>601765.10825614585</v>
      </c>
      <c r="Q121" s="193">
        <v>1605343.6666666665</v>
      </c>
      <c r="R121" s="193">
        <f t="shared" si="1461"/>
        <v>802671.83333333326</v>
      </c>
      <c r="S121" s="193">
        <v>1605343.6666666665</v>
      </c>
      <c r="T121" s="193">
        <f t="shared" ref="T121" si="1462">+IF(S121="N/A","N/A",(S121-(S121*$E$4)))</f>
        <v>802671.83333333326</v>
      </c>
      <c r="U121" s="193">
        <v>1657409.0666666667</v>
      </c>
      <c r="V121" s="193">
        <f t="shared" ref="V121" si="1463">+IF(U121="N/A","N/A",(U121-(U121*$E$4)))</f>
        <v>828704.53333333333</v>
      </c>
      <c r="W121" s="193">
        <v>1553278.2666666666</v>
      </c>
      <c r="X121" s="193">
        <f t="shared" ref="X121" si="1464">+IF(W121="N/A","N/A",(W121-(W121*$E$4)))</f>
        <v>776639.1333333333</v>
      </c>
      <c r="Y121" s="193">
        <v>1471638.2526243916</v>
      </c>
      <c r="Z121" s="193">
        <f t="shared" ref="Z121" si="1465">+IF(Y121="N/A","N/A",(Y121-(Y121*$E$4)))</f>
        <v>735819.12631219579</v>
      </c>
      <c r="AA121" s="193">
        <v>1265722.67825233</v>
      </c>
      <c r="AB121" s="193">
        <f t="shared" ref="AB121" si="1466">+IF(AA121="N/A","N/A",(AA121-(AA121*$E$4)))</f>
        <v>632861.33912616502</v>
      </c>
      <c r="AC121" s="193">
        <v>1657409.0666666667</v>
      </c>
      <c r="AD121" s="193">
        <f t="shared" ref="AD121" si="1467">+IF(AC121="N/A","N/A",(AC121-(AC121*$E$4)))</f>
        <v>828704.53333333333</v>
      </c>
      <c r="AE121" s="193">
        <v>938355.95791746327</v>
      </c>
      <c r="AF121" s="193">
        <f t="shared" ref="AF121" si="1468">+IF(AE121="N/A","N/A",(AE121-(AE121*$E$4)))</f>
        <v>469177.97895873163</v>
      </c>
      <c r="AG121" s="193">
        <v>1126851.4033941226</v>
      </c>
      <c r="AH121" s="193">
        <f t="shared" ref="AH121" si="1469">+IF(AG121="N/A","N/A",(AG121-(AG121*$E$4)))</f>
        <v>563425.7016970613</v>
      </c>
      <c r="AI121" s="193">
        <v>1318822.8842662983</v>
      </c>
      <c r="AJ121" s="193">
        <f t="shared" ref="AJ121" si="1470">+IF(AI121="N/A","N/A",(AI121-(AI121*$E$4)))</f>
        <v>659411.44213314913</v>
      </c>
      <c r="AK121" s="193">
        <v>2025833.1666666667</v>
      </c>
      <c r="AL121" s="193">
        <f t="shared" ref="AL121:AN121" si="1471">+IF(AK121="N/A","N/A",(AK121-(AK121*$E$4)))</f>
        <v>1012916.5833333334</v>
      </c>
      <c r="AM121" s="193">
        <v>1939166.8333333333</v>
      </c>
      <c r="AN121" s="193">
        <f t="shared" si="1471"/>
        <v>969583.41666666663</v>
      </c>
    </row>
    <row r="122" spans="1:40" ht="13.5" thickBot="1" x14ac:dyDescent="0.25">
      <c r="A122" s="104">
        <v>100</v>
      </c>
      <c r="B122" s="110" t="s">
        <v>160</v>
      </c>
      <c r="C122" s="19">
        <v>1</v>
      </c>
      <c r="D122" s="73"/>
      <c r="E122" s="193">
        <v>524899.0283831784</v>
      </c>
      <c r="F122" s="193">
        <f t="shared" si="897"/>
        <v>262449.5141915892</v>
      </c>
      <c r="G122" s="193">
        <v>590072.3666666667</v>
      </c>
      <c r="H122" s="193">
        <f t="shared" si="897"/>
        <v>295036.18333333335</v>
      </c>
      <c r="I122" s="193">
        <v>431622.03349121998</v>
      </c>
      <c r="J122" s="193">
        <f t="shared" ref="J122" si="1472">+IF(I122="N/A","N/A",(I122-(I122*$E$4)))</f>
        <v>215811.01674560999</v>
      </c>
      <c r="K122" s="193">
        <v>465158.46480149042</v>
      </c>
      <c r="L122" s="193">
        <f t="shared" ref="L122" si="1473">+IF(K122="N/A","N/A",(K122-(K122*$E$4)))</f>
        <v>232579.23240074521</v>
      </c>
      <c r="M122" s="193">
        <v>585681.30006682046</v>
      </c>
      <c r="N122" s="193">
        <f t="shared" ref="N122" si="1474">+IF(M122="N/A","N/A",(M122-(M122*$E$4)))</f>
        <v>292840.65003341023</v>
      </c>
      <c r="O122" s="193">
        <v>530239.96480149042</v>
      </c>
      <c r="P122" s="193">
        <f t="shared" ref="P122:R122" si="1475">+IF(O122="N/A","N/A",(O122-(O122*$E$4)))</f>
        <v>265119.98240074521</v>
      </c>
      <c r="Q122" s="193">
        <v>607427.33333333326</v>
      </c>
      <c r="R122" s="193">
        <f t="shared" si="1475"/>
        <v>303713.66666666663</v>
      </c>
      <c r="S122" s="193">
        <v>607427.33333333326</v>
      </c>
      <c r="T122" s="193">
        <f t="shared" ref="T122" si="1476">+IF(S122="N/A","N/A",(S122-(S122*$E$4)))</f>
        <v>303713.66666666663</v>
      </c>
      <c r="U122" s="193">
        <v>607427.33333333326</v>
      </c>
      <c r="V122" s="193">
        <f t="shared" ref="V122" si="1477">+IF(U122="N/A","N/A",(U122-(U122*$E$4)))</f>
        <v>303713.66666666663</v>
      </c>
      <c r="W122" s="193">
        <v>621311.20666666678</v>
      </c>
      <c r="X122" s="193">
        <f t="shared" ref="X122" si="1478">+IF(W122="N/A","N/A",(W122-(W122*$E$4)))</f>
        <v>310655.60333333339</v>
      </c>
      <c r="Y122" s="193">
        <v>763244.90278697456</v>
      </c>
      <c r="Z122" s="193">
        <f t="shared" ref="Z122" si="1479">+IF(Y122="N/A","N/A",(Y122-(Y122*$E$4)))</f>
        <v>381622.45139348728</v>
      </c>
      <c r="AA122" s="193">
        <v>618370.82062221435</v>
      </c>
      <c r="AB122" s="193">
        <f t="shared" ref="AB122" si="1480">+IF(AA122="N/A","N/A",(AA122-(AA122*$E$4)))</f>
        <v>309185.41031110717</v>
      </c>
      <c r="AC122" s="193">
        <v>642137.26666666672</v>
      </c>
      <c r="AD122" s="193">
        <f t="shared" ref="AD122" si="1481">+IF(AC122="N/A","N/A",(AC122-(AC122*$E$4)))</f>
        <v>321068.63333333336</v>
      </c>
      <c r="AE122" s="193">
        <v>419045.61924309551</v>
      </c>
      <c r="AF122" s="193">
        <f t="shared" ref="AF122" si="1482">+IF(AE122="N/A","N/A",(AE122-(AE122*$E$4)))</f>
        <v>209522.80962154776</v>
      </c>
      <c r="AG122" s="193">
        <v>429591.71964895236</v>
      </c>
      <c r="AH122" s="193">
        <f t="shared" ref="AH122" si="1483">+IF(AG122="N/A","N/A",(AG122-(AG122*$E$4)))</f>
        <v>214795.85982447618</v>
      </c>
      <c r="AI122" s="193">
        <v>482323.81243500061</v>
      </c>
      <c r="AJ122" s="193">
        <f t="shared" ref="AJ122" si="1484">+IF(AI122="N/A","N/A",(AI122-(AI122*$E$4)))</f>
        <v>241161.90621750031</v>
      </c>
      <c r="AK122" s="193">
        <v>888333.16666666663</v>
      </c>
      <c r="AL122" s="193">
        <f t="shared" ref="AL122:AN122" si="1485">+IF(AK122="N/A","N/A",(AK122-(AK122*$E$4)))</f>
        <v>444166.58333333331</v>
      </c>
      <c r="AM122" s="193">
        <v>775666.83333333337</v>
      </c>
      <c r="AN122" s="193">
        <f t="shared" si="1485"/>
        <v>387833.41666666669</v>
      </c>
    </row>
    <row r="123" spans="1:40" ht="13.5" thickBot="1" x14ac:dyDescent="0.25">
      <c r="A123" s="105">
        <v>101</v>
      </c>
      <c r="B123" s="110" t="s">
        <v>161</v>
      </c>
      <c r="C123" s="19">
        <v>1</v>
      </c>
      <c r="D123" s="73"/>
      <c r="E123" s="193">
        <v>682661.3538676576</v>
      </c>
      <c r="F123" s="193">
        <f t="shared" si="897"/>
        <v>341330.6769338288</v>
      </c>
      <c r="G123" s="193">
        <v>867753.33333333326</v>
      </c>
      <c r="H123" s="193">
        <f t="shared" si="897"/>
        <v>433876.66666666663</v>
      </c>
      <c r="I123" s="80" t="s">
        <v>8</v>
      </c>
      <c r="J123" s="80" t="str">
        <f t="shared" ref="J123" si="1486">+IF(I123="N/A","N/A",(I123-(I123*$E$4)))</f>
        <v>N/A</v>
      </c>
      <c r="K123" s="80" t="s">
        <v>8</v>
      </c>
      <c r="L123" s="80" t="str">
        <f t="shared" ref="L123" si="1487">+IF(K123="N/A","N/A",(K123-(K123*$E$4)))</f>
        <v>N/A</v>
      </c>
      <c r="M123" s="193">
        <v>819902.14991356572</v>
      </c>
      <c r="N123" s="193">
        <f t="shared" ref="N123" si="1488">+IF(M123="N/A","N/A",(M123-(M123*$E$4)))</f>
        <v>409951.07495678286</v>
      </c>
      <c r="O123" s="80" t="s">
        <v>8</v>
      </c>
      <c r="P123" s="80" t="str">
        <f t="shared" ref="P123:R123" si="1489">+IF(O123="N/A","N/A",(O123-(O123*$E$4)))</f>
        <v>N/A</v>
      </c>
      <c r="Q123" s="193">
        <v>989238.60000000009</v>
      </c>
      <c r="R123" s="193">
        <f t="shared" si="1489"/>
        <v>494619.30000000005</v>
      </c>
      <c r="S123" s="193">
        <v>989238.60000000009</v>
      </c>
      <c r="T123" s="193">
        <f t="shared" ref="T123" si="1490">+IF(S123="N/A","N/A",(S123-(S123*$E$4)))</f>
        <v>494619.30000000005</v>
      </c>
      <c r="U123" s="193">
        <v>971883.6333333333</v>
      </c>
      <c r="V123" s="193">
        <f t="shared" ref="V123" si="1491">+IF(U123="N/A","N/A",(U123-(U123*$E$4)))</f>
        <v>485941.81666666665</v>
      </c>
      <c r="W123" s="21" t="s">
        <v>8</v>
      </c>
      <c r="X123" s="21" t="str">
        <f t="shared" ref="X123" si="1492">+IF(W123="N/A","N/A",(W123-(W123*$E$4)))</f>
        <v>N/A</v>
      </c>
      <c r="Y123" s="193">
        <v>1030930.3548192149</v>
      </c>
      <c r="Z123" s="193">
        <f t="shared" ref="Z123" si="1493">+IF(Y123="N/A","N/A",(Y123-(Y123*$E$4)))</f>
        <v>515465.17740960745</v>
      </c>
      <c r="AA123" s="94" t="s">
        <v>8</v>
      </c>
      <c r="AB123" s="94" t="str">
        <f t="shared" ref="AB123" si="1494">+IF(AA123="N/A","N/A",(AA123-(AA123*$E$4)))</f>
        <v>N/A</v>
      </c>
      <c r="AC123" s="94" t="s">
        <v>8</v>
      </c>
      <c r="AD123" s="94" t="str">
        <f t="shared" ref="AD123" si="1495">+IF(AC123="N/A","N/A",(AC123-(AC123*$E$4)))</f>
        <v>N/A</v>
      </c>
      <c r="AE123" s="21" t="s">
        <v>8</v>
      </c>
      <c r="AF123" s="21" t="str">
        <f t="shared" ref="AF123" si="1496">+IF(AE123="N/A","N/A",(AE123-(AE123*$E$4)))</f>
        <v>N/A</v>
      </c>
      <c r="AG123" s="21" t="s">
        <v>8</v>
      </c>
      <c r="AH123" s="21" t="str">
        <f t="shared" ref="AH123" si="1497">+IF(AG123="N/A","N/A",(AG123-(AG123*$E$4)))</f>
        <v>N/A</v>
      </c>
      <c r="AI123" s="21" t="s">
        <v>8</v>
      </c>
      <c r="AJ123" s="21" t="str">
        <f t="shared" ref="AJ123" si="1498">+IF(AI123="N/A","N/A",(AI123-(AI123*$E$4)))</f>
        <v>N/A</v>
      </c>
      <c r="AK123" s="193">
        <v>1375833.1666666667</v>
      </c>
      <c r="AL123" s="193">
        <f t="shared" ref="AL123:AN123" si="1499">+IF(AK123="N/A","N/A",(AK123-(AK123*$E$4)))</f>
        <v>687916.58333333337</v>
      </c>
      <c r="AM123" s="94" t="s">
        <v>8</v>
      </c>
      <c r="AN123" s="94" t="str">
        <f t="shared" si="1499"/>
        <v>N/A</v>
      </c>
    </row>
    <row r="124" spans="1:40" ht="13.5" thickBot="1" x14ac:dyDescent="0.25">
      <c r="A124" s="104">
        <v>102</v>
      </c>
      <c r="B124" s="110" t="s">
        <v>162</v>
      </c>
      <c r="C124" s="19">
        <v>1</v>
      </c>
      <c r="D124" s="73"/>
      <c r="E124" s="193">
        <v>241756.43077362713</v>
      </c>
      <c r="F124" s="193">
        <f t="shared" si="897"/>
        <v>120878.21538681356</v>
      </c>
      <c r="G124" s="193">
        <v>281152.06</v>
      </c>
      <c r="H124" s="193">
        <f t="shared" si="897"/>
        <v>140576.03</v>
      </c>
      <c r="I124" s="193">
        <v>220773.03553239227</v>
      </c>
      <c r="J124" s="193">
        <f t="shared" ref="J124" si="1500">+IF(I124="N/A","N/A",(I124-(I124*$E$4)))</f>
        <v>110386.51776619614</v>
      </c>
      <c r="K124" s="193">
        <v>173970.45463157367</v>
      </c>
      <c r="L124" s="193">
        <f t="shared" ref="L124" si="1501">+IF(K124="N/A","N/A",(K124-(K124*$E$4)))</f>
        <v>86985.227315786833</v>
      </c>
      <c r="M124" s="193">
        <v>270987.70177889569</v>
      </c>
      <c r="N124" s="193">
        <f t="shared" ref="N124" si="1502">+IF(M124="N/A","N/A",(M124-(M124*$E$4)))</f>
        <v>135493.85088944784</v>
      </c>
      <c r="O124" s="193">
        <v>180478.50463157368</v>
      </c>
      <c r="P124" s="193">
        <f t="shared" ref="P124:R124" si="1503">+IF(O124="N/A","N/A",(O124-(O124*$E$4)))</f>
        <v>90239.252315786842</v>
      </c>
      <c r="Q124" s="193">
        <v>255119.35999999999</v>
      </c>
      <c r="R124" s="193">
        <f t="shared" si="1503"/>
        <v>127559.67999999999</v>
      </c>
      <c r="S124" s="193">
        <v>255119.35999999999</v>
      </c>
      <c r="T124" s="193">
        <f t="shared" ref="T124" si="1504">+IF(S124="N/A","N/A",(S124-(S124*$E$4)))</f>
        <v>127559.67999999999</v>
      </c>
      <c r="U124" s="193">
        <v>255119.35999999999</v>
      </c>
      <c r="V124" s="193">
        <f t="shared" ref="V124" si="1505">+IF(U124="N/A","N/A",(U124-(U124*$E$4)))</f>
        <v>127559.67999999999</v>
      </c>
      <c r="W124" s="193">
        <v>220409.4266666667</v>
      </c>
      <c r="X124" s="193">
        <f t="shared" ref="X124" si="1506">+IF(W124="N/A","N/A",(W124-(W124*$E$4)))</f>
        <v>110204.71333333335</v>
      </c>
      <c r="Y124" s="193">
        <v>290459.28127914842</v>
      </c>
      <c r="Z124" s="193">
        <f t="shared" ref="Z124" si="1507">+IF(Y124="N/A","N/A",(Y124-(Y124*$E$4)))</f>
        <v>145229.64063957421</v>
      </c>
      <c r="AA124" s="193">
        <v>251126.08233343466</v>
      </c>
      <c r="AB124" s="193">
        <f t="shared" ref="AB124" si="1508">+IF(AA124="N/A","N/A",(AA124-(AA124*$E$4)))</f>
        <v>125563.04116671733</v>
      </c>
      <c r="AC124" s="193">
        <v>255119.35999999999</v>
      </c>
      <c r="AD124" s="193">
        <f t="shared" ref="AD124" si="1509">+IF(AC124="N/A","N/A",(AC124-(AC124*$E$4)))</f>
        <v>127559.67999999999</v>
      </c>
      <c r="AE124" s="193">
        <v>218886.87285506219</v>
      </c>
      <c r="AF124" s="193">
        <f t="shared" ref="AF124" si="1510">+IF(AE124="N/A","N/A",(AE124-(AE124*$E$4)))</f>
        <v>109443.43642753109</v>
      </c>
      <c r="AG124" s="193">
        <v>225382.21537475707</v>
      </c>
      <c r="AH124" s="193">
        <f t="shared" ref="AH124" si="1511">+IF(AG124="N/A","N/A",(AG124-(AG124*$E$4)))</f>
        <v>112691.10768737854</v>
      </c>
      <c r="AI124" s="193">
        <v>263878.97017622134</v>
      </c>
      <c r="AJ124" s="193">
        <f t="shared" ref="AJ124" si="1512">+IF(AI124="N/A","N/A",(AI124-(AI124*$E$4)))</f>
        <v>131939.48508811067</v>
      </c>
      <c r="AK124" s="193">
        <v>455000</v>
      </c>
      <c r="AL124" s="193">
        <f t="shared" ref="AL124:AN124" si="1513">+IF(AK124="N/A","N/A",(AK124-(AK124*$E$4)))</f>
        <v>227500</v>
      </c>
      <c r="AM124" s="193">
        <v>275166.83333333337</v>
      </c>
      <c r="AN124" s="193">
        <f t="shared" si="1513"/>
        <v>137583.41666666669</v>
      </c>
    </row>
    <row r="125" spans="1:40" ht="13.5" thickBot="1" x14ac:dyDescent="0.25">
      <c r="A125" s="105">
        <v>103</v>
      </c>
      <c r="B125" s="110" t="s">
        <v>232</v>
      </c>
      <c r="C125" s="19">
        <v>1</v>
      </c>
      <c r="D125" s="73"/>
      <c r="E125" s="193">
        <v>157814.84732135761</v>
      </c>
      <c r="F125" s="193">
        <f t="shared" si="897"/>
        <v>78907.423660678804</v>
      </c>
      <c r="G125" s="193">
        <v>209996.14666666667</v>
      </c>
      <c r="H125" s="193">
        <f t="shared" si="897"/>
        <v>104998.07333333333</v>
      </c>
      <c r="I125" s="193">
        <v>152025.94183724758</v>
      </c>
      <c r="J125" s="193">
        <f t="shared" ref="J125" si="1514">+IF(I125="N/A","N/A",(I125-(I125*$E$4)))</f>
        <v>76012.970918623789</v>
      </c>
      <c r="K125" s="193">
        <v>136017.37222272603</v>
      </c>
      <c r="L125" s="193">
        <f t="shared" ref="L125" si="1515">+IF(K125="N/A","N/A",(K125-(K125*$E$4)))</f>
        <v>68008.686111363015</v>
      </c>
      <c r="M125" s="193">
        <v>169634.25415308418</v>
      </c>
      <c r="N125" s="193">
        <f t="shared" ref="N125" si="1516">+IF(M125="N/A","N/A",(M125-(M125*$E$4)))</f>
        <v>84817.127076542092</v>
      </c>
      <c r="O125" s="193">
        <v>135577.52725108454</v>
      </c>
      <c r="P125" s="193">
        <f t="shared" ref="P125:R125" si="1517">+IF(O125="N/A","N/A",(O125-(O125*$E$4)))</f>
        <v>67788.763625542269</v>
      </c>
      <c r="Q125" s="193">
        <v>199583.3666666667</v>
      </c>
      <c r="R125" s="193">
        <f t="shared" si="1517"/>
        <v>99791.683333333349</v>
      </c>
      <c r="S125" s="193">
        <v>199583.3666666667</v>
      </c>
      <c r="T125" s="193">
        <f t="shared" ref="T125" si="1518">+IF(S125="N/A","N/A",(S125-(S125*$E$4)))</f>
        <v>99791.683333333349</v>
      </c>
      <c r="U125" s="193">
        <v>199583.3666666667</v>
      </c>
      <c r="V125" s="193">
        <f t="shared" ref="V125" si="1519">+IF(U125="N/A","N/A",(U125-(U125*$E$4)))</f>
        <v>99791.683333333349</v>
      </c>
      <c r="W125" s="193">
        <v>170079.5733333333</v>
      </c>
      <c r="X125" s="193">
        <f t="shared" ref="X125" si="1520">+IF(W125="N/A","N/A",(W125-(W125*$E$4)))</f>
        <v>85039.786666666652</v>
      </c>
      <c r="Y125" s="193">
        <v>200196.45562797121</v>
      </c>
      <c r="Z125" s="193">
        <f t="shared" ref="Z125" si="1521">+IF(Y125="N/A","N/A",(Y125-(Y125*$E$4)))</f>
        <v>100098.22781398561</v>
      </c>
      <c r="AA125" s="193">
        <v>179857.32566848339</v>
      </c>
      <c r="AB125" s="193">
        <f t="shared" ref="AB125" si="1522">+IF(AA125="N/A","N/A",(AA125-(AA125*$E$4)))</f>
        <v>89928.662834241695</v>
      </c>
      <c r="AC125" s="193">
        <v>203054.46000000002</v>
      </c>
      <c r="AD125" s="193">
        <f t="shared" ref="AD125" si="1523">+IF(AC125="N/A","N/A",(AC125-(AC125*$E$4)))</f>
        <v>101527.23000000001</v>
      </c>
      <c r="AE125" s="193">
        <v>144124.37983576418</v>
      </c>
      <c r="AF125" s="193">
        <f t="shared" ref="AF125" si="1524">+IF(AE125="N/A","N/A",(AE125-(AE125*$E$4)))</f>
        <v>72062.18991788209</v>
      </c>
      <c r="AG125" s="193">
        <v>161438.45571709797</v>
      </c>
      <c r="AH125" s="193">
        <f t="shared" ref="AH125" si="1525">+IF(AG125="N/A","N/A",(AG125-(AG125*$E$4)))</f>
        <v>80719.227858548984</v>
      </c>
      <c r="AI125" s="193">
        <v>200122.93850641861</v>
      </c>
      <c r="AJ125" s="193">
        <f t="shared" ref="AJ125" si="1526">+IF(AI125="N/A","N/A",(AI125-(AI125*$E$4)))</f>
        <v>100061.4692532093</v>
      </c>
      <c r="AK125" s="193">
        <v>247000</v>
      </c>
      <c r="AL125" s="193">
        <f t="shared" ref="AL125:AN125" si="1527">+IF(AK125="N/A","N/A",(AK125-(AK125*$E$4)))</f>
        <v>123500</v>
      </c>
      <c r="AM125" s="193">
        <v>212333.16666666666</v>
      </c>
      <c r="AN125" s="193">
        <f t="shared" si="1527"/>
        <v>106166.58333333333</v>
      </c>
    </row>
    <row r="126" spans="1:40" ht="13.5" thickBot="1" x14ac:dyDescent="0.25">
      <c r="A126" s="104">
        <v>104</v>
      </c>
      <c r="B126" s="110" t="s">
        <v>233</v>
      </c>
      <c r="C126" s="19">
        <v>1</v>
      </c>
      <c r="D126" s="73"/>
      <c r="E126" s="193">
        <v>153065.76941905267</v>
      </c>
      <c r="F126" s="193">
        <f t="shared" si="897"/>
        <v>76532.884709526334</v>
      </c>
      <c r="G126" s="193">
        <v>189170.08666666667</v>
      </c>
      <c r="H126" s="193">
        <f t="shared" si="897"/>
        <v>94585.043333333335</v>
      </c>
      <c r="I126" s="193">
        <v>158432.93217060616</v>
      </c>
      <c r="J126" s="193">
        <f t="shared" ref="J126" si="1528">+IF(I126="N/A","N/A",(I126-(I126*$E$4)))</f>
        <v>79216.46608530308</v>
      </c>
      <c r="K126" s="193">
        <v>157392.30388175137</v>
      </c>
      <c r="L126" s="193">
        <f t="shared" ref="L126" si="1529">+IF(K126="N/A","N/A",(K126-(K126*$E$4)))</f>
        <v>78696.151940875687</v>
      </c>
      <c r="M126" s="193">
        <v>184169.03036569798</v>
      </c>
      <c r="N126" s="193">
        <f t="shared" ref="N126" si="1530">+IF(M126="N/A","N/A",(M126-(M126*$E$4)))</f>
        <v>92084.515182848991</v>
      </c>
      <c r="O126" s="193">
        <v>159907.85488742305</v>
      </c>
      <c r="P126" s="193">
        <f t="shared" ref="P126:R126" si="1531">+IF(O126="N/A","N/A",(O126-(O126*$E$4)))</f>
        <v>79953.927443711524</v>
      </c>
      <c r="Q126" s="193">
        <v>190905.63333333333</v>
      </c>
      <c r="R126" s="193">
        <f t="shared" si="1531"/>
        <v>95452.816666666666</v>
      </c>
      <c r="S126" s="193">
        <v>190905.63333333333</v>
      </c>
      <c r="T126" s="193">
        <f t="shared" ref="T126" si="1532">+IF(S126="N/A","N/A",(S126-(S126*$E$4)))</f>
        <v>95452.816666666666</v>
      </c>
      <c r="U126" s="193">
        <v>190905.63333333333</v>
      </c>
      <c r="V126" s="193">
        <f t="shared" ref="V126" si="1533">+IF(U126="N/A","N/A",(U126-(U126*$E$4)))</f>
        <v>95452.816666666666</v>
      </c>
      <c r="W126" s="193">
        <v>159666.79333333333</v>
      </c>
      <c r="X126" s="193">
        <f t="shared" ref="X126" si="1534">+IF(W126="N/A","N/A",(W126-(W126*$E$4)))</f>
        <v>79833.396666666667</v>
      </c>
      <c r="Y126" s="193">
        <v>193954.30280088389</v>
      </c>
      <c r="Z126" s="193">
        <f t="shared" ref="Z126" si="1535">+IF(Y126="N/A","N/A",(Y126-(Y126*$E$4)))</f>
        <v>96977.151400441944</v>
      </c>
      <c r="AA126" s="193">
        <v>173615.67284139604</v>
      </c>
      <c r="AB126" s="193">
        <f t="shared" ref="AB126" si="1536">+IF(AA126="N/A","N/A",(AA126-(AA126*$E$4)))</f>
        <v>86807.836420698019</v>
      </c>
      <c r="AC126" s="193">
        <v>194376.72666666668</v>
      </c>
      <c r="AD126" s="193">
        <f t="shared" ref="AD126" si="1537">+IF(AC126="N/A","N/A",(AC126-(AC126*$E$4)))</f>
        <v>97188.363333333342</v>
      </c>
      <c r="AE126" s="193">
        <v>136229.32312611258</v>
      </c>
      <c r="AF126" s="193">
        <f t="shared" ref="AF126" si="1538">+IF(AE126="N/A","N/A",(AE126-(AE126*$E$4)))</f>
        <v>68114.661563056288</v>
      </c>
      <c r="AG126" s="193">
        <v>155637.8525698997</v>
      </c>
      <c r="AH126" s="193">
        <f t="shared" ref="AH126" si="1539">+IF(AG126="N/A","N/A",(AG126-(AG126*$E$4)))</f>
        <v>77818.926284949848</v>
      </c>
      <c r="AI126" s="193">
        <v>209901.84524903598</v>
      </c>
      <c r="AJ126" s="193">
        <f t="shared" ref="AJ126" si="1540">+IF(AI126="N/A","N/A",(AI126-(AI126*$E$4)))</f>
        <v>104950.92262451799</v>
      </c>
      <c r="AK126" s="193">
        <v>247000</v>
      </c>
      <c r="AL126" s="193">
        <f t="shared" ref="AL126:AN126" si="1541">+IF(AK126="N/A","N/A",(AK126-(AK126*$E$4)))</f>
        <v>123500</v>
      </c>
      <c r="AM126" s="193">
        <v>199333.16666666666</v>
      </c>
      <c r="AN126" s="193">
        <f t="shared" si="1541"/>
        <v>99666.583333333328</v>
      </c>
    </row>
    <row r="127" spans="1:40" ht="13.5" thickBot="1" x14ac:dyDescent="0.25">
      <c r="A127" s="105">
        <v>105</v>
      </c>
      <c r="B127" s="110" t="s">
        <v>234</v>
      </c>
      <c r="C127" s="19">
        <v>1</v>
      </c>
      <c r="D127" s="73"/>
      <c r="E127" s="193">
        <v>206962.78334614757</v>
      </c>
      <c r="F127" s="193">
        <f t="shared" si="897"/>
        <v>103481.39167307378</v>
      </c>
      <c r="G127" s="193">
        <v>300242.57333333336</v>
      </c>
      <c r="H127" s="193">
        <f t="shared" si="897"/>
        <v>150121.28666666668</v>
      </c>
      <c r="I127" s="193">
        <v>203337.4246236193</v>
      </c>
      <c r="J127" s="193">
        <f t="shared" ref="J127" si="1542">+IF(I127="N/A","N/A",(I127-(I127*$E$4)))</f>
        <v>101668.71231180965</v>
      </c>
      <c r="K127" s="193">
        <v>207223.75728866871</v>
      </c>
      <c r="L127" s="193">
        <f t="shared" ref="L127" si="1543">+IF(K127="N/A","N/A",(K127-(K127*$E$4)))</f>
        <v>103611.87864433436</v>
      </c>
      <c r="M127" s="193">
        <v>211154.65181549912</v>
      </c>
      <c r="N127" s="193">
        <f t="shared" ref="N127" si="1544">+IF(M127="N/A","N/A",(M127-(M127*$E$4)))</f>
        <v>105577.32590774956</v>
      </c>
      <c r="O127" s="193">
        <v>211128.48728866869</v>
      </c>
      <c r="P127" s="193">
        <f t="shared" ref="P127:R127" si="1545">+IF(O127="N/A","N/A",(O127-(O127*$E$4)))</f>
        <v>105564.24364433435</v>
      </c>
      <c r="Q127" s="193">
        <v>211731.69333333333</v>
      </c>
      <c r="R127" s="193">
        <f t="shared" si="1545"/>
        <v>105865.84666666666</v>
      </c>
      <c r="S127" s="193">
        <v>211731.69333333333</v>
      </c>
      <c r="T127" s="193">
        <f t="shared" ref="T127" si="1546">+IF(S127="N/A","N/A",(S127-(S127*$E$4)))</f>
        <v>105865.84666666666</v>
      </c>
      <c r="U127" s="193">
        <v>211731.69333333333</v>
      </c>
      <c r="V127" s="193">
        <f t="shared" ref="V127" si="1547">+IF(U127="N/A","N/A",(U127-(U127*$E$4)))</f>
        <v>105865.84666666666</v>
      </c>
      <c r="W127" s="193">
        <v>222144.97333333333</v>
      </c>
      <c r="X127" s="193">
        <f t="shared" ref="X127" si="1548">+IF(W127="N/A","N/A",(W127-(W127*$E$4)))</f>
        <v>111072.48666666666</v>
      </c>
      <c r="Y127" s="193">
        <v>280007.99480010453</v>
      </c>
      <c r="Z127" s="193">
        <f t="shared" ref="Z127" si="1549">+IF(Y127="N/A","N/A",(Y127-(Y127*$E$4)))</f>
        <v>140003.99740005226</v>
      </c>
      <c r="AA127" s="193">
        <v>221590.4908260323</v>
      </c>
      <c r="AB127" s="193">
        <f t="shared" ref="AB127" si="1550">+IF(AA127="N/A","N/A",(AA127-(AA127*$E$4)))</f>
        <v>110795.24541301615</v>
      </c>
      <c r="AC127" s="193">
        <v>225616.06666666665</v>
      </c>
      <c r="AD127" s="193">
        <f t="shared" ref="AD127" si="1551">+IF(AC127="N/A","N/A",(AC127-(AC127*$E$4)))</f>
        <v>112808.03333333333</v>
      </c>
      <c r="AE127" s="193">
        <v>209169.68182360157</v>
      </c>
      <c r="AF127" s="193">
        <f t="shared" ref="AF127" si="1552">+IF(AE127="N/A","N/A",(AE127-(AE127*$E$4)))</f>
        <v>104584.84091180078</v>
      </c>
      <c r="AG127" s="193">
        <v>209169.68182360157</v>
      </c>
      <c r="AH127" s="193">
        <f t="shared" ref="AH127" si="1553">+IF(AG127="N/A","N/A",(AG127-(AG127*$E$4)))</f>
        <v>104584.84091180078</v>
      </c>
      <c r="AI127" s="193">
        <v>253940.99942192537</v>
      </c>
      <c r="AJ127" s="193">
        <f t="shared" ref="AJ127" si="1554">+IF(AI127="N/A","N/A",(AI127-(AI127*$E$4)))</f>
        <v>126970.49971096269</v>
      </c>
      <c r="AK127" s="193">
        <v>292500</v>
      </c>
      <c r="AL127" s="193">
        <f t="shared" ref="AL127:AN127" si="1555">+IF(AK127="N/A","N/A",(AK127-(AK127*$E$4)))</f>
        <v>146250</v>
      </c>
      <c r="AM127" s="193">
        <v>277333.16666666669</v>
      </c>
      <c r="AN127" s="193">
        <f t="shared" si="1555"/>
        <v>138666.58333333334</v>
      </c>
    </row>
    <row r="128" spans="1:40" ht="13.5" thickBot="1" x14ac:dyDescent="0.25">
      <c r="A128" s="104">
        <v>106</v>
      </c>
      <c r="B128" s="110" t="s">
        <v>235</v>
      </c>
      <c r="C128" s="19">
        <v>1</v>
      </c>
      <c r="D128" s="73"/>
      <c r="E128" s="193">
        <v>203708.50834614757</v>
      </c>
      <c r="F128" s="193">
        <f t="shared" si="897"/>
        <v>101854.25417307379</v>
      </c>
      <c r="G128" s="193">
        <v>277680.96666666667</v>
      </c>
      <c r="H128" s="193">
        <f t="shared" si="897"/>
        <v>138840.48333333334</v>
      </c>
      <c r="I128" s="193">
        <v>204673.60262442954</v>
      </c>
      <c r="J128" s="193">
        <f t="shared" ref="J128" si="1556">+IF(I128="N/A","N/A",(I128-(I128*$E$4)))</f>
        <v>102336.80131221477</v>
      </c>
      <c r="K128" s="193">
        <v>203120.43028947891</v>
      </c>
      <c r="L128" s="193">
        <f t="shared" ref="L128" si="1557">+IF(K128="N/A","N/A",(K128-(K128*$E$4)))</f>
        <v>101560.21514473946</v>
      </c>
      <c r="M128" s="193">
        <v>207900.87681549913</v>
      </c>
      <c r="N128" s="193">
        <f t="shared" ref="N128" si="1558">+IF(M128="N/A","N/A",(M128-(M128*$E$4)))</f>
        <v>103950.43840774956</v>
      </c>
      <c r="O128" s="193">
        <v>207025.16028947892</v>
      </c>
      <c r="P128" s="193">
        <f t="shared" ref="P128:R128" si="1559">+IF(O128="N/A","N/A",(O128-(O128*$E$4)))</f>
        <v>103512.58014473946</v>
      </c>
      <c r="Q128" s="193">
        <v>207392.82666666666</v>
      </c>
      <c r="R128" s="193">
        <f t="shared" si="1559"/>
        <v>103696.41333333333</v>
      </c>
      <c r="S128" s="193">
        <v>207392.82666666666</v>
      </c>
      <c r="T128" s="193">
        <f t="shared" ref="T128" si="1560">+IF(S128="N/A","N/A",(S128-(S128*$E$4)))</f>
        <v>103696.41333333333</v>
      </c>
      <c r="U128" s="193">
        <v>207392.82666666666</v>
      </c>
      <c r="V128" s="193">
        <f t="shared" ref="V128" si="1561">+IF(U128="N/A","N/A",(U128-(U128*$E$4)))</f>
        <v>103696.41333333333</v>
      </c>
      <c r="W128" s="193">
        <v>216938.33333333334</v>
      </c>
      <c r="X128" s="193">
        <f t="shared" ref="X128" si="1562">+IF(W128="N/A","N/A",(W128-(W128*$E$4)))</f>
        <v>108469.16666666667</v>
      </c>
      <c r="Y128" s="193">
        <v>276754.2198001045</v>
      </c>
      <c r="Z128" s="193">
        <f t="shared" ref="Z128" si="1563">+IF(Y128="N/A","N/A",(Y128-(Y128*$E$4)))</f>
        <v>138377.10990005225</v>
      </c>
      <c r="AA128" s="193">
        <v>218336.21582603228</v>
      </c>
      <c r="AB128" s="193">
        <f t="shared" ref="AB128" si="1564">+IF(AA128="N/A","N/A",(AA128-(AA128*$E$4)))</f>
        <v>109168.10791301614</v>
      </c>
      <c r="AC128" s="193">
        <v>221277.2</v>
      </c>
      <c r="AD128" s="193">
        <f t="shared" ref="AD128" si="1565">+IF(AC128="N/A","N/A",(AC128-(AC128*$E$4)))</f>
        <v>110638.6</v>
      </c>
      <c r="AE128" s="193">
        <v>205716.80982441182</v>
      </c>
      <c r="AF128" s="193">
        <f t="shared" ref="AF128" si="1566">+IF(AE128="N/A","N/A",(AE128-(AE128*$E$4)))</f>
        <v>102858.40491220591</v>
      </c>
      <c r="AG128" s="193">
        <v>205716.80982441182</v>
      </c>
      <c r="AH128" s="193">
        <f t="shared" ref="AH128" si="1567">+IF(AG128="N/A","N/A",(AG128-(AG128*$E$4)))</f>
        <v>102858.40491220591</v>
      </c>
      <c r="AI128" s="193">
        <v>249630.83166901756</v>
      </c>
      <c r="AJ128" s="193">
        <f t="shared" ref="AJ128" si="1568">+IF(AI128="N/A","N/A",(AI128-(AI128*$E$4)))</f>
        <v>124815.41583450878</v>
      </c>
      <c r="AK128" s="193">
        <v>341250</v>
      </c>
      <c r="AL128" s="193">
        <f t="shared" ref="AL128:AN128" si="1569">+IF(AK128="N/A","N/A",(AK128-(AK128*$E$4)))</f>
        <v>170625</v>
      </c>
      <c r="AM128" s="193">
        <v>270833.16666666669</v>
      </c>
      <c r="AN128" s="193">
        <f t="shared" si="1569"/>
        <v>135416.58333333334</v>
      </c>
    </row>
    <row r="129" spans="1:40" ht="13.5" thickBot="1" x14ac:dyDescent="0.25">
      <c r="A129" s="105">
        <v>107</v>
      </c>
      <c r="B129" s="110" t="s">
        <v>236</v>
      </c>
      <c r="C129" s="19">
        <v>1</v>
      </c>
      <c r="D129" s="73"/>
      <c r="E129" s="193">
        <v>449922.32694322173</v>
      </c>
      <c r="F129" s="193">
        <f t="shared" si="897"/>
        <v>224961.16347161087</v>
      </c>
      <c r="G129" s="193">
        <v>560568.57333333325</v>
      </c>
      <c r="H129" s="193">
        <f t="shared" si="897"/>
        <v>280284.28666666662</v>
      </c>
      <c r="I129" s="193">
        <v>475839.49731443619</v>
      </c>
      <c r="J129" s="193">
        <f t="shared" ref="J129" si="1570">+IF(I129="N/A","N/A",(I129-(I129*$E$4)))</f>
        <v>237919.74865721809</v>
      </c>
      <c r="K129" s="193">
        <v>425886.07385458302</v>
      </c>
      <c r="L129" s="193">
        <f t="shared" ref="L129" si="1571">+IF(K129="N/A","N/A",(K129-(K129*$E$4)))</f>
        <v>212943.03692729151</v>
      </c>
      <c r="M129" s="193">
        <v>499641.03382012603</v>
      </c>
      <c r="N129" s="193">
        <f t="shared" ref="N129" si="1572">+IF(M129="N/A","N/A",(M129-(M129*$E$4)))</f>
        <v>249820.51691006302</v>
      </c>
      <c r="O129" s="193">
        <v>438902.67385458306</v>
      </c>
      <c r="P129" s="193">
        <f t="shared" ref="P129:R129" si="1573">+IF(O129="N/A","N/A",(O129-(O129*$E$4)))</f>
        <v>219451.33692729153</v>
      </c>
      <c r="Q129" s="193">
        <v>550155.79333333333</v>
      </c>
      <c r="R129" s="193">
        <f t="shared" si="1573"/>
        <v>275077.89666666667</v>
      </c>
      <c r="S129" s="193">
        <v>550155.79333333333</v>
      </c>
      <c r="T129" s="193">
        <f t="shared" ref="T129" si="1574">+IF(S129="N/A","N/A",(S129-(S129*$E$4)))</f>
        <v>275077.89666666667</v>
      </c>
      <c r="U129" s="193">
        <v>550155.79333333333</v>
      </c>
      <c r="V129" s="193">
        <f t="shared" ref="V129" si="1575">+IF(U129="N/A","N/A",(U129-(U129*$E$4)))</f>
        <v>275077.89666666667</v>
      </c>
      <c r="W129" s="193">
        <v>612633.97333333339</v>
      </c>
      <c r="X129" s="193">
        <f t="shared" ref="X129" si="1576">+IF(W129="N/A","N/A",(W129-(W129*$E$4)))</f>
        <v>306316.98666666669</v>
      </c>
      <c r="Y129" s="193">
        <v>654618.65871884557</v>
      </c>
      <c r="Z129" s="193">
        <f t="shared" ref="Z129" si="1577">+IF(Y129="N/A","N/A",(Y129-(Y129*$E$4)))</f>
        <v>327309.32935942279</v>
      </c>
      <c r="AA129" s="193">
        <v>516912.47274963488</v>
      </c>
      <c r="AB129" s="193">
        <f t="shared" ref="AB129" si="1578">+IF(AA129="N/A","N/A",(AA129-(AA129*$E$4)))</f>
        <v>258456.23637481744</v>
      </c>
      <c r="AC129" s="193">
        <v>564039.66666666674</v>
      </c>
      <c r="AD129" s="193">
        <f t="shared" ref="AD129" si="1579">+IF(AC129="N/A","N/A",(AC129-(AC129*$E$4)))</f>
        <v>282019.83333333337</v>
      </c>
      <c r="AE129" s="193">
        <v>542816.21982984897</v>
      </c>
      <c r="AF129" s="193">
        <f t="shared" ref="AF129" si="1580">+IF(AE129="N/A","N/A",(AE129-(AE129*$E$4)))</f>
        <v>271408.10991492448</v>
      </c>
      <c r="AG129" s="193">
        <v>544205.89882417722</v>
      </c>
      <c r="AH129" s="193">
        <f t="shared" ref="AH129" si="1581">+IF(AG129="N/A","N/A",(AG129-(AG129*$E$4)))</f>
        <v>272102.94941208861</v>
      </c>
      <c r="AI129" s="193">
        <v>647511.88140672294</v>
      </c>
      <c r="AJ129" s="193">
        <f t="shared" ref="AJ129" si="1582">+IF(AI129="N/A","N/A",(AI129-(AI129*$E$4)))</f>
        <v>323755.94070336147</v>
      </c>
      <c r="AK129" s="193">
        <v>1267500</v>
      </c>
      <c r="AL129" s="193">
        <f t="shared" ref="AL129:AN129" si="1583">+IF(AK129="N/A","N/A",(AK129-(AK129*$E$4)))</f>
        <v>633750</v>
      </c>
      <c r="AM129" s="193">
        <v>764833.16666666663</v>
      </c>
      <c r="AN129" s="193">
        <f t="shared" si="1583"/>
        <v>382416.58333333331</v>
      </c>
    </row>
    <row r="130" spans="1:40" ht="13.5" thickBot="1" x14ac:dyDescent="0.25">
      <c r="A130" s="104">
        <v>108</v>
      </c>
      <c r="B130" s="110" t="s">
        <v>238</v>
      </c>
      <c r="C130" s="19">
        <v>1</v>
      </c>
      <c r="D130" s="73"/>
      <c r="E130" s="193">
        <v>34810.05446403598</v>
      </c>
      <c r="F130" s="193">
        <f t="shared" si="897"/>
        <v>17405.02723201799</v>
      </c>
      <c r="G130" s="193">
        <v>34709.933333333334</v>
      </c>
      <c r="H130" s="193">
        <f t="shared" si="897"/>
        <v>17354.966666666667</v>
      </c>
      <c r="I130" s="193">
        <v>34888.527788900588</v>
      </c>
      <c r="J130" s="193">
        <f t="shared" ref="J130" si="1584">+IF(I130="N/A","N/A",(I130-(I130*$E$4)))</f>
        <v>17444.263894450294</v>
      </c>
      <c r="K130" s="193">
        <v>34935.527788900588</v>
      </c>
      <c r="L130" s="193">
        <f t="shared" ref="L130" si="1585">+IF(K130="N/A","N/A",(K130-(K130*$E$4)))</f>
        <v>17467.763894450294</v>
      </c>
      <c r="M130" s="193">
        <v>37062.999903386277</v>
      </c>
      <c r="N130" s="193">
        <f t="shared" ref="N130" si="1586">+IF(M130="N/A","N/A",(M130-(M130*$E$4)))</f>
        <v>18531.499951693138</v>
      </c>
      <c r="O130" s="193">
        <v>34935.527788900588</v>
      </c>
      <c r="P130" s="193">
        <f t="shared" ref="P130:R130" si="1587">+IF(O130="N/A","N/A",(O130-(O130*$E$4)))</f>
        <v>17467.763894450294</v>
      </c>
      <c r="Q130" s="193">
        <v>37313.253333333327</v>
      </c>
      <c r="R130" s="193">
        <f t="shared" si="1587"/>
        <v>18656.626666666663</v>
      </c>
      <c r="S130" s="193">
        <v>37313.253333333327</v>
      </c>
      <c r="T130" s="193">
        <f t="shared" ref="T130" si="1588">+IF(S130="N/A","N/A",(S130-(S130*$E$4)))</f>
        <v>18656.626666666663</v>
      </c>
      <c r="U130" s="193">
        <v>37313.253333333327</v>
      </c>
      <c r="V130" s="193">
        <f t="shared" ref="V130" si="1589">+IF(U130="N/A","N/A",(U130-(U130*$E$4)))</f>
        <v>18656.626666666663</v>
      </c>
      <c r="W130" s="193">
        <v>37313.253333333327</v>
      </c>
      <c r="X130" s="193">
        <f t="shared" ref="X130" si="1590">+IF(W130="N/A","N/A",(W130-(W130*$E$4)))</f>
        <v>18656.626666666663</v>
      </c>
      <c r="Y130" s="193">
        <v>36887.892788900586</v>
      </c>
      <c r="Z130" s="193">
        <f t="shared" ref="Z130" si="1591">+IF(Y130="N/A","N/A",(Y130-(Y130*$E$4)))</f>
        <v>18443.946394450293</v>
      </c>
      <c r="AA130" s="193">
        <v>36887.892788900586</v>
      </c>
      <c r="AB130" s="193">
        <f t="shared" ref="AB130" si="1592">+IF(AA130="N/A","N/A",(AA130-(AA130*$E$4)))</f>
        <v>18443.946394450293</v>
      </c>
      <c r="AC130" s="193">
        <v>37313.253333333327</v>
      </c>
      <c r="AD130" s="193">
        <f t="shared" ref="AD130" si="1593">+IF(AC130="N/A","N/A",(AC130-(AC130*$E$4)))</f>
        <v>18656.626666666663</v>
      </c>
      <c r="AE130" s="193">
        <v>36887.892788900586</v>
      </c>
      <c r="AF130" s="193">
        <f t="shared" ref="AF130" si="1594">+IF(AE130="N/A","N/A",(AE130-(AE130*$E$4)))</f>
        <v>18443.946394450293</v>
      </c>
      <c r="AG130" s="193">
        <v>36887.892788900586</v>
      </c>
      <c r="AH130" s="193">
        <f t="shared" ref="AH130" si="1595">+IF(AG130="N/A","N/A",(AG130-(AG130*$E$4)))</f>
        <v>18443.946394450293</v>
      </c>
      <c r="AI130" s="193">
        <v>46052.114873184706</v>
      </c>
      <c r="AJ130" s="193">
        <f t="shared" ref="AJ130" si="1596">+IF(AI130="N/A","N/A",(AI130-(AI130*$E$4)))</f>
        <v>23026.057436592353</v>
      </c>
      <c r="AK130" s="193">
        <v>48750</v>
      </c>
      <c r="AL130" s="193">
        <f t="shared" ref="AL130:AN130" si="1597">+IF(AK130="N/A","N/A",(AK130-(AK130*$E$4)))</f>
        <v>24375</v>
      </c>
      <c r="AM130" s="193">
        <v>46583.166666666664</v>
      </c>
      <c r="AN130" s="193">
        <f t="shared" si="1597"/>
        <v>23291.583333333332</v>
      </c>
    </row>
    <row r="131" spans="1:40" ht="13.5" thickBot="1" x14ac:dyDescent="0.25">
      <c r="A131" s="105">
        <v>109</v>
      </c>
      <c r="B131" s="110" t="s">
        <v>239</v>
      </c>
      <c r="C131" s="19">
        <v>1</v>
      </c>
      <c r="D131" s="73"/>
      <c r="E131" s="193">
        <v>308457.89108855027</v>
      </c>
      <c r="F131" s="193">
        <f t="shared" si="897"/>
        <v>154228.94554427514</v>
      </c>
      <c r="G131" s="193">
        <v>459909.3666666667</v>
      </c>
      <c r="H131" s="193">
        <f t="shared" si="897"/>
        <v>229954.68333333335</v>
      </c>
      <c r="I131" s="193">
        <v>383969.94985668635</v>
      </c>
      <c r="J131" s="193">
        <f t="shared" ref="J131" si="1598">+IF(I131="N/A","N/A",(I131-(I131*$E$4)))</f>
        <v>191984.97492834317</v>
      </c>
      <c r="K131" s="193">
        <v>393520.22419136751</v>
      </c>
      <c r="L131" s="193">
        <f t="shared" ref="L131" si="1599">+IF(K131="N/A","N/A",(K131-(K131*$E$4)))</f>
        <v>196760.11209568375</v>
      </c>
      <c r="M131" s="193">
        <v>336894.63284686406</v>
      </c>
      <c r="N131" s="193">
        <f t="shared" ref="N131" si="1600">+IF(M131="N/A","N/A",(M131-(M131*$E$4)))</f>
        <v>168447.31642343203</v>
      </c>
      <c r="O131" s="193">
        <v>396610.47423187969</v>
      </c>
      <c r="P131" s="193">
        <f t="shared" ref="P131:R131" si="1601">+IF(O131="N/A","N/A",(O131-(O131*$E$4)))</f>
        <v>198305.23711593985</v>
      </c>
      <c r="Q131" s="193">
        <v>343630.24</v>
      </c>
      <c r="R131" s="193">
        <f t="shared" si="1601"/>
        <v>171815.12</v>
      </c>
      <c r="S131" s="193">
        <v>343630.24</v>
      </c>
      <c r="T131" s="193">
        <f t="shared" ref="T131" si="1602">+IF(S131="N/A","N/A",(S131-(S131*$E$4)))</f>
        <v>171815.12</v>
      </c>
      <c r="U131" s="193">
        <v>633460.03333333333</v>
      </c>
      <c r="V131" s="193">
        <f t="shared" ref="V131" si="1603">+IF(U131="N/A","N/A",(U131-(U131*$E$4)))</f>
        <v>316730.01666666666</v>
      </c>
      <c r="W131" s="193">
        <v>465116.00666666671</v>
      </c>
      <c r="X131" s="193">
        <f t="shared" ref="X131" si="1604">+IF(W131="N/A","N/A",(W131-(W131*$E$4)))</f>
        <v>232558.00333333336</v>
      </c>
      <c r="Y131" s="193">
        <v>673703.46374720405</v>
      </c>
      <c r="Z131" s="193">
        <f t="shared" ref="Z131" si="1605">+IF(Y131="N/A","N/A",(Y131-(Y131*$E$4)))</f>
        <v>336851.73187360202</v>
      </c>
      <c r="AA131" s="193">
        <v>435901.04923026892</v>
      </c>
      <c r="AB131" s="193">
        <f t="shared" ref="AB131" si="1606">+IF(AA131="N/A","N/A",(AA131-(AA131*$E$4)))</f>
        <v>217950.52461513446</v>
      </c>
      <c r="AC131" s="193">
        <v>564039.66666666674</v>
      </c>
      <c r="AD131" s="193">
        <f t="shared" ref="AD131" si="1607">+IF(AC131="N/A","N/A",(AC131-(AC131*$E$4)))</f>
        <v>282019.83333333337</v>
      </c>
      <c r="AE131" s="193">
        <v>352478.88581574959</v>
      </c>
      <c r="AF131" s="193">
        <f t="shared" ref="AF131" si="1608">+IF(AE131="N/A","N/A",(AE131-(AE131*$E$4)))</f>
        <v>176239.44290787479</v>
      </c>
      <c r="AG131" s="193">
        <v>366474.47425862739</v>
      </c>
      <c r="AH131" s="193">
        <f t="shared" ref="AH131" si="1609">+IF(AG131="N/A","N/A",(AG131-(AG131*$E$4)))</f>
        <v>183237.2371293137</v>
      </c>
      <c r="AI131" s="193">
        <v>474686.97275577567</v>
      </c>
      <c r="AJ131" s="193">
        <f t="shared" ref="AJ131" si="1610">+IF(AI131="N/A","N/A",(AI131-(AI131*$E$4)))</f>
        <v>237343.48637788784</v>
      </c>
      <c r="AK131" s="193">
        <v>1023750</v>
      </c>
      <c r="AL131" s="193">
        <f t="shared" ref="AL131:AN131" si="1611">+IF(AK131="N/A","N/A",(AK131-(AK131*$E$4)))</f>
        <v>511875</v>
      </c>
      <c r="AM131" s="193">
        <v>580666.83333333337</v>
      </c>
      <c r="AN131" s="193">
        <f t="shared" si="1611"/>
        <v>290333.41666666669</v>
      </c>
    </row>
    <row r="132" spans="1:40" ht="13.5" thickBot="1" x14ac:dyDescent="0.25">
      <c r="A132" s="104">
        <v>110</v>
      </c>
      <c r="B132" s="110" t="s">
        <v>240</v>
      </c>
      <c r="C132" s="19">
        <v>1</v>
      </c>
      <c r="D132" s="73"/>
      <c r="E132" s="193">
        <v>408796.41277453891</v>
      </c>
      <c r="F132" s="193">
        <f t="shared" si="897"/>
        <v>204398.20638726946</v>
      </c>
      <c r="G132" s="193">
        <v>598749.60000000009</v>
      </c>
      <c r="H132" s="193">
        <f t="shared" si="897"/>
        <v>299374.80000000005</v>
      </c>
      <c r="I132" s="193">
        <v>383893.56750168011</v>
      </c>
      <c r="J132" s="193">
        <f t="shared" ref="J132" si="1612">+IF(I132="N/A","N/A",(I132-(I132*$E$4)))</f>
        <v>191946.78375084006</v>
      </c>
      <c r="K132" s="193">
        <v>388380.39971641486</v>
      </c>
      <c r="L132" s="193">
        <f t="shared" ref="L132" si="1613">+IF(K132="N/A","N/A",(K132-(K132*$E$4)))</f>
        <v>194190.19985820743</v>
      </c>
      <c r="M132" s="193">
        <v>430455.94631493674</v>
      </c>
      <c r="N132" s="193">
        <f t="shared" ref="N132" si="1614">+IF(M132="N/A","N/A",(M132-(M132*$E$4)))</f>
        <v>215227.97315746837</v>
      </c>
      <c r="O132" s="193">
        <v>402388.98471236369</v>
      </c>
      <c r="P132" s="193">
        <f t="shared" ref="P132:R132" si="1615">+IF(O132="N/A","N/A",(O132-(O132*$E$4)))</f>
        <v>201194.49235618184</v>
      </c>
      <c r="Q132" s="193">
        <v>419992.79333333333</v>
      </c>
      <c r="R132" s="193">
        <f t="shared" si="1615"/>
        <v>209996.39666666667</v>
      </c>
      <c r="S132" s="193">
        <v>419992.79333333333</v>
      </c>
      <c r="T132" s="193">
        <f t="shared" ref="T132" si="1616">+IF(S132="N/A","N/A",(S132-(S132*$E$4)))</f>
        <v>209996.39666666667</v>
      </c>
      <c r="U132" s="193">
        <v>564039.66666666674</v>
      </c>
      <c r="V132" s="193">
        <f t="shared" ref="V132" si="1617">+IF(U132="N/A","N/A",(U132-(U132*$E$4)))</f>
        <v>282019.83333333337</v>
      </c>
      <c r="W132" s="193">
        <v>416521.7</v>
      </c>
      <c r="X132" s="193">
        <f t="shared" ref="X132" si="1618">+IF(W132="N/A","N/A",(W132-(W132*$E$4)))</f>
        <v>208260.85</v>
      </c>
      <c r="Y132" s="193">
        <v>643296.67355280509</v>
      </c>
      <c r="Z132" s="193">
        <f t="shared" ref="Z132" si="1619">+IF(Y132="N/A","N/A",(Y132-(Y132*$E$4)))</f>
        <v>321648.33677640255</v>
      </c>
      <c r="AA132" s="193">
        <v>466696.63360952202</v>
      </c>
      <c r="AB132" s="193">
        <f t="shared" ref="AB132" si="1620">+IF(AA132="N/A","N/A",(AA132-(AA132*$E$4)))</f>
        <v>233348.31680476101</v>
      </c>
      <c r="AC132" s="193">
        <v>468586.6</v>
      </c>
      <c r="AD132" s="193">
        <f t="shared" ref="AD132" si="1621">+IF(AC132="N/A","N/A",(AC132-(AC132*$E$4)))</f>
        <v>234293.3</v>
      </c>
      <c r="AE132" s="193">
        <v>391675.53756159125</v>
      </c>
      <c r="AF132" s="193">
        <f t="shared" ref="AF132" si="1622">+IF(AE132="N/A","N/A",(AE132-(AE132*$E$4)))</f>
        <v>195837.76878079562</v>
      </c>
      <c r="AG132" s="193">
        <v>400622.64861357317</v>
      </c>
      <c r="AH132" s="193">
        <f t="shared" ref="AH132" si="1623">+IF(AG132="N/A","N/A",(AG132-(AG132*$E$4)))</f>
        <v>200311.32430678658</v>
      </c>
      <c r="AI132" s="193">
        <v>490506.10262366827</v>
      </c>
      <c r="AJ132" s="193">
        <f t="shared" ref="AJ132" si="1624">+IF(AI132="N/A","N/A",(AI132-(AI132*$E$4)))</f>
        <v>245253.05131183413</v>
      </c>
      <c r="AK132" s="193">
        <v>237250</v>
      </c>
      <c r="AL132" s="193">
        <f t="shared" ref="AL132:AN132" si="1625">+IF(AK132="N/A","N/A",(AK132-(AK132*$E$4)))</f>
        <v>118625</v>
      </c>
      <c r="AM132" s="193">
        <v>520000</v>
      </c>
      <c r="AN132" s="193">
        <f t="shared" si="1625"/>
        <v>260000</v>
      </c>
    </row>
    <row r="133" spans="1:40" ht="13.5" thickBot="1" x14ac:dyDescent="0.25">
      <c r="A133" s="105">
        <v>111</v>
      </c>
      <c r="B133" s="110" t="s">
        <v>241</v>
      </c>
      <c r="C133" s="19">
        <v>1</v>
      </c>
      <c r="D133" s="73"/>
      <c r="E133" s="193">
        <v>71463.921419292994</v>
      </c>
      <c r="F133" s="193">
        <f t="shared" si="897"/>
        <v>35731.960709646497</v>
      </c>
      <c r="G133" s="193">
        <v>88510.88</v>
      </c>
      <c r="H133" s="193">
        <f t="shared" si="897"/>
        <v>44255.44</v>
      </c>
      <c r="I133" s="193">
        <v>76144.797137995978</v>
      </c>
      <c r="J133" s="193">
        <f t="shared" ref="J133" si="1626">+IF(I133="N/A","N/A",(I133-(I133*$E$4)))</f>
        <v>38072.398568997989</v>
      </c>
      <c r="K133" s="193">
        <v>75672.151308917222</v>
      </c>
      <c r="L133" s="193">
        <f t="shared" ref="L133" si="1627">+IF(K133="N/A","N/A",(K133-(K133*$E$4)))</f>
        <v>37836.075654458611</v>
      </c>
      <c r="M133" s="193">
        <v>80116.450142960864</v>
      </c>
      <c r="N133" s="193">
        <f t="shared" ref="N133" si="1628">+IF(M133="N/A","N/A",(M133-(M133*$E$4)))</f>
        <v>40058.225071480432</v>
      </c>
      <c r="O133" s="193">
        <v>76974.061308917226</v>
      </c>
      <c r="P133" s="193">
        <f t="shared" ref="P133:R133" si="1629">+IF(O133="N/A","N/A",(O133-(O133*$E$4)))</f>
        <v>38487.030654458613</v>
      </c>
      <c r="Q133" s="193">
        <v>78097.600000000006</v>
      </c>
      <c r="R133" s="193">
        <f t="shared" si="1629"/>
        <v>39048.800000000003</v>
      </c>
      <c r="S133" s="193">
        <v>78097.600000000006</v>
      </c>
      <c r="T133" s="193">
        <f t="shared" ref="T133" si="1630">+IF(S133="N/A","N/A",(S133-(S133*$E$4)))</f>
        <v>39048.800000000003</v>
      </c>
      <c r="U133" s="193">
        <v>91981.973333333342</v>
      </c>
      <c r="V133" s="193">
        <f t="shared" ref="V133" si="1631">+IF(U133="N/A","N/A",(U133-(U133*$E$4)))</f>
        <v>45990.986666666671</v>
      </c>
      <c r="W133" s="193">
        <v>84172.013333333336</v>
      </c>
      <c r="X133" s="193">
        <f t="shared" ref="X133" si="1632">+IF(W133="N/A","N/A",(W133-(W133*$E$4)))</f>
        <v>42086.006666666668</v>
      </c>
      <c r="Y133" s="193">
        <v>86049.142527197313</v>
      </c>
      <c r="Z133" s="193">
        <f t="shared" ref="Z133" si="1633">+IF(Y133="N/A","N/A",(Y133-(Y133*$E$4)))</f>
        <v>43024.571263598657</v>
      </c>
      <c r="AA133" s="193">
        <v>85056.157531248551</v>
      </c>
      <c r="AB133" s="193">
        <f t="shared" ref="AB133" si="1634">+IF(AA133="N/A","N/A",(AA133-(AA133*$E$4)))</f>
        <v>42528.078765624276</v>
      </c>
      <c r="AC133" s="193">
        <v>85039.786666666652</v>
      </c>
      <c r="AD133" s="193">
        <f t="shared" ref="AD133" si="1635">+IF(AC133="N/A","N/A",(AC133-(AC133*$E$4)))</f>
        <v>42519.893333333326</v>
      </c>
      <c r="AE133" s="193">
        <v>84133.066308917216</v>
      </c>
      <c r="AF133" s="193">
        <f t="shared" ref="AF133" si="1636">+IF(AE133="N/A","N/A",(AE133-(AE133*$E$4)))</f>
        <v>42066.533154458608</v>
      </c>
      <c r="AG133" s="193">
        <v>85254.754530438295</v>
      </c>
      <c r="AH133" s="193">
        <f t="shared" ref="AH133" si="1637">+IF(AG133="N/A","N/A",(AG133-(AG133*$E$4)))</f>
        <v>42627.377265219147</v>
      </c>
      <c r="AI133" s="193">
        <v>106081.006790418</v>
      </c>
      <c r="AJ133" s="193">
        <f t="shared" ref="AJ133" si="1638">+IF(AI133="N/A","N/A",(AI133-(AI133*$E$4)))</f>
        <v>53040.503395209002</v>
      </c>
      <c r="AK133" s="193">
        <v>126750</v>
      </c>
      <c r="AL133" s="193">
        <f t="shared" ref="AL133:AN133" si="1639">+IF(AK133="N/A","N/A",(AK133-(AK133*$E$4)))</f>
        <v>63375</v>
      </c>
      <c r="AM133" s="193">
        <v>105083.16666666667</v>
      </c>
      <c r="AN133" s="193">
        <f t="shared" si="1639"/>
        <v>52541.583333333336</v>
      </c>
    </row>
    <row r="134" spans="1:40" ht="13.5" thickBot="1" x14ac:dyDescent="0.25">
      <c r="A134" s="104">
        <v>112</v>
      </c>
      <c r="B134" s="110" t="s">
        <v>242</v>
      </c>
      <c r="C134" s="19">
        <v>1</v>
      </c>
      <c r="D134" s="73"/>
      <c r="E134" s="193">
        <v>604093.45262164832</v>
      </c>
      <c r="F134" s="193">
        <f t="shared" si="897"/>
        <v>302046.72631082416</v>
      </c>
      <c r="G134" s="193">
        <v>841720.6333333333</v>
      </c>
      <c r="H134" s="193">
        <f t="shared" si="897"/>
        <v>420860.31666666665</v>
      </c>
      <c r="I134" s="193">
        <v>684698.57792271057</v>
      </c>
      <c r="J134" s="193">
        <f t="shared" ref="J134" si="1640">+IF(I134="N/A","N/A",(I134-(I134*$E$4)))</f>
        <v>342349.28896135528</v>
      </c>
      <c r="K134" s="193">
        <v>671773.67464509211</v>
      </c>
      <c r="L134" s="193">
        <f t="shared" ref="L134" si="1641">+IF(K134="N/A","N/A",(K134-(K134*$E$4)))</f>
        <v>335886.83732254605</v>
      </c>
      <c r="M134" s="193">
        <v>628749.94313942723</v>
      </c>
      <c r="N134" s="193">
        <f t="shared" ref="N134" si="1642">+IF(M134="N/A","N/A",(M134-(M134*$E$4)))</f>
        <v>314374.97156971361</v>
      </c>
      <c r="O134" s="193">
        <v>684789.7746450922</v>
      </c>
      <c r="P134" s="193">
        <f t="shared" ref="P134:R134" si="1643">+IF(O134="N/A","N/A",(O134-(O134*$E$4)))</f>
        <v>342394.8873225461</v>
      </c>
      <c r="Q134" s="193">
        <v>636931.12666666671</v>
      </c>
      <c r="R134" s="193">
        <f t="shared" si="1643"/>
        <v>318465.56333333335</v>
      </c>
      <c r="S134" s="193">
        <v>636931.12666666671</v>
      </c>
      <c r="T134" s="193">
        <f t="shared" ref="T134" si="1644">+IF(S134="N/A","N/A",(S134-(S134*$E$4)))</f>
        <v>318465.56333333335</v>
      </c>
      <c r="U134" s="193">
        <v>919818.73333333328</v>
      </c>
      <c r="V134" s="193">
        <f t="shared" ref="V134" si="1645">+IF(U134="N/A","N/A",(U134-(U134*$E$4)))</f>
        <v>459909.36666666664</v>
      </c>
      <c r="W134" s="193">
        <v>720235.3666666667</v>
      </c>
      <c r="X134" s="193">
        <f t="shared" ref="X134" si="1646">+IF(W134="N/A","N/A",(W134-(W134*$E$4)))</f>
        <v>360117.68333333335</v>
      </c>
      <c r="Y134" s="193">
        <v>796736.27840934426</v>
      </c>
      <c r="Z134" s="193">
        <f t="shared" ref="Z134" si="1647">+IF(Y134="N/A","N/A",(Y134-(Y134*$E$4)))</f>
        <v>398368.13920467213</v>
      </c>
      <c r="AA134" s="193">
        <v>717329.47873344156</v>
      </c>
      <c r="AB134" s="193">
        <f t="shared" ref="AB134" si="1648">+IF(AA134="N/A","N/A",(AA134-(AA134*$E$4)))</f>
        <v>358664.73936672078</v>
      </c>
      <c r="AC134" s="193">
        <v>859075.60000000009</v>
      </c>
      <c r="AD134" s="193">
        <f t="shared" ref="AD134" si="1649">+IF(AC134="N/A","N/A",(AC134-(AC134*$E$4)))</f>
        <v>429537.80000000005</v>
      </c>
      <c r="AE134" s="193">
        <v>675710.71823755652</v>
      </c>
      <c r="AF134" s="193">
        <f t="shared" ref="AF134" si="1650">+IF(AE134="N/A","N/A",(AE134-(AE134*$E$4)))</f>
        <v>337855.35911877826</v>
      </c>
      <c r="AG134" s="193">
        <v>701312.74572238093</v>
      </c>
      <c r="AH134" s="193">
        <f t="shared" ref="AH134" si="1651">+IF(AG134="N/A","N/A",(AG134-(AG134*$E$4)))</f>
        <v>350656.37286119047</v>
      </c>
      <c r="AI134" s="193">
        <v>860212.80121224001</v>
      </c>
      <c r="AJ134" s="193">
        <f t="shared" ref="AJ134" si="1652">+IF(AI134="N/A","N/A",(AI134-(AI134*$E$4)))</f>
        <v>430106.40060612001</v>
      </c>
      <c r="AK134" s="193">
        <v>1170000</v>
      </c>
      <c r="AL134" s="193">
        <f t="shared" ref="AL134:AN134" si="1653">+IF(AK134="N/A","N/A",(AK134-(AK134*$E$4)))</f>
        <v>585000</v>
      </c>
      <c r="AM134" s="193">
        <v>899166.83333333337</v>
      </c>
      <c r="AN134" s="193">
        <f t="shared" si="1653"/>
        <v>449583.41666666669</v>
      </c>
    </row>
    <row r="135" spans="1:40" ht="13.5" thickBot="1" x14ac:dyDescent="0.25">
      <c r="A135" s="105">
        <v>113</v>
      </c>
      <c r="B135" s="110" t="s">
        <v>243</v>
      </c>
      <c r="C135" s="19">
        <v>1</v>
      </c>
      <c r="D135" s="73"/>
      <c r="E135" s="193">
        <v>630965.24802922364</v>
      </c>
      <c r="F135" s="193">
        <f t="shared" si="897"/>
        <v>315482.62401461182</v>
      </c>
      <c r="G135" s="193">
        <v>820894.57333333325</v>
      </c>
      <c r="H135" s="193">
        <f t="shared" si="897"/>
        <v>410447.28666666662</v>
      </c>
      <c r="I135" s="193">
        <v>664908.69346769678</v>
      </c>
      <c r="J135" s="193">
        <f t="shared" ref="J135" si="1654">+IF(I135="N/A","N/A",(I135-(I135*$E$4)))</f>
        <v>332454.34673384839</v>
      </c>
      <c r="K135" s="193">
        <v>606523.50871981564</v>
      </c>
      <c r="L135" s="193">
        <f t="shared" ref="L135" si="1655">+IF(K135="N/A","N/A",(K135-(K135*$E$4)))</f>
        <v>303261.75435990782</v>
      </c>
      <c r="M135" s="193">
        <v>647496.30310281646</v>
      </c>
      <c r="N135" s="193">
        <f t="shared" ref="N135" si="1656">+IF(M135="N/A","N/A",(M135-(M135*$E$4)))</f>
        <v>323748.15155140823</v>
      </c>
      <c r="O135" s="193">
        <v>666642.08374007186</v>
      </c>
      <c r="P135" s="193">
        <f t="shared" ref="P135:R135" si="1657">+IF(O135="N/A","N/A",(O135-(O135*$E$4)))</f>
        <v>333321.04187003593</v>
      </c>
      <c r="Q135" s="193">
        <v>673376.60666666669</v>
      </c>
      <c r="R135" s="193">
        <f t="shared" si="1657"/>
        <v>336688.30333333334</v>
      </c>
      <c r="S135" s="193">
        <v>673376.60666666669</v>
      </c>
      <c r="T135" s="193">
        <f t="shared" ref="T135" si="1658">+IF(S135="N/A","N/A",(S135-(S135*$E$4)))</f>
        <v>336688.30333333334</v>
      </c>
      <c r="U135" s="193">
        <v>916347.64</v>
      </c>
      <c r="V135" s="193">
        <f t="shared" ref="V135" si="1659">+IF(U135="N/A","N/A",(U135-(U135*$E$4)))</f>
        <v>458173.82</v>
      </c>
      <c r="W135" s="193">
        <v>746268.06666666665</v>
      </c>
      <c r="X135" s="193">
        <f t="shared" ref="X135" si="1660">+IF(W135="N/A","N/A",(W135-(W135*$E$4)))</f>
        <v>373134.03333333333</v>
      </c>
      <c r="Y135" s="193">
        <v>773299.54696206423</v>
      </c>
      <c r="Z135" s="193">
        <f t="shared" ref="Z135" si="1661">+IF(Y135="N/A","N/A",(Y135-(Y135*$E$4)))</f>
        <v>386649.77348103211</v>
      </c>
      <c r="AA135" s="193">
        <v>679003.9723469296</v>
      </c>
      <c r="AB135" s="193">
        <f t="shared" ref="AB135" si="1662">+IF(AA135="N/A","N/A",(AA135-(AA135*$E$4)))</f>
        <v>339501.9861734648</v>
      </c>
      <c r="AC135" s="193">
        <v>867753.33333333326</v>
      </c>
      <c r="AD135" s="193">
        <f t="shared" ref="AD135" si="1663">+IF(AC135="N/A","N/A",(AC135-(AC135*$E$4)))</f>
        <v>433876.66666666663</v>
      </c>
      <c r="AE135" s="193">
        <v>639150.88477727375</v>
      </c>
      <c r="AF135" s="193">
        <f t="shared" ref="AF135" si="1664">+IF(AE135="N/A","N/A",(AE135-(AE135*$E$4)))</f>
        <v>319575.44238863687</v>
      </c>
      <c r="AG135" s="193">
        <v>621648.59744821012</v>
      </c>
      <c r="AH135" s="193">
        <f t="shared" ref="AH135" si="1665">+IF(AG135="N/A","N/A",(AG135-(AG135*$E$4)))</f>
        <v>310824.29872410506</v>
      </c>
      <c r="AI135" s="193">
        <v>809100.19011981832</v>
      </c>
      <c r="AJ135" s="193">
        <f t="shared" ref="AJ135" si="1666">+IF(AI135="N/A","N/A",(AI135-(AI135*$E$4)))</f>
        <v>404550.09505990916</v>
      </c>
      <c r="AK135" s="193">
        <v>1056250</v>
      </c>
      <c r="AL135" s="193">
        <f t="shared" ref="AL135:AN135" si="1667">+IF(AK135="N/A","N/A",(AK135-(AK135*$E$4)))</f>
        <v>528125</v>
      </c>
      <c r="AM135" s="193">
        <v>931666.83333333337</v>
      </c>
      <c r="AN135" s="193">
        <f t="shared" si="1667"/>
        <v>465833.41666666669</v>
      </c>
    </row>
    <row r="136" spans="1:40" ht="13.5" thickBot="1" x14ac:dyDescent="0.25">
      <c r="A136" s="104">
        <v>114</v>
      </c>
      <c r="B136" s="110" t="s">
        <v>244</v>
      </c>
      <c r="C136" s="19">
        <v>1</v>
      </c>
      <c r="D136" s="73"/>
      <c r="E136" s="193">
        <v>179586.31410932197</v>
      </c>
      <c r="F136" s="193">
        <f t="shared" si="897"/>
        <v>89793.157054660987</v>
      </c>
      <c r="G136" s="193">
        <v>199583.36666666667</v>
      </c>
      <c r="H136" s="193">
        <f t="shared" si="897"/>
        <v>99791.683333333334</v>
      </c>
      <c r="I136" s="193">
        <v>176924.27277837874</v>
      </c>
      <c r="J136" s="193">
        <f t="shared" ref="J136" si="1668">+IF(I136="N/A","N/A",(I136-(I136*$E$4)))</f>
        <v>88462.136389189371</v>
      </c>
      <c r="K136" s="193">
        <v>172837.12932492845</v>
      </c>
      <c r="L136" s="193">
        <f t="shared" ref="L136" si="1669">+IF(K136="N/A","N/A",(K136-(K136*$E$4)))</f>
        <v>86418.564662464225</v>
      </c>
      <c r="M136" s="193">
        <v>207568.84844078467</v>
      </c>
      <c r="N136" s="193">
        <f t="shared" ref="N136" si="1670">+IF(M136="N/A","N/A",(M136-(M136*$E$4)))</f>
        <v>103784.42422039233</v>
      </c>
      <c r="O136" s="193">
        <v>179345.17932492844</v>
      </c>
      <c r="P136" s="193">
        <f t="shared" ref="P136:R136" si="1671">+IF(O136="N/A","N/A",(O136-(O136*$E$4)))</f>
        <v>89672.589662464219</v>
      </c>
      <c r="Q136" s="193">
        <v>216938.33333333331</v>
      </c>
      <c r="R136" s="193">
        <f t="shared" si="1671"/>
        <v>108469.16666666666</v>
      </c>
      <c r="S136" s="193">
        <v>216938.33333333331</v>
      </c>
      <c r="T136" s="193">
        <f t="shared" ref="T136" si="1672">+IF(S136="N/A","N/A",(S136-(S136*$E$4)))</f>
        <v>108469.16666666666</v>
      </c>
      <c r="U136" s="193">
        <v>216938.33333333331</v>
      </c>
      <c r="V136" s="193">
        <f t="shared" ref="V136" si="1673">+IF(U136="N/A","N/A",(U136-(U136*$E$4)))</f>
        <v>108469.16666666666</v>
      </c>
      <c r="W136" s="193">
        <v>216938.33333333331</v>
      </c>
      <c r="X136" s="193">
        <f t="shared" ref="X136" si="1674">+IF(W136="N/A","N/A",(W136-(W136*$E$4)))</f>
        <v>108469.16666666666</v>
      </c>
      <c r="Y136" s="193">
        <v>226566.92357599674</v>
      </c>
      <c r="Z136" s="193">
        <f t="shared" ref="Z136" si="1675">+IF(Y136="N/A","N/A",(Y136-(Y136*$E$4)))</f>
        <v>113283.46178799837</v>
      </c>
      <c r="AA136" s="193">
        <v>212160.64458166843</v>
      </c>
      <c r="AB136" s="193">
        <f t="shared" ref="AB136" si="1676">+IF(AA136="N/A","N/A",(AA136-(AA136*$E$4)))</f>
        <v>106080.32229083421</v>
      </c>
      <c r="AC136" s="193">
        <v>220409.42666666667</v>
      </c>
      <c r="AD136" s="193">
        <f t="shared" ref="AD136" si="1677">+IF(AC136="N/A","N/A",(AC136-(AC136*$E$4)))</f>
        <v>110204.71333333333</v>
      </c>
      <c r="AE136" s="193">
        <v>212878.41432087723</v>
      </c>
      <c r="AF136" s="193">
        <f t="shared" ref="AF136" si="1678">+IF(AE136="N/A","N/A",(AE136-(AE136*$E$4)))</f>
        <v>106439.20716043861</v>
      </c>
      <c r="AG136" s="193">
        <v>216661.16557923774</v>
      </c>
      <c r="AH136" s="193">
        <f t="shared" ref="AH136" si="1679">+IF(AG136="N/A","N/A",(AG136-(AG136*$E$4)))</f>
        <v>108330.58278961887</v>
      </c>
      <c r="AI136" s="193">
        <v>265611.18914708431</v>
      </c>
      <c r="AJ136" s="193">
        <f t="shared" ref="AJ136" si="1680">+IF(AI136="N/A","N/A",(AI136-(AI136*$E$4)))</f>
        <v>132805.59457354216</v>
      </c>
      <c r="AK136" s="193">
        <v>247000</v>
      </c>
      <c r="AL136" s="193">
        <f t="shared" ref="AL136:AN136" si="1681">+IF(AK136="N/A","N/A",(AK136-(AK136*$E$4)))</f>
        <v>123500</v>
      </c>
      <c r="AM136" s="193">
        <v>270833.16666666663</v>
      </c>
      <c r="AN136" s="193">
        <f t="shared" si="1681"/>
        <v>135416.58333333331</v>
      </c>
    </row>
    <row r="137" spans="1:40" ht="13.5" thickBot="1" x14ac:dyDescent="0.25">
      <c r="A137" s="105">
        <v>115</v>
      </c>
      <c r="B137" s="110" t="s">
        <v>245</v>
      </c>
      <c r="C137" s="19">
        <v>1</v>
      </c>
      <c r="D137" s="73"/>
      <c r="E137" s="193">
        <v>194114.8637774091</v>
      </c>
      <c r="F137" s="193">
        <f t="shared" si="897"/>
        <v>97057.431888704552</v>
      </c>
      <c r="G137" s="193">
        <v>227351.61333333334</v>
      </c>
      <c r="H137" s="193">
        <f t="shared" si="897"/>
        <v>113675.80666666667</v>
      </c>
      <c r="I137" s="193">
        <v>205341.23137389807</v>
      </c>
      <c r="J137" s="193">
        <f t="shared" ref="J137" si="1682">+IF(I137="N/A","N/A",(I137-(I137*$E$4)))</f>
        <v>102670.61568694904</v>
      </c>
      <c r="K137" s="193">
        <v>200531.47805627104</v>
      </c>
      <c r="L137" s="193">
        <f t="shared" ref="L137" si="1683">+IF(K137="N/A","N/A",(K137-(K137*$E$4)))</f>
        <v>100265.73902813552</v>
      </c>
      <c r="M137" s="193">
        <v>197953.68407902785</v>
      </c>
      <c r="N137" s="193">
        <f t="shared" ref="N137" si="1684">+IF(M137="N/A","N/A",(M137-(M137*$E$4)))</f>
        <v>98976.842039513926</v>
      </c>
      <c r="O137" s="193">
        <v>207039.52805627102</v>
      </c>
      <c r="P137" s="193">
        <f t="shared" ref="P137:R137" si="1685">+IF(O137="N/A","N/A",(O137-(O137*$E$4)))</f>
        <v>103519.76402813551</v>
      </c>
      <c r="Q137" s="193">
        <v>206525.05333333334</v>
      </c>
      <c r="R137" s="193">
        <f t="shared" si="1685"/>
        <v>103262.52666666667</v>
      </c>
      <c r="S137" s="193">
        <v>206525.05333333334</v>
      </c>
      <c r="T137" s="193">
        <f t="shared" ref="T137" si="1686">+IF(S137="N/A","N/A",(S137-(S137*$E$4)))</f>
        <v>103262.52666666667</v>
      </c>
      <c r="U137" s="193">
        <v>206525.05333333334</v>
      </c>
      <c r="V137" s="193">
        <f t="shared" ref="V137" si="1687">+IF(U137="N/A","N/A",(U137-(U137*$E$4)))</f>
        <v>103262.52666666667</v>
      </c>
      <c r="W137" s="193">
        <v>234293.3</v>
      </c>
      <c r="X137" s="193">
        <f t="shared" ref="X137" si="1688">+IF(W137="N/A","N/A",(W137-(W137*$E$4)))</f>
        <v>117146.65</v>
      </c>
      <c r="Y137" s="193">
        <v>235096.86989838182</v>
      </c>
      <c r="Z137" s="193">
        <f t="shared" ref="Z137" si="1689">+IF(Y137="N/A","N/A",(Y137-(Y137*$E$4)))</f>
        <v>117548.43494919091</v>
      </c>
      <c r="AA137" s="193">
        <v>210277.81090405351</v>
      </c>
      <c r="AB137" s="193">
        <f t="shared" ref="AB137" si="1690">+IF(AA137="N/A","N/A",(AA137-(AA137*$E$4)))</f>
        <v>105138.90545202675</v>
      </c>
      <c r="AC137" s="193">
        <v>220409.42666666667</v>
      </c>
      <c r="AD137" s="193">
        <f t="shared" ref="AD137" si="1691">+IF(AC137="N/A","N/A",(AC137-(AC137*$E$4)))</f>
        <v>110204.71333333333</v>
      </c>
      <c r="AE137" s="193">
        <v>221435.17526109901</v>
      </c>
      <c r="AF137" s="193">
        <f t="shared" ref="AF137" si="1692">+IF(AE137="N/A","N/A",(AE137-(AE137*$E$4)))</f>
        <v>110717.5876305495</v>
      </c>
      <c r="AG137" s="193">
        <v>230397.7519016228</v>
      </c>
      <c r="AH137" s="193">
        <f t="shared" ref="AH137" si="1693">+IF(AG137="N/A","N/A",(AG137-(AG137*$E$4)))</f>
        <v>115198.8759508114</v>
      </c>
      <c r="AI137" s="193">
        <v>270687.87096359319</v>
      </c>
      <c r="AJ137" s="193">
        <f t="shared" ref="AJ137" si="1694">+IF(AI137="N/A","N/A",(AI137-(AI137*$E$4)))</f>
        <v>135343.93548179659</v>
      </c>
      <c r="AK137" s="193">
        <v>273000</v>
      </c>
      <c r="AL137" s="193">
        <f t="shared" ref="AL137:AN137" si="1695">+IF(AK137="N/A","N/A",(AK137-(AK137*$E$4)))</f>
        <v>136500</v>
      </c>
      <c r="AM137" s="193">
        <v>292500</v>
      </c>
      <c r="AN137" s="193">
        <f t="shared" si="1695"/>
        <v>146250</v>
      </c>
    </row>
    <row r="138" spans="1:40" ht="13.5" thickBot="1" x14ac:dyDescent="0.25">
      <c r="A138" s="104">
        <v>116</v>
      </c>
      <c r="B138" s="110" t="s">
        <v>246</v>
      </c>
      <c r="C138" s="19">
        <v>1</v>
      </c>
      <c r="D138" s="73"/>
      <c r="E138" s="193">
        <v>182296.26522048021</v>
      </c>
      <c r="F138" s="193">
        <f t="shared" si="897"/>
        <v>91148.132610240107</v>
      </c>
      <c r="G138" s="193">
        <v>206525.05333333334</v>
      </c>
      <c r="H138" s="193">
        <f t="shared" si="897"/>
        <v>103262.52666666667</v>
      </c>
      <c r="I138" s="193">
        <v>157412.38100549404</v>
      </c>
      <c r="J138" s="193">
        <f t="shared" ref="J138" si="1696">+IF(I138="N/A","N/A",(I138-(I138*$E$4)))</f>
        <v>78706.19050274702</v>
      </c>
      <c r="K138" s="193">
        <v>156698.74991106725</v>
      </c>
      <c r="L138" s="193">
        <f t="shared" ref="L138" si="1697">+IF(K138="N/A","N/A",(K138-(K138*$E$4)))</f>
        <v>78349.374955533625</v>
      </c>
      <c r="M138" s="193">
        <v>192058.69548026382</v>
      </c>
      <c r="N138" s="193">
        <f t="shared" ref="N138" si="1698">+IF(M138="N/A","N/A",(M138-(M138*$E$4)))</f>
        <v>96029.347740131911</v>
      </c>
      <c r="O138" s="193">
        <v>156698.74991106725</v>
      </c>
      <c r="P138" s="193">
        <f t="shared" ref="P138:R138" si="1699">+IF(O138="N/A","N/A",(O138-(O138*$E$4)))</f>
        <v>78349.374955533625</v>
      </c>
      <c r="Q138" s="193">
        <v>199583.36666666667</v>
      </c>
      <c r="R138" s="193">
        <f t="shared" si="1699"/>
        <v>99791.683333333334</v>
      </c>
      <c r="S138" s="193">
        <v>199583.36666666667</v>
      </c>
      <c r="T138" s="193">
        <f t="shared" ref="T138" si="1700">+IF(S138="N/A","N/A",(S138-(S138*$E$4)))</f>
        <v>99791.683333333334</v>
      </c>
      <c r="U138" s="193">
        <v>199583.36666666667</v>
      </c>
      <c r="V138" s="193">
        <f t="shared" ref="V138" si="1701">+IF(U138="N/A","N/A",(U138-(U138*$E$4)))</f>
        <v>99791.683333333334</v>
      </c>
      <c r="W138" s="193">
        <v>204790.00666666668</v>
      </c>
      <c r="X138" s="193">
        <f t="shared" ref="X138" si="1702">+IF(W138="N/A","N/A",(W138-(W138*$E$4)))</f>
        <v>102395.00333333334</v>
      </c>
      <c r="Y138" s="193">
        <v>233400.16028285638</v>
      </c>
      <c r="Z138" s="193">
        <f t="shared" ref="Z138" si="1703">+IF(Y138="N/A","N/A",(Y138-(Y138*$E$4)))</f>
        <v>116700.08014142819</v>
      </c>
      <c r="AA138" s="193">
        <v>199029.88631688661</v>
      </c>
      <c r="AB138" s="193">
        <f t="shared" ref="AB138" si="1704">+IF(AA138="N/A","N/A",(AA138-(AA138*$E$4)))</f>
        <v>99514.943158443304</v>
      </c>
      <c r="AC138" s="193">
        <v>213467.24</v>
      </c>
      <c r="AD138" s="193">
        <f t="shared" ref="AD138" si="1705">+IF(AC138="N/A","N/A",(AC138-(AC138*$E$4)))</f>
        <v>106733.62</v>
      </c>
      <c r="AE138" s="193">
        <v>192228.58052036611</v>
      </c>
      <c r="AF138" s="193">
        <f t="shared" ref="AF138" si="1706">+IF(AE138="N/A","N/A",(AE138-(AE138*$E$4)))</f>
        <v>96114.290260183057</v>
      </c>
      <c r="AG138" s="193">
        <v>215023.94130473296</v>
      </c>
      <c r="AH138" s="193">
        <f t="shared" ref="AH138" si="1707">+IF(AG138="N/A","N/A",(AG138-(AG138*$E$4)))</f>
        <v>107511.97065236648</v>
      </c>
      <c r="AI138" s="193">
        <v>217463.83379002585</v>
      </c>
      <c r="AJ138" s="193">
        <f t="shared" ref="AJ138" si="1708">+IF(AI138="N/A","N/A",(AI138-(AI138*$E$4)))</f>
        <v>108731.91689501292</v>
      </c>
      <c r="AK138" s="193">
        <v>217750</v>
      </c>
      <c r="AL138" s="193">
        <f t="shared" ref="AL138:AN138" si="1709">+IF(AK138="N/A","N/A",(AK138-(AK138*$E$4)))</f>
        <v>108875</v>
      </c>
      <c r="AM138" s="193">
        <v>255666.83333333334</v>
      </c>
      <c r="AN138" s="193">
        <f t="shared" si="1709"/>
        <v>127833.41666666667</v>
      </c>
    </row>
    <row r="139" spans="1:40" ht="13.5" thickBot="1" x14ac:dyDescent="0.25">
      <c r="A139" s="105">
        <v>117</v>
      </c>
      <c r="B139" s="110" t="s">
        <v>323</v>
      </c>
      <c r="C139" s="19">
        <v>1</v>
      </c>
      <c r="D139" s="73"/>
      <c r="E139" s="193">
        <v>71793.664936305417</v>
      </c>
      <c r="F139" s="193">
        <f t="shared" si="897"/>
        <v>35896.832468152708</v>
      </c>
      <c r="G139" s="193">
        <v>72891.459999999992</v>
      </c>
      <c r="H139" s="193">
        <f t="shared" si="897"/>
        <v>36445.729999999996</v>
      </c>
      <c r="I139" s="193">
        <v>68769.580739682875</v>
      </c>
      <c r="J139" s="193">
        <f t="shared" ref="J139" si="1710">+IF(I139="N/A","N/A",(I139-(I139*$E$4)))</f>
        <v>34384.790369841437</v>
      </c>
      <c r="K139" s="193">
        <v>69022.10989501045</v>
      </c>
      <c r="L139" s="193">
        <f t="shared" ref="L139" si="1711">+IF(K139="N/A","N/A",(K139-(K139*$E$4)))</f>
        <v>34511.054947505225</v>
      </c>
      <c r="M139" s="193">
        <v>77739.125113462389</v>
      </c>
      <c r="N139" s="193">
        <f t="shared" ref="N139" si="1712">+IF(M139="N/A","N/A",(M139-(M139*$E$4)))</f>
        <v>38869.562556731194</v>
      </c>
      <c r="O139" s="193">
        <v>69275.870896630935</v>
      </c>
      <c r="P139" s="193">
        <f t="shared" ref="P139:R139" si="1713">+IF(O139="N/A","N/A",(O139-(O139*$E$4)))</f>
        <v>34637.935448315468</v>
      </c>
      <c r="Q139" s="193">
        <v>78097.600000000006</v>
      </c>
      <c r="R139" s="193">
        <f t="shared" si="1713"/>
        <v>39048.800000000003</v>
      </c>
      <c r="S139" s="193">
        <v>78097.600000000006</v>
      </c>
      <c r="T139" s="193">
        <f t="shared" ref="T139" si="1714">+IF(S139="N/A","N/A",(S139-(S139*$E$4)))</f>
        <v>39048.800000000003</v>
      </c>
      <c r="U139" s="193">
        <v>78097.600000000006</v>
      </c>
      <c r="V139" s="193">
        <f t="shared" ref="V139" si="1715">+IF(U139="N/A","N/A",(U139-(U139*$E$4)))</f>
        <v>39048.800000000003</v>
      </c>
      <c r="W139" s="193">
        <v>76362.053333333344</v>
      </c>
      <c r="X139" s="193">
        <f t="shared" ref="X139" si="1716">+IF(W139="N/A","N/A",(W139-(W139*$E$4)))</f>
        <v>38181.026666666672</v>
      </c>
      <c r="Y139" s="193">
        <v>79492.726182117884</v>
      </c>
      <c r="Z139" s="193">
        <f t="shared" ref="Z139" si="1717">+IF(Y139="N/A","N/A",(Y139-(Y139*$E$4)))</f>
        <v>39746.363091058942</v>
      </c>
      <c r="AA139" s="193">
        <v>77794.122183738364</v>
      </c>
      <c r="AB139" s="193">
        <f t="shared" ref="AB139" si="1718">+IF(AA139="N/A","N/A",(AA139-(AA139*$E$4)))</f>
        <v>38897.061091869182</v>
      </c>
      <c r="AC139" s="193">
        <v>78097.600000000006</v>
      </c>
      <c r="AD139" s="193">
        <f t="shared" ref="AD139" si="1719">+IF(AC139="N/A","N/A",(AC139-(AC139*$E$4)))</f>
        <v>39048.800000000003</v>
      </c>
      <c r="AE139" s="193">
        <v>67838.259964621931</v>
      </c>
      <c r="AF139" s="193">
        <f t="shared" ref="AF139" si="1720">+IF(AE139="N/A","N/A",(AE139-(AE139*$E$4)))</f>
        <v>33919.129982310966</v>
      </c>
      <c r="AG139" s="193">
        <v>70372.023465280799</v>
      </c>
      <c r="AH139" s="193">
        <f t="shared" ref="AH139" si="1721">+IF(AG139="N/A","N/A",(AG139-(AG139*$E$4)))</f>
        <v>35186.0117326404</v>
      </c>
      <c r="AI139" s="193">
        <v>97015.821738293947</v>
      </c>
      <c r="AJ139" s="193">
        <f t="shared" ref="AJ139" si="1722">+IF(AI139="N/A","N/A",(AI139-(AI139*$E$4)))</f>
        <v>48507.910869146974</v>
      </c>
      <c r="AK139" s="193">
        <v>97500</v>
      </c>
      <c r="AL139" s="193">
        <f t="shared" ref="AL139:AN139" si="1723">+IF(AK139="N/A","N/A",(AK139-(AK139*$E$4)))</f>
        <v>48750</v>
      </c>
      <c r="AM139" s="193">
        <v>95333.166666666672</v>
      </c>
      <c r="AN139" s="193">
        <f t="shared" si="1723"/>
        <v>47666.583333333336</v>
      </c>
    </row>
    <row r="140" spans="1:40" ht="13.5" thickBot="1" x14ac:dyDescent="0.25">
      <c r="A140" s="104">
        <v>118</v>
      </c>
      <c r="B140" s="110" t="s">
        <v>163</v>
      </c>
      <c r="C140" s="19">
        <v>1</v>
      </c>
      <c r="D140" s="73"/>
      <c r="E140" s="193">
        <v>87762.12761735759</v>
      </c>
      <c r="F140" s="193">
        <f t="shared" si="897"/>
        <v>43881.063808678795</v>
      </c>
      <c r="G140" s="193">
        <v>138840.73333333334</v>
      </c>
      <c r="H140" s="193">
        <f t="shared" si="897"/>
        <v>69420.366666666669</v>
      </c>
      <c r="I140" s="193">
        <v>98141.689989846433</v>
      </c>
      <c r="J140" s="193">
        <f t="shared" ref="J140" si="1724">+IF(I140="N/A","N/A",(I140-(I140*$E$4)))</f>
        <v>49070.844994923216</v>
      </c>
      <c r="K140" s="193">
        <v>93712.416738047905</v>
      </c>
      <c r="L140" s="193">
        <f t="shared" ref="L140" si="1725">+IF(K140="N/A","N/A",(K140-(K140*$E$4)))</f>
        <v>46856.208369023952</v>
      </c>
      <c r="M140" s="193">
        <v>89421.096347609579</v>
      </c>
      <c r="N140" s="193">
        <f t="shared" ref="N140" si="1726">+IF(M140="N/A","N/A",(M140-(M140*$E$4)))</f>
        <v>44710.548173804789</v>
      </c>
      <c r="O140" s="193">
        <v>93712.416738047905</v>
      </c>
      <c r="P140" s="193">
        <f t="shared" ref="P140:R140" si="1727">+IF(O140="N/A","N/A",(O140-(O140*$E$4)))</f>
        <v>46856.208369023952</v>
      </c>
      <c r="Q140" s="193">
        <v>97188.613333333342</v>
      </c>
      <c r="R140" s="193">
        <f t="shared" si="1727"/>
        <v>48594.306666666671</v>
      </c>
      <c r="S140" s="193">
        <v>97188.613333333342</v>
      </c>
      <c r="T140" s="193">
        <f t="shared" ref="T140" si="1728">+IF(S140="N/A","N/A",(S140-(S140*$E$4)))</f>
        <v>48594.306666666671</v>
      </c>
      <c r="U140" s="193">
        <v>128427.45333333334</v>
      </c>
      <c r="V140" s="193">
        <f t="shared" ref="V140" si="1729">+IF(U140="N/A","N/A",(U140-(U140*$E$4)))</f>
        <v>64213.726666666669</v>
      </c>
      <c r="W140" s="193">
        <v>120617.49333333333</v>
      </c>
      <c r="X140" s="193">
        <f t="shared" ref="X140" si="1730">+IF(W140="N/A","N/A",(W140-(W140*$E$4)))</f>
        <v>60308.746666666666</v>
      </c>
      <c r="Y140" s="193">
        <v>94880.013825327886</v>
      </c>
      <c r="Z140" s="193">
        <f t="shared" ref="Z140" si="1731">+IF(Y140="N/A","N/A",(Y140-(Y140*$E$4)))</f>
        <v>47440.006912663943</v>
      </c>
      <c r="AA140" s="94" t="s">
        <v>8</v>
      </c>
      <c r="AB140" s="94" t="str">
        <f t="shared" ref="AB140" si="1732">+IF(AA140="N/A","N/A",(AA140-(AA140*$E$4)))</f>
        <v>N/A</v>
      </c>
      <c r="AC140" s="94" t="s">
        <v>8</v>
      </c>
      <c r="AD140" s="94" t="str">
        <f t="shared" ref="AD140" si="1733">+IF(AC140="N/A","N/A",(AC140-(AC140*$E$4)))</f>
        <v>N/A</v>
      </c>
      <c r="AE140" s="193">
        <v>115507.31759806165</v>
      </c>
      <c r="AF140" s="193">
        <f t="shared" ref="AF140" si="1734">+IF(AE140="N/A","N/A",(AE140-(AE140*$E$4)))</f>
        <v>57753.658799030825</v>
      </c>
      <c r="AG140" s="193">
        <v>116012.97415499797</v>
      </c>
      <c r="AH140" s="193">
        <f t="shared" ref="AH140" si="1735">+IF(AG140="N/A","N/A",(AG140-(AG140*$E$4)))</f>
        <v>58006.487077498983</v>
      </c>
      <c r="AI140" s="193">
        <v>123928.23390327285</v>
      </c>
      <c r="AJ140" s="193">
        <f t="shared" ref="AJ140" si="1736">+IF(AI140="N/A","N/A",(AI140-(AI140*$E$4)))</f>
        <v>61964.116951636424</v>
      </c>
      <c r="AK140" s="193">
        <v>120250</v>
      </c>
      <c r="AL140" s="193">
        <f t="shared" ref="AL140:AN140" si="1737">+IF(AK140="N/A","N/A",(AK140-(AK140*$E$4)))</f>
        <v>60125</v>
      </c>
      <c r="AM140" s="193">
        <v>150583.16666666669</v>
      </c>
      <c r="AN140" s="193">
        <f t="shared" si="1737"/>
        <v>75291.583333333343</v>
      </c>
    </row>
    <row r="141" spans="1:40" ht="13.5" thickBot="1" x14ac:dyDescent="0.25">
      <c r="A141" s="105">
        <v>119</v>
      </c>
      <c r="B141" s="110" t="s">
        <v>366</v>
      </c>
      <c r="C141" s="19">
        <v>1</v>
      </c>
      <c r="D141" s="73"/>
      <c r="E141" s="193">
        <v>1648731.3333333335</v>
      </c>
      <c r="F141" s="193">
        <f t="shared" si="897"/>
        <v>824365.66666666674</v>
      </c>
      <c r="G141" s="193">
        <v>2342934</v>
      </c>
      <c r="H141" s="193">
        <f t="shared" si="897"/>
        <v>1171467</v>
      </c>
      <c r="I141" s="193">
        <v>1959558.6666666667</v>
      </c>
      <c r="J141" s="193">
        <f t="shared" ref="J141" si="1738">+IF(I141="N/A","N/A",(I141-(I141*$E$4)))</f>
        <v>979779.33333333337</v>
      </c>
      <c r="K141" s="193">
        <v>2230125.9666666668</v>
      </c>
      <c r="L141" s="193">
        <f t="shared" ref="L141" si="1739">+IF(K141="N/A","N/A",(K141-(K141*$E$4)))</f>
        <v>1115062.9833333334</v>
      </c>
      <c r="M141" s="193">
        <v>1935090.0333333332</v>
      </c>
      <c r="N141" s="193">
        <f t="shared" ref="N141" si="1740">+IF(M141="N/A","N/A",(M141-(M141*$E$4)))</f>
        <v>967545.0166666666</v>
      </c>
      <c r="O141" s="193">
        <v>2334256.2666666666</v>
      </c>
      <c r="P141" s="193">
        <f t="shared" ref="P141:R141" si="1741">+IF(O141="N/A","N/A",(O141-(O141*$E$4)))</f>
        <v>1167128.1333333333</v>
      </c>
      <c r="Q141" s="193">
        <v>2021865.3666666667</v>
      </c>
      <c r="R141" s="193">
        <f t="shared" si="1741"/>
        <v>1010932.6833333333</v>
      </c>
      <c r="S141" s="193">
        <v>2021865.3666666667</v>
      </c>
      <c r="T141" s="193">
        <f t="shared" ref="T141" si="1742">+IF(S141="N/A","N/A",(S141-(S141*$E$4)))</f>
        <v>1010932.6833333333</v>
      </c>
      <c r="U141" s="193">
        <v>2316901.2999999998</v>
      </c>
      <c r="V141" s="193">
        <f t="shared" ref="V141" si="1743">+IF(U141="N/A","N/A",(U141-(U141*$E$4)))</f>
        <v>1158450.6499999999</v>
      </c>
      <c r="W141" s="193">
        <v>2290868.6</v>
      </c>
      <c r="X141" s="193">
        <f t="shared" ref="X141" si="1744">+IF(W141="N/A","N/A",(W141-(W141*$E$4)))</f>
        <v>1145434.3</v>
      </c>
      <c r="Y141" s="193">
        <v>2421031.6</v>
      </c>
      <c r="Z141" s="193">
        <f t="shared" ref="Z141" si="1745">+IF(Y141="N/A","N/A",(Y141-(Y141*$E$4)))</f>
        <v>1210515.8</v>
      </c>
      <c r="AA141" s="193">
        <v>1987154.9333333336</v>
      </c>
      <c r="AB141" s="193">
        <f t="shared" ref="AB141" si="1746">+IF(AA141="N/A","N/A",(AA141-(AA141*$E$4)))</f>
        <v>993577.46666666679</v>
      </c>
      <c r="AC141" s="193">
        <v>1987154.9333333336</v>
      </c>
      <c r="AD141" s="193">
        <f t="shared" ref="AD141" si="1747">+IF(AC141="N/A","N/A",(AC141-(AC141*$E$4)))</f>
        <v>993577.46666666679</v>
      </c>
      <c r="AE141" s="193">
        <v>1804927.0333333332</v>
      </c>
      <c r="AF141" s="193">
        <f t="shared" ref="AF141" si="1748">+IF(AE141="N/A","N/A",(AE141-(AE141*$E$4)))</f>
        <v>902463.5166666666</v>
      </c>
      <c r="AG141" s="193">
        <v>1804927.0333333332</v>
      </c>
      <c r="AH141" s="193">
        <f t="shared" ref="AH141" si="1749">+IF(AG141="N/A","N/A",(AG141-(AG141*$E$4)))</f>
        <v>902463.5166666666</v>
      </c>
      <c r="AI141" s="193">
        <v>1967333.1666666665</v>
      </c>
      <c r="AJ141" s="193">
        <f t="shared" ref="AJ141" si="1750">+IF(AI141="N/A","N/A",(AI141-(AI141*$E$4)))</f>
        <v>983666.58333333326</v>
      </c>
      <c r="AK141" s="193">
        <v>2697500</v>
      </c>
      <c r="AL141" s="193">
        <f t="shared" ref="AL141:AN141" si="1751">+IF(AK141="N/A","N/A",(AK141-(AK141*$E$4)))</f>
        <v>1348750</v>
      </c>
      <c r="AM141" s="193">
        <v>2860000</v>
      </c>
      <c r="AN141" s="193">
        <f t="shared" si="1751"/>
        <v>1430000</v>
      </c>
    </row>
    <row r="142" spans="1:40" ht="13.5" thickBot="1" x14ac:dyDescent="0.25">
      <c r="A142" s="104">
        <v>120</v>
      </c>
      <c r="B142" s="116" t="s">
        <v>247</v>
      </c>
      <c r="C142" s="19">
        <v>1</v>
      </c>
      <c r="D142" s="73"/>
      <c r="E142" s="193">
        <v>449895.89608261723</v>
      </c>
      <c r="F142" s="193">
        <f t="shared" si="897"/>
        <v>224947.94804130861</v>
      </c>
      <c r="G142" s="193">
        <v>621311.20666666678</v>
      </c>
      <c r="H142" s="193">
        <f t="shared" si="897"/>
        <v>310655.60333333339</v>
      </c>
      <c r="I142" s="193">
        <v>450191.09117121284</v>
      </c>
      <c r="J142" s="193">
        <f t="shared" ref="J142" si="1752">+IF(I142="N/A","N/A",(I142-(I142*$E$4)))</f>
        <v>225095.54558560642</v>
      </c>
      <c r="K142" s="193">
        <v>461627.86978933675</v>
      </c>
      <c r="L142" s="193">
        <f t="shared" ref="L142" si="1753">+IF(K142="N/A","N/A",(K142-(K142*$E$4)))</f>
        <v>230813.93489466837</v>
      </c>
      <c r="M142" s="193">
        <v>513286.12908442516</v>
      </c>
      <c r="N142" s="193">
        <f t="shared" ref="N142" si="1754">+IF(M142="N/A","N/A",(M142-(M142*$E$4)))</f>
        <v>256643.06454221258</v>
      </c>
      <c r="O142" s="193">
        <v>474842.56678852648</v>
      </c>
      <c r="P142" s="193">
        <f t="shared" ref="P142:R142" si="1755">+IF(O142="N/A","N/A",(O142-(O142*$E$4)))</f>
        <v>237421.28339426324</v>
      </c>
      <c r="Q142" s="193">
        <v>638666.67333333334</v>
      </c>
      <c r="R142" s="193">
        <f t="shared" si="1755"/>
        <v>319333.33666666667</v>
      </c>
      <c r="S142" s="193">
        <v>638666.67333333334</v>
      </c>
      <c r="T142" s="193">
        <f t="shared" ref="T142" si="1756">+IF(S142="N/A","N/A",(S142-(S142*$E$4)))</f>
        <v>319333.33666666667</v>
      </c>
      <c r="U142" s="193">
        <v>702880.4</v>
      </c>
      <c r="V142" s="193">
        <f t="shared" ref="V142" si="1757">+IF(U142="N/A","N/A",(U142-(U142*$E$4)))</f>
        <v>351440.2</v>
      </c>
      <c r="W142" s="193">
        <v>572717.4</v>
      </c>
      <c r="X142" s="193">
        <f t="shared" ref="X142" si="1758">+IF(W142="N/A","N/A",(W142-(W142*$E$4)))</f>
        <v>286358.7</v>
      </c>
      <c r="Y142" s="193">
        <v>662076.54274153244</v>
      </c>
      <c r="Z142" s="193">
        <f t="shared" ref="Z142" si="1759">+IF(Y142="N/A","N/A",(Y142-(Y142*$E$4)))</f>
        <v>331038.27137076622</v>
      </c>
      <c r="AA142" s="193">
        <v>496121.08406416909</v>
      </c>
      <c r="AB142" s="193">
        <f t="shared" ref="AB142" si="1760">+IF(AA142="N/A","N/A",(AA142-(AA142*$E$4)))</f>
        <v>248060.54203208454</v>
      </c>
      <c r="AC142" s="193">
        <v>590072.3666666667</v>
      </c>
      <c r="AD142" s="193">
        <f t="shared" ref="AD142" si="1761">+IF(AC142="N/A","N/A",(AC142-(AC142*$E$4)))</f>
        <v>295036.18333333335</v>
      </c>
      <c r="AE142" s="193">
        <v>453327.43418570561</v>
      </c>
      <c r="AF142" s="193">
        <f t="shared" ref="AF142" si="1762">+IF(AE142="N/A","N/A",(AE142-(AE142*$E$4)))</f>
        <v>226663.71709285281</v>
      </c>
      <c r="AG142" s="193">
        <v>473179.1341046812</v>
      </c>
      <c r="AH142" s="193">
        <f t="shared" ref="AH142" si="1763">+IF(AG142="N/A","N/A",(AG142-(AG142*$E$4)))</f>
        <v>236589.5670523406</v>
      </c>
      <c r="AI142" s="193">
        <v>643074.11699411599</v>
      </c>
      <c r="AJ142" s="193">
        <f t="shared" ref="AJ142" si="1764">+IF(AI142="N/A","N/A",(AI142-(AI142*$E$4)))</f>
        <v>321537.05849705799</v>
      </c>
      <c r="AK142" s="193">
        <v>698750</v>
      </c>
      <c r="AL142" s="193">
        <f t="shared" ref="AL142:AN142" si="1765">+IF(AK142="N/A","N/A",(AK142-(AK142*$E$4)))</f>
        <v>349375</v>
      </c>
      <c r="AM142" s="193">
        <v>715000</v>
      </c>
      <c r="AN142" s="193">
        <f t="shared" si="1765"/>
        <v>357500</v>
      </c>
    </row>
    <row r="143" spans="1:40" s="26" customFormat="1" ht="15.75" thickBot="1" x14ac:dyDescent="0.3">
      <c r="A143" s="102"/>
      <c r="B143" s="117" t="s">
        <v>0</v>
      </c>
      <c r="C143" s="112"/>
      <c r="D143" s="81"/>
      <c r="E143" s="159"/>
      <c r="F143" s="159">
        <f t="shared" si="897"/>
        <v>0</v>
      </c>
      <c r="G143" s="159"/>
      <c r="H143" s="159">
        <f t="shared" si="897"/>
        <v>0</v>
      </c>
      <c r="I143" s="97"/>
      <c r="J143" s="97">
        <f t="shared" ref="J143" si="1766">+IF(I143="N/A","N/A",(I143-(I143*$E$4)))</f>
        <v>0</v>
      </c>
      <c r="K143" s="95"/>
      <c r="L143" s="95">
        <f t="shared" ref="L143" si="1767">+IF(K143="N/A","N/A",(K143-(K143*$E$4)))</f>
        <v>0</v>
      </c>
      <c r="M143" s="95"/>
      <c r="N143" s="95">
        <f t="shared" ref="N143" si="1768">+IF(M143="N/A","N/A",(M143-(M143*$E$4)))</f>
        <v>0</v>
      </c>
      <c r="O143" s="95"/>
      <c r="P143" s="95">
        <f t="shared" ref="P143:R143" si="1769">+IF(O143="N/A","N/A",(O143-(O143*$E$4)))</f>
        <v>0</v>
      </c>
      <c r="Q143" s="95"/>
      <c r="R143" s="95">
        <f t="shared" si="1769"/>
        <v>0</v>
      </c>
      <c r="S143" s="95"/>
      <c r="T143" s="95">
        <f t="shared" ref="T143" si="1770">+IF(S143="N/A","N/A",(S143-(S143*$E$4)))</f>
        <v>0</v>
      </c>
      <c r="U143" s="95"/>
      <c r="V143" s="95">
        <f t="shared" ref="V143" si="1771">+IF(U143="N/A","N/A",(U143-(U143*$E$4)))</f>
        <v>0</v>
      </c>
      <c r="W143" s="95"/>
      <c r="X143" s="95">
        <f t="shared" ref="X143" si="1772">+IF(W143="N/A","N/A",(W143-(W143*$E$4)))</f>
        <v>0</v>
      </c>
      <c r="Y143" s="95"/>
      <c r="Z143" s="95">
        <f t="shared" ref="Z143" si="1773">+IF(Y143="N/A","N/A",(Y143-(Y143*$E$4)))</f>
        <v>0</v>
      </c>
      <c r="AA143" s="95"/>
      <c r="AB143" s="95">
        <f t="shared" ref="AB143" si="1774">+IF(AA143="N/A","N/A",(AA143-(AA143*$E$4)))</f>
        <v>0</v>
      </c>
      <c r="AC143" s="95"/>
      <c r="AD143" s="95">
        <f t="shared" ref="AD143" si="1775">+IF(AC143="N/A","N/A",(AC143-(AC143*$E$4)))</f>
        <v>0</v>
      </c>
      <c r="AE143" s="95"/>
      <c r="AF143" s="95">
        <f t="shared" ref="AF143" si="1776">+IF(AE143="N/A","N/A",(AE143-(AE143*$E$4)))</f>
        <v>0</v>
      </c>
      <c r="AG143" s="95"/>
      <c r="AH143" s="95">
        <f t="shared" ref="AH143" si="1777">+IF(AG143="N/A","N/A",(AG143-(AG143*$E$4)))</f>
        <v>0</v>
      </c>
      <c r="AI143" s="98"/>
      <c r="AJ143" s="98">
        <f t="shared" ref="AJ143" si="1778">+IF(AI143="N/A","N/A",(AI143-(AI143*$E$4)))</f>
        <v>0</v>
      </c>
      <c r="AK143" s="95"/>
      <c r="AL143" s="95">
        <f t="shared" ref="AL143:AN143" si="1779">+IF(AK143="N/A","N/A",(AK143-(AK143*$E$4)))</f>
        <v>0</v>
      </c>
      <c r="AM143" s="95"/>
      <c r="AN143" s="95">
        <f t="shared" si="1779"/>
        <v>0</v>
      </c>
    </row>
    <row r="144" spans="1:40" ht="13.5" thickBot="1" x14ac:dyDescent="0.25">
      <c r="A144" s="100">
        <v>121</v>
      </c>
      <c r="B144" s="108" t="s">
        <v>248</v>
      </c>
      <c r="C144" s="19">
        <v>1</v>
      </c>
      <c r="D144" s="73"/>
      <c r="E144" s="193">
        <v>278785.18072477134</v>
      </c>
      <c r="F144" s="193">
        <f t="shared" si="897"/>
        <v>139392.59036238567</v>
      </c>
      <c r="G144" s="193">
        <v>355779.06666666665</v>
      </c>
      <c r="H144" s="193">
        <f t="shared" si="897"/>
        <v>177889.53333333333</v>
      </c>
      <c r="I144" s="193">
        <v>198928.04199069034</v>
      </c>
      <c r="J144" s="193">
        <f t="shared" ref="J144" si="1780">+IF(I144="N/A","N/A",(I144-(I144*$E$4)))</f>
        <v>99464.02099534517</v>
      </c>
      <c r="K144" s="193">
        <v>194289.28003700863</v>
      </c>
      <c r="L144" s="193">
        <f t="shared" ref="L144" si="1781">+IF(K144="N/A","N/A",(K144-(K144*$E$4)))</f>
        <v>97144.640018504317</v>
      </c>
      <c r="M144" s="193">
        <v>287893.85806740704</v>
      </c>
      <c r="N144" s="193">
        <f t="shared" ref="N144" si="1782">+IF(M144="N/A","N/A",(M144-(M144*$E$4)))</f>
        <v>143946.92903370352</v>
      </c>
      <c r="O144" s="193">
        <v>206511.49204024958</v>
      </c>
      <c r="P144" s="193">
        <f t="shared" ref="P144:R144" si="1783">+IF(O144="N/A","N/A",(O144-(O144*$E$4)))</f>
        <v>103255.74602012479</v>
      </c>
      <c r="Q144" s="193">
        <v>305449.21333333338</v>
      </c>
      <c r="R144" s="193">
        <f t="shared" si="1783"/>
        <v>152724.60666666669</v>
      </c>
      <c r="S144" s="193">
        <v>305449.21333333338</v>
      </c>
      <c r="T144" s="193">
        <f t="shared" ref="T144" si="1784">+IF(S144="N/A","N/A",(S144-(S144*$E$4)))</f>
        <v>152724.60666666669</v>
      </c>
      <c r="U144" s="193">
        <v>409579.51333333337</v>
      </c>
      <c r="V144" s="193">
        <f t="shared" ref="V144" si="1785">+IF(U144="N/A","N/A",(U144-(U144*$E$4)))</f>
        <v>204789.75666666668</v>
      </c>
      <c r="W144" s="193">
        <v>229086.66</v>
      </c>
      <c r="X144" s="193">
        <f t="shared" ref="X144" si="1786">+IF(W144="N/A","N/A",(W144-(W144*$E$4)))</f>
        <v>114543.33</v>
      </c>
      <c r="Y144" s="193">
        <v>371389.58441824978</v>
      </c>
      <c r="Z144" s="193">
        <f t="shared" ref="Z144" si="1787">+IF(Y144="N/A","N/A",(Y144-(Y144*$E$4)))</f>
        <v>185694.79220912489</v>
      </c>
      <c r="AA144" s="193">
        <v>276724.69744336733</v>
      </c>
      <c r="AB144" s="193">
        <f t="shared" ref="AB144" si="1788">+IF(AA144="N/A","N/A",(AA144-(AA144*$E$4)))</f>
        <v>138362.34872168367</v>
      </c>
      <c r="AC144" s="193">
        <v>284623.15333333332</v>
      </c>
      <c r="AD144" s="193">
        <f t="shared" ref="AD144" si="1789">+IF(AC144="N/A","N/A",(AC144-(AC144*$E$4)))</f>
        <v>142311.57666666666</v>
      </c>
      <c r="AE144" s="193">
        <v>191154.98167725131</v>
      </c>
      <c r="AF144" s="193">
        <f t="shared" ref="AF144" si="1790">+IF(AE144="N/A","N/A",(AE144-(AE144*$E$4)))</f>
        <v>95577.490838625657</v>
      </c>
      <c r="AG144" s="193">
        <v>207738.46744336732</v>
      </c>
      <c r="AH144" s="193">
        <f t="shared" ref="AH144" si="1791">+IF(AG144="N/A","N/A",(AG144-(AG144*$E$4)))</f>
        <v>103869.23372168366</v>
      </c>
      <c r="AI144" s="193">
        <v>232690.98229060593</v>
      </c>
      <c r="AJ144" s="193">
        <f t="shared" ref="AJ144" si="1792">+IF(AI144="N/A","N/A",(AI144-(AI144*$E$4)))</f>
        <v>116345.49114530296</v>
      </c>
      <c r="AK144" s="193">
        <v>344500</v>
      </c>
      <c r="AL144" s="193">
        <f t="shared" ref="AL144:AN144" si="1793">+IF(AK144="N/A","N/A",(AK144-(AK144*$E$4)))</f>
        <v>172250</v>
      </c>
      <c r="AM144" s="193">
        <v>286000</v>
      </c>
      <c r="AN144" s="193">
        <f t="shared" si="1793"/>
        <v>143000</v>
      </c>
    </row>
    <row r="145" spans="1:40" ht="13.5" thickBot="1" x14ac:dyDescent="0.25">
      <c r="A145" s="79">
        <v>122</v>
      </c>
      <c r="B145" s="110" t="s">
        <v>249</v>
      </c>
      <c r="C145" s="19">
        <v>1</v>
      </c>
      <c r="D145" s="73"/>
      <c r="E145" s="193">
        <v>150122.14465426657</v>
      </c>
      <c r="F145" s="193">
        <f t="shared" ref="F145:H208" si="1794">+IF(E145="N/A","N/A",(E145-(E145*$E$4)))</f>
        <v>75061.072327133283</v>
      </c>
      <c r="G145" s="193">
        <v>161402.34</v>
      </c>
      <c r="H145" s="193">
        <f t="shared" si="1794"/>
        <v>80701.17</v>
      </c>
      <c r="I145" s="193">
        <v>131723.09819075905</v>
      </c>
      <c r="J145" s="193">
        <f t="shared" ref="J145" si="1795">+IF(I145="N/A","N/A",(I145-(I145*$E$4)))</f>
        <v>65861.549095379523</v>
      </c>
      <c r="K145" s="193">
        <v>127569.57587493403</v>
      </c>
      <c r="L145" s="193">
        <f t="shared" ref="L145" si="1796">+IF(K145="N/A","N/A",(K145-(K145*$E$4)))</f>
        <v>63784.787937467016</v>
      </c>
      <c r="M145" s="193">
        <v>153494.09077136213</v>
      </c>
      <c r="N145" s="193">
        <f t="shared" ref="N145" si="1797">+IF(M145="N/A","N/A",(M145-(M145*$E$4)))</f>
        <v>76747.045385681064</v>
      </c>
      <c r="O145" s="193">
        <v>133283.73787817499</v>
      </c>
      <c r="P145" s="193">
        <f t="shared" ref="P145:R145" si="1798">+IF(O145="N/A","N/A",(O145-(O145*$E$4)))</f>
        <v>66641.868939087493</v>
      </c>
      <c r="Q145" s="193">
        <v>168344.02666666667</v>
      </c>
      <c r="R145" s="193">
        <f t="shared" si="1798"/>
        <v>84172.013333333336</v>
      </c>
      <c r="S145" s="193">
        <v>168344.02666666667</v>
      </c>
      <c r="T145" s="193">
        <f t="shared" ref="T145" si="1799">+IF(S145="N/A","N/A",(S145-(S145*$E$4)))</f>
        <v>84172.013333333336</v>
      </c>
      <c r="U145" s="193">
        <v>168344.02666666667</v>
      </c>
      <c r="V145" s="193">
        <f t="shared" ref="V145" si="1800">+IF(U145="N/A","N/A",(U145-(U145*$E$4)))</f>
        <v>84172.013333333336</v>
      </c>
      <c r="W145" s="193">
        <v>152724.60666666669</v>
      </c>
      <c r="X145" s="193">
        <f t="shared" ref="X145" si="1801">+IF(W145="N/A","N/A",(W145-(W145*$E$4)))</f>
        <v>76362.303333333344</v>
      </c>
      <c r="Y145" s="193">
        <v>175003.80452199595</v>
      </c>
      <c r="Z145" s="193">
        <f t="shared" ref="Z145" si="1802">+IF(Y145="N/A","N/A",(Y145-(Y145*$E$4)))</f>
        <v>87501.902260997973</v>
      </c>
      <c r="AA145" s="193">
        <v>150096.97653333936</v>
      </c>
      <c r="AB145" s="193">
        <f t="shared" ref="AB145" si="1803">+IF(AA145="N/A","N/A",(AA145-(AA145*$E$4)))</f>
        <v>75048.488266669679</v>
      </c>
      <c r="AC145" s="193">
        <v>156195.70000000001</v>
      </c>
      <c r="AD145" s="193">
        <f t="shared" ref="AD145" si="1804">+IF(AC145="N/A","N/A",(AC145-(AC145*$E$4)))</f>
        <v>78097.850000000006</v>
      </c>
      <c r="AE145" s="193">
        <v>133834.66612188573</v>
      </c>
      <c r="AF145" s="193">
        <f t="shared" ref="AF145" si="1805">+IF(AE145="N/A","N/A",(AE145-(AE145*$E$4)))</f>
        <v>66917.333060942867</v>
      </c>
      <c r="AG145" s="193">
        <v>145111.49254306228</v>
      </c>
      <c r="AH145" s="193">
        <f t="shared" ref="AH145" si="1806">+IF(AG145="N/A","N/A",(AG145-(AG145*$E$4)))</f>
        <v>72555.746271531141</v>
      </c>
      <c r="AI145" s="193">
        <v>159835.90643988177</v>
      </c>
      <c r="AJ145" s="193">
        <f t="shared" ref="AJ145" si="1807">+IF(AI145="N/A","N/A",(AI145-(AI145*$E$4)))</f>
        <v>79917.953219940886</v>
      </c>
      <c r="AK145" s="193">
        <v>201500</v>
      </c>
      <c r="AL145" s="193">
        <f t="shared" ref="AL145:AN145" si="1808">+IF(AK145="N/A","N/A",(AK145-(AK145*$E$4)))</f>
        <v>100750</v>
      </c>
      <c r="AM145" s="193">
        <v>190666.83333333334</v>
      </c>
      <c r="AN145" s="193">
        <f t="shared" si="1808"/>
        <v>95333.416666666672</v>
      </c>
    </row>
    <row r="146" spans="1:40" ht="13.5" thickBot="1" x14ac:dyDescent="0.25">
      <c r="A146" s="100">
        <v>123</v>
      </c>
      <c r="B146" s="110" t="s">
        <v>250</v>
      </c>
      <c r="C146" s="19">
        <v>1</v>
      </c>
      <c r="D146" s="73"/>
      <c r="E146" s="193">
        <v>161862.21896535374</v>
      </c>
      <c r="F146" s="193">
        <f t="shared" si="1794"/>
        <v>80931.109482676868</v>
      </c>
      <c r="G146" s="193">
        <v>178757.3066666667</v>
      </c>
      <c r="H146" s="193">
        <f t="shared" si="1794"/>
        <v>89378.65333333335</v>
      </c>
      <c r="I146" s="193">
        <v>112440.2611915693</v>
      </c>
      <c r="J146" s="193">
        <f t="shared" ref="J146" si="1809">+IF(I146="N/A","N/A",(I146-(I146*$E$4)))</f>
        <v>56220.130595784649</v>
      </c>
      <c r="K146" s="193">
        <v>109257.45836559872</v>
      </c>
      <c r="L146" s="193">
        <f t="shared" ref="L146" si="1810">+IF(K146="N/A","N/A",(K146-(K146*$E$4)))</f>
        <v>54628.729182799361</v>
      </c>
      <c r="M146" s="193">
        <v>168221.89690437782</v>
      </c>
      <c r="N146" s="193">
        <f t="shared" ref="N146" si="1811">+IF(M146="N/A","N/A",(M146-(M146*$E$4)))</f>
        <v>84110.94845218891</v>
      </c>
      <c r="O146" s="193">
        <v>114971.62036883969</v>
      </c>
      <c r="P146" s="193">
        <f t="shared" ref="P146:R146" si="1812">+IF(O146="N/A","N/A",(O146-(O146*$E$4)))</f>
        <v>57485.810184419846</v>
      </c>
      <c r="Q146" s="193">
        <v>185698.99333333335</v>
      </c>
      <c r="R146" s="193">
        <f t="shared" si="1812"/>
        <v>92849.496666666673</v>
      </c>
      <c r="S146" s="193">
        <v>185698.99333333335</v>
      </c>
      <c r="T146" s="193">
        <f t="shared" ref="T146" si="1813">+IF(S146="N/A","N/A",(S146-(S146*$E$4)))</f>
        <v>92849.496666666673</v>
      </c>
      <c r="U146" s="193">
        <v>185698.99333333335</v>
      </c>
      <c r="V146" s="193">
        <f t="shared" ref="V146" si="1814">+IF(U146="N/A","N/A",(U146-(U146*$E$4)))</f>
        <v>92849.496666666673</v>
      </c>
      <c r="W146" s="193">
        <v>124956.36</v>
      </c>
      <c r="X146" s="193">
        <f t="shared" ref="X146" si="1815">+IF(W146="N/A","N/A",(W146-(W146*$E$4)))</f>
        <v>62478.18</v>
      </c>
      <c r="Y146" s="193">
        <v>182358.74214090293</v>
      </c>
      <c r="Z146" s="193">
        <f t="shared" ref="Z146" si="1816">+IF(Y146="N/A","N/A",(Y146-(Y146*$E$4)))</f>
        <v>91179.371070451467</v>
      </c>
      <c r="AA146" s="193">
        <v>157650.51115143611</v>
      </c>
      <c r="AB146" s="193">
        <f t="shared" ref="AB146" si="1817">+IF(AA146="N/A","N/A",(AA146-(AA146*$E$4)))</f>
        <v>78825.255575718053</v>
      </c>
      <c r="AC146" s="193">
        <v>173550.66666666669</v>
      </c>
      <c r="AD146" s="193">
        <f t="shared" ref="AD146" si="1818">+IF(AC146="N/A","N/A",(AC146-(AC146*$E$4)))</f>
        <v>86775.333333333343</v>
      </c>
      <c r="AE146" s="193">
        <v>134925.63322599762</v>
      </c>
      <c r="AF146" s="193">
        <f t="shared" ref="AF146" si="1819">+IF(AE146="N/A","N/A",(AE146-(AE146*$E$4)))</f>
        <v>67462.816612998809</v>
      </c>
      <c r="AG146" s="193">
        <v>138523.05514981563</v>
      </c>
      <c r="AH146" s="193">
        <f t="shared" ref="AH146" si="1820">+IF(AG146="N/A","N/A",(AG146-(AG146*$E$4)))</f>
        <v>69261.527574907814</v>
      </c>
      <c r="AI146" s="193">
        <v>149837.98868697396</v>
      </c>
      <c r="AJ146" s="193">
        <f t="shared" ref="AJ146" si="1821">+IF(AI146="N/A","N/A",(AI146-(AI146*$E$4)))</f>
        <v>74918.994343486978</v>
      </c>
      <c r="AK146" s="193">
        <v>225333.16666666666</v>
      </c>
      <c r="AL146" s="193">
        <f t="shared" ref="AL146:AN146" si="1822">+IF(AK146="N/A","N/A",(AK146-(AK146*$E$4)))</f>
        <v>112666.58333333333</v>
      </c>
      <c r="AM146" s="193">
        <v>156000</v>
      </c>
      <c r="AN146" s="193">
        <f t="shared" si="1822"/>
        <v>78000</v>
      </c>
    </row>
    <row r="147" spans="1:40" ht="13.5" thickBot="1" x14ac:dyDescent="0.25">
      <c r="A147" s="79">
        <v>124</v>
      </c>
      <c r="B147" s="110" t="s">
        <v>251</v>
      </c>
      <c r="C147" s="19">
        <v>1</v>
      </c>
      <c r="D147" s="73"/>
      <c r="E147" s="193">
        <v>145694.74651593005</v>
      </c>
      <c r="F147" s="193">
        <f t="shared" si="1794"/>
        <v>72847.373257965024</v>
      </c>
      <c r="G147" s="193">
        <v>194376.72666666668</v>
      </c>
      <c r="H147" s="193">
        <f t="shared" si="1794"/>
        <v>97188.363333333342</v>
      </c>
      <c r="I147" s="193">
        <v>142916.05992519605</v>
      </c>
      <c r="J147" s="193">
        <f t="shared" ref="J147" si="1823">+IF(I147="N/A","N/A",(I147-(I147*$E$4)))</f>
        <v>71458.029962598026</v>
      </c>
      <c r="K147" s="193">
        <v>137306.78615796682</v>
      </c>
      <c r="L147" s="193">
        <f t="shared" ref="L147" si="1824">+IF(K147="N/A","N/A",(K147-(K147*$E$4)))</f>
        <v>68653.393078983412</v>
      </c>
      <c r="M147" s="193">
        <v>137153.89455959041</v>
      </c>
      <c r="N147" s="193">
        <f t="shared" ref="N147" si="1825">+IF(M147="N/A","N/A",(M147-(M147*$E$4)))</f>
        <v>68576.947279795204</v>
      </c>
      <c r="O147" s="193">
        <v>147807.83515229513</v>
      </c>
      <c r="P147" s="193">
        <f t="shared" ref="P147:R147" si="1826">+IF(O147="N/A","N/A",(O147-(O147*$E$4)))</f>
        <v>73903.917576147564</v>
      </c>
      <c r="Q147" s="193">
        <v>163137.38666666666</v>
      </c>
      <c r="R147" s="193">
        <f t="shared" si="1826"/>
        <v>81568.693333333329</v>
      </c>
      <c r="S147" s="193">
        <v>163137.38666666666</v>
      </c>
      <c r="T147" s="193">
        <f t="shared" ref="T147" si="1827">+IF(S147="N/A","N/A",(S147-(S147*$E$4)))</f>
        <v>81568.693333333329</v>
      </c>
      <c r="U147" s="193">
        <v>190905.63333333333</v>
      </c>
      <c r="V147" s="193">
        <f t="shared" ref="V147" si="1828">+IF(U147="N/A","N/A",(U147-(U147*$E$4)))</f>
        <v>95452.816666666666</v>
      </c>
      <c r="W147" s="193">
        <v>166608.47999999998</v>
      </c>
      <c r="X147" s="193">
        <f t="shared" ref="X147" si="1829">+IF(W147="N/A","N/A",(W147-(W147*$E$4)))</f>
        <v>83304.239999999991</v>
      </c>
      <c r="Y147" s="94" t="s">
        <v>8</v>
      </c>
      <c r="Z147" s="94" t="str">
        <f t="shared" ref="Z147" si="1830">+IF(Y147="N/A","N/A",(Y147-(Y147*$E$4)))</f>
        <v>N/A</v>
      </c>
      <c r="AA147" s="94" t="s">
        <v>8</v>
      </c>
      <c r="AB147" s="94" t="str">
        <f t="shared" ref="AB147" si="1831">+IF(AA147="N/A","N/A",(AA147-(AA147*$E$4)))</f>
        <v>N/A</v>
      </c>
      <c r="AC147" s="94" t="s">
        <v>8</v>
      </c>
      <c r="AD147" s="94" t="str">
        <f t="shared" ref="AD147" si="1832">+IF(AC147="N/A","N/A",(AC147-(AC147*$E$4)))</f>
        <v>N/A</v>
      </c>
      <c r="AE147" s="193">
        <v>140528.50311991031</v>
      </c>
      <c r="AF147" s="193">
        <f t="shared" ref="AF147" si="1833">+IF(AE147="N/A","N/A",(AE147-(AE147*$E$4)))</f>
        <v>70264.251559955155</v>
      </c>
      <c r="AG147" s="21" t="s">
        <v>8</v>
      </c>
      <c r="AH147" s="21" t="str">
        <f t="shared" ref="AH147" si="1834">+IF(AG147="N/A","N/A",(AG147-(AG147*$E$4)))</f>
        <v>N/A</v>
      </c>
      <c r="AI147" s="193">
        <v>165857.98846503213</v>
      </c>
      <c r="AJ147" s="193">
        <f t="shared" ref="AJ147" si="1835">+IF(AI147="N/A","N/A",(AI147-(AI147*$E$4)))</f>
        <v>82928.994232516066</v>
      </c>
      <c r="AK147" s="193">
        <v>260000</v>
      </c>
      <c r="AL147" s="193">
        <f t="shared" ref="AL147:AN147" si="1836">+IF(AK147="N/A","N/A",(AK147-(AK147*$E$4)))</f>
        <v>130000</v>
      </c>
      <c r="AM147" s="193">
        <v>208000</v>
      </c>
      <c r="AN147" s="193">
        <f t="shared" si="1836"/>
        <v>104000</v>
      </c>
    </row>
    <row r="148" spans="1:40" ht="13.5" thickBot="1" x14ac:dyDescent="0.25">
      <c r="A148" s="100">
        <v>125</v>
      </c>
      <c r="B148" s="110" t="s">
        <v>252</v>
      </c>
      <c r="C148" s="19">
        <v>1</v>
      </c>
      <c r="D148" s="73"/>
      <c r="E148" s="193">
        <v>645899.03827204753</v>
      </c>
      <c r="F148" s="193">
        <f t="shared" si="1794"/>
        <v>322949.51913602377</v>
      </c>
      <c r="G148" s="193">
        <v>758416.39333333331</v>
      </c>
      <c r="H148" s="193">
        <f t="shared" si="1794"/>
        <v>379208.19666666666</v>
      </c>
      <c r="I148" s="193">
        <v>614405.20612230897</v>
      </c>
      <c r="J148" s="193">
        <f t="shared" ref="J148" si="1837">+IF(I148="N/A","N/A",(I148-(I148*$E$4)))</f>
        <v>307202.60306115448</v>
      </c>
      <c r="K148" s="193">
        <v>561470.75361800985</v>
      </c>
      <c r="L148" s="193">
        <f t="shared" ref="L148" si="1838">+IF(K148="N/A","N/A",(K148-(K148*$E$4)))</f>
        <v>280735.37680900493</v>
      </c>
      <c r="M148" s="193">
        <v>657932.57186268119</v>
      </c>
      <c r="N148" s="193">
        <f t="shared" ref="N148" si="1839">+IF(M148="N/A","N/A",(M148-(M148*$E$4)))</f>
        <v>328966.28593134059</v>
      </c>
      <c r="O148" s="193">
        <v>578541.03238433867</v>
      </c>
      <c r="P148" s="193">
        <f t="shared" ref="P148:R148" si="1840">+IF(O148="N/A","N/A",(O148-(O148*$E$4)))</f>
        <v>289270.51619216934</v>
      </c>
      <c r="Q148" s="193">
        <v>713293.17999999993</v>
      </c>
      <c r="R148" s="193">
        <f t="shared" si="1840"/>
        <v>356646.58999999997</v>
      </c>
      <c r="S148" s="193">
        <v>713293.17999999993</v>
      </c>
      <c r="T148" s="193">
        <f t="shared" ref="T148" si="1841">+IF(S148="N/A","N/A",(S148-(S148*$E$4)))</f>
        <v>356646.58999999997</v>
      </c>
      <c r="U148" s="193">
        <v>713293.17999999993</v>
      </c>
      <c r="V148" s="193">
        <f t="shared" ref="V148" si="1842">+IF(U148="N/A","N/A",(U148-(U148*$E$4)))</f>
        <v>356646.58999999997</v>
      </c>
      <c r="W148" s="193">
        <v>666434.41999999993</v>
      </c>
      <c r="X148" s="193">
        <f t="shared" ref="X148" si="1843">+IF(W148="N/A","N/A",(W148-(W148*$E$4)))</f>
        <v>333217.20999999996</v>
      </c>
      <c r="Y148" s="193">
        <v>668457.2274894896</v>
      </c>
      <c r="Z148" s="193">
        <f t="shared" ref="Z148" si="1844">+IF(Y148="N/A","N/A",(Y148-(Y148*$E$4)))</f>
        <v>334228.6137447448</v>
      </c>
      <c r="AA148" s="193">
        <v>632613.27769052074</v>
      </c>
      <c r="AB148" s="193">
        <f t="shared" ref="AB148" si="1845">+IF(AA148="N/A","N/A",(AA148-(AA148*$E$4)))</f>
        <v>316306.63884526037</v>
      </c>
      <c r="AC148" s="193">
        <v>713293.17999999993</v>
      </c>
      <c r="AD148" s="193">
        <f t="shared" ref="AD148" si="1846">+IF(AC148="N/A","N/A",(AC148-(AC148*$E$4)))</f>
        <v>356646.58999999997</v>
      </c>
      <c r="AE148" s="193">
        <v>550413.46253451786</v>
      </c>
      <c r="AF148" s="193">
        <f t="shared" ref="AF148" si="1847">+IF(AE148="N/A","N/A",(AE148-(AE148*$E$4)))</f>
        <v>275206.73126725893</v>
      </c>
      <c r="AG148" s="193">
        <v>633606.26268646959</v>
      </c>
      <c r="AH148" s="193">
        <f t="shared" ref="AH148" si="1848">+IF(AG148="N/A","N/A",(AG148-(AG148*$E$4)))</f>
        <v>316803.1313432348</v>
      </c>
      <c r="AI148" s="193">
        <v>781505.88336295821</v>
      </c>
      <c r="AJ148" s="193">
        <f t="shared" ref="AJ148" si="1849">+IF(AI148="N/A","N/A",(AI148-(AI148*$E$4)))</f>
        <v>390752.9416814791</v>
      </c>
      <c r="AK148" s="193">
        <v>868833.16666666663</v>
      </c>
      <c r="AL148" s="193">
        <f t="shared" ref="AL148:AN148" si="1850">+IF(AK148="N/A","N/A",(AK148-(AK148*$E$4)))</f>
        <v>434416.58333333331</v>
      </c>
      <c r="AM148" s="193">
        <v>832000</v>
      </c>
      <c r="AN148" s="193">
        <f t="shared" si="1850"/>
        <v>416000</v>
      </c>
    </row>
    <row r="149" spans="1:40" ht="13.5" thickBot="1" x14ac:dyDescent="0.25">
      <c r="A149" s="79">
        <v>126</v>
      </c>
      <c r="B149" s="110" t="s">
        <v>253</v>
      </c>
      <c r="C149" s="19">
        <v>1</v>
      </c>
      <c r="D149" s="73"/>
      <c r="E149" s="193">
        <v>379233.19245965895</v>
      </c>
      <c r="F149" s="193">
        <f t="shared" si="1794"/>
        <v>189616.59622982948</v>
      </c>
      <c r="G149" s="193">
        <v>505032.58</v>
      </c>
      <c r="H149" s="193">
        <f t="shared" si="1794"/>
        <v>252516.29</v>
      </c>
      <c r="I149" s="193">
        <v>377360.97011335089</v>
      </c>
      <c r="J149" s="193">
        <f t="shared" ref="J149" si="1851">+IF(I149="N/A","N/A",(I149-(I149*$E$4)))</f>
        <v>188680.48505667545</v>
      </c>
      <c r="K149" s="193">
        <v>362241.13248059398</v>
      </c>
      <c r="L149" s="193">
        <f t="shared" ref="L149" si="1852">+IF(K149="N/A","N/A",(K149-(K149*$E$4)))</f>
        <v>181120.56624029699</v>
      </c>
      <c r="M149" s="193">
        <v>438686.13543640182</v>
      </c>
      <c r="N149" s="193">
        <f t="shared" ref="N149" si="1853">+IF(M149="N/A","N/A",(M149-(M149*$E$4)))</f>
        <v>219343.06771820091</v>
      </c>
      <c r="O149" s="193">
        <v>363233.61747654283</v>
      </c>
      <c r="P149" s="193">
        <f t="shared" ref="P149:R149" si="1854">+IF(O149="N/A","N/A",(O149-(O149*$E$4)))</f>
        <v>181616.80873827141</v>
      </c>
      <c r="Q149" s="193">
        <v>524123.09333333332</v>
      </c>
      <c r="R149" s="193">
        <f t="shared" si="1854"/>
        <v>262061.54666666666</v>
      </c>
      <c r="S149" s="193">
        <v>524123.09333333332</v>
      </c>
      <c r="T149" s="193">
        <f t="shared" ref="T149" si="1855">+IF(S149="N/A","N/A",(S149-(S149*$E$4)))</f>
        <v>262061.54666666666</v>
      </c>
      <c r="U149" s="193">
        <v>524123.09333333332</v>
      </c>
      <c r="V149" s="193">
        <f t="shared" ref="V149" si="1856">+IF(U149="N/A","N/A",(U149-(U149*$E$4)))</f>
        <v>262061.54666666666</v>
      </c>
      <c r="W149" s="193">
        <v>444289.94666666666</v>
      </c>
      <c r="X149" s="193">
        <f t="shared" ref="X149" si="1857">+IF(W149="N/A","N/A",(W149-(W149*$E$4)))</f>
        <v>222144.97333333333</v>
      </c>
      <c r="Y149" s="193">
        <v>455293.21740362095</v>
      </c>
      <c r="Z149" s="193">
        <f t="shared" ref="Z149" si="1858">+IF(Y149="N/A","N/A",(Y149-(Y149*$E$4)))</f>
        <v>227646.60870181047</v>
      </c>
      <c r="AA149" s="193">
        <v>423530.19753325987</v>
      </c>
      <c r="AB149" s="193">
        <f t="shared" ref="AB149" si="1859">+IF(AA149="N/A","N/A",(AA149-(AA149*$E$4)))</f>
        <v>211765.09876662993</v>
      </c>
      <c r="AC149" s="193">
        <v>524123.09333333332</v>
      </c>
      <c r="AD149" s="193">
        <f t="shared" ref="AD149" si="1860">+IF(AC149="N/A","N/A",(AC149-(AC149*$E$4)))</f>
        <v>262061.54666666666</v>
      </c>
      <c r="AE149" s="193">
        <v>407922.38486521377</v>
      </c>
      <c r="AF149" s="193">
        <f t="shared" ref="AF149" si="1861">+IF(AE149="N/A","N/A",(AE149-(AE149*$E$4)))</f>
        <v>203961.19243260688</v>
      </c>
      <c r="AG149" s="193">
        <v>425271.95250490133</v>
      </c>
      <c r="AH149" s="193">
        <f t="shared" ref="AH149" si="1862">+IF(AG149="N/A","N/A",(AG149-(AG149*$E$4)))</f>
        <v>212635.97625245067</v>
      </c>
      <c r="AI149" s="193">
        <v>499624.88503743708</v>
      </c>
      <c r="AJ149" s="193">
        <f t="shared" ref="AJ149" si="1863">+IF(AI149="N/A","N/A",(AI149-(AI149*$E$4)))</f>
        <v>249812.44251871854</v>
      </c>
      <c r="AK149" s="193">
        <v>767000</v>
      </c>
      <c r="AL149" s="193">
        <f t="shared" ref="AL149:AN149" si="1864">+IF(AK149="N/A","N/A",(AK149-(AK149*$E$4)))</f>
        <v>383500</v>
      </c>
      <c r="AM149" s="193">
        <v>554666.83333333337</v>
      </c>
      <c r="AN149" s="193">
        <f t="shared" si="1864"/>
        <v>277333.41666666669</v>
      </c>
    </row>
    <row r="150" spans="1:40" ht="13.5" thickBot="1" x14ac:dyDescent="0.25">
      <c r="A150" s="100">
        <v>127</v>
      </c>
      <c r="B150" s="110" t="s">
        <v>254</v>
      </c>
      <c r="C150" s="19">
        <v>1</v>
      </c>
      <c r="D150" s="73"/>
      <c r="E150" s="193">
        <v>1017425.6286136181</v>
      </c>
      <c r="F150" s="193">
        <f t="shared" si="1794"/>
        <v>508712.81430680904</v>
      </c>
      <c r="G150" s="193">
        <v>1180144.7333333334</v>
      </c>
      <c r="H150" s="193">
        <f t="shared" si="1794"/>
        <v>590072.3666666667</v>
      </c>
      <c r="I150" s="193">
        <v>422583.38306777528</v>
      </c>
      <c r="J150" s="193">
        <f t="shared" ref="J150" si="1865">+IF(I150="N/A","N/A",(I150-(I150*$E$4)))</f>
        <v>211291.69153388764</v>
      </c>
      <c r="K150" s="193">
        <v>423232.95406694163</v>
      </c>
      <c r="L150" s="193">
        <f t="shared" ref="L150" si="1866">+IF(K150="N/A","N/A",(K150-(K150*$E$4)))</f>
        <v>211616.47703347082</v>
      </c>
      <c r="M150" s="193">
        <v>950821.75001158845</v>
      </c>
      <c r="N150" s="193">
        <f t="shared" ref="N150" si="1867">+IF(M150="N/A","N/A",(M150-(M150*$E$4)))</f>
        <v>475410.87500579422</v>
      </c>
      <c r="O150" s="193">
        <v>423630.14806532115</v>
      </c>
      <c r="P150" s="193">
        <f t="shared" ref="P150:R150" si="1868">+IF(O150="N/A","N/A",(O150-(O150*$E$4)))</f>
        <v>211815.07403266057</v>
      </c>
      <c r="Q150" s="193">
        <v>1275597.3</v>
      </c>
      <c r="R150" s="193">
        <f t="shared" si="1868"/>
        <v>637798.65</v>
      </c>
      <c r="S150" s="193">
        <v>1275597.3</v>
      </c>
      <c r="T150" s="193">
        <f t="shared" ref="T150" si="1869">+IF(S150="N/A","N/A",(S150-(S150*$E$4)))</f>
        <v>637798.65</v>
      </c>
      <c r="U150" s="193">
        <v>1136757.0666666667</v>
      </c>
      <c r="V150" s="193">
        <f t="shared" ref="V150" si="1870">+IF(U150="N/A","N/A",(U150-(U150*$E$4)))</f>
        <v>568378.53333333333</v>
      </c>
      <c r="W150" s="193">
        <v>421728.33999999997</v>
      </c>
      <c r="X150" s="193">
        <f t="shared" ref="X150" si="1871">+IF(W150="N/A","N/A",(W150-(W150*$E$4)))</f>
        <v>210864.16999999998</v>
      </c>
      <c r="Y150" s="193">
        <v>1114175.5410094145</v>
      </c>
      <c r="Z150" s="193">
        <f t="shared" ref="Z150" si="1872">+IF(Y150="N/A","N/A",(Y150-(Y150*$E$4)))</f>
        <v>557087.77050470724</v>
      </c>
      <c r="AA150" s="193">
        <v>838582.50034281053</v>
      </c>
      <c r="AB150" s="193">
        <f t="shared" ref="AB150" si="1873">+IF(AA150="N/A","N/A",(AA150-(AA150*$E$4)))</f>
        <v>419291.25017140526</v>
      </c>
      <c r="AC150" s="193">
        <v>997916.33333333337</v>
      </c>
      <c r="AD150" s="193">
        <f t="shared" ref="AD150" si="1874">+IF(AC150="N/A","N/A",(AC150-(AC150*$E$4)))</f>
        <v>498958.16666666669</v>
      </c>
      <c r="AE150" s="193">
        <v>626893.46036591777</v>
      </c>
      <c r="AF150" s="193">
        <f t="shared" ref="AF150" si="1875">+IF(AE150="N/A","N/A",(AE150-(AE150*$E$4)))</f>
        <v>313446.73018295888</v>
      </c>
      <c r="AG150" s="193">
        <v>633677.62105802889</v>
      </c>
      <c r="AH150" s="193">
        <f t="shared" ref="AH150" si="1876">+IF(AG150="N/A","N/A",(AG150-(AG150*$E$4)))</f>
        <v>316838.81052901444</v>
      </c>
      <c r="AI150" s="193">
        <v>706598.21802442288</v>
      </c>
      <c r="AJ150" s="193">
        <f t="shared" ref="AJ150" si="1877">+IF(AI150="N/A","N/A",(AI150-(AI150*$E$4)))</f>
        <v>353299.10901221144</v>
      </c>
      <c r="AK150" s="193">
        <v>1245833.1666666667</v>
      </c>
      <c r="AL150" s="193">
        <f t="shared" ref="AL150:AN150" si="1878">+IF(AK150="N/A","N/A",(AK150-(AK150*$E$4)))</f>
        <v>622916.58333333337</v>
      </c>
      <c r="AM150" s="193">
        <v>526500</v>
      </c>
      <c r="AN150" s="193">
        <f t="shared" si="1878"/>
        <v>263250</v>
      </c>
    </row>
    <row r="151" spans="1:40" ht="13.5" thickBot="1" x14ac:dyDescent="0.25">
      <c r="A151" s="79">
        <v>128</v>
      </c>
      <c r="B151" s="110" t="s">
        <v>255</v>
      </c>
      <c r="C151" s="19">
        <v>1</v>
      </c>
      <c r="D151" s="73"/>
      <c r="E151" s="193">
        <v>1319000.1859695683</v>
      </c>
      <c r="F151" s="193">
        <f t="shared" si="1794"/>
        <v>659500.09298478416</v>
      </c>
      <c r="G151" s="193">
        <v>1994097.12</v>
      </c>
      <c r="H151" s="193">
        <f t="shared" si="1794"/>
        <v>997048.56</v>
      </c>
      <c r="I151" s="193">
        <v>769462.90854831773</v>
      </c>
      <c r="J151" s="193">
        <f t="shared" ref="J151" si="1879">+IF(I151="N/A","N/A",(I151-(I151*$E$4)))</f>
        <v>384731.45427415887</v>
      </c>
      <c r="K151" s="193">
        <v>802139.78515361319</v>
      </c>
      <c r="L151" s="193">
        <f t="shared" ref="L151" si="1880">+IF(K151="N/A","N/A",(K151-(K151*$E$4)))</f>
        <v>401069.8925768066</v>
      </c>
      <c r="M151" s="193">
        <v>1510792.5395113407</v>
      </c>
      <c r="N151" s="193">
        <f t="shared" ref="N151" si="1881">+IF(M151="N/A","N/A",(M151-(M151*$E$4)))</f>
        <v>755396.26975567034</v>
      </c>
      <c r="O151" s="193">
        <v>808095.19512930582</v>
      </c>
      <c r="P151" s="193">
        <f t="shared" ref="P151:R151" si="1882">+IF(O151="N/A","N/A",(O151-(O151*$E$4)))</f>
        <v>404047.59756465291</v>
      </c>
      <c r="Q151" s="193">
        <v>1858727.48</v>
      </c>
      <c r="R151" s="193">
        <f t="shared" si="1882"/>
        <v>929363.74</v>
      </c>
      <c r="S151" s="193">
        <v>1858727.48</v>
      </c>
      <c r="T151" s="193">
        <f t="shared" ref="T151" si="1883">+IF(S151="N/A","N/A",(S151-(S151*$E$4)))</f>
        <v>929363.74</v>
      </c>
      <c r="U151" s="193">
        <v>1780629.88</v>
      </c>
      <c r="V151" s="193">
        <f t="shared" ref="V151" si="1884">+IF(U151="N/A","N/A",(U151-(U151*$E$4)))</f>
        <v>890314.94</v>
      </c>
      <c r="W151" s="193">
        <v>852133.91333333333</v>
      </c>
      <c r="X151" s="193">
        <f t="shared" ref="X151" si="1885">+IF(W151="N/A","N/A",(W151-(W151*$E$4)))</f>
        <v>426066.95666666667</v>
      </c>
      <c r="Y151" s="193">
        <v>1458132.8817136497</v>
      </c>
      <c r="Z151" s="193">
        <f t="shared" ref="Z151" si="1886">+IF(Y151="N/A","N/A",(Y151-(Y151*$E$4)))</f>
        <v>729066.44085682486</v>
      </c>
      <c r="AA151" s="193">
        <v>991890.63014758984</v>
      </c>
      <c r="AB151" s="193">
        <f t="shared" ref="AB151" si="1887">+IF(AA151="N/A","N/A",(AA151-(AA151*$E$4)))</f>
        <v>495945.31507379492</v>
      </c>
      <c r="AC151" s="193">
        <v>1511626.1466666665</v>
      </c>
      <c r="AD151" s="193">
        <f t="shared" ref="AD151" si="1888">+IF(AC151="N/A","N/A",(AC151-(AC151*$E$4)))</f>
        <v>755813.07333333325</v>
      </c>
      <c r="AE151" s="193">
        <v>766489.20799905574</v>
      </c>
      <c r="AF151" s="193">
        <f t="shared" ref="AF151" si="1889">+IF(AE151="N/A","N/A",(AE151-(AE151*$E$4)))</f>
        <v>383244.60399952787</v>
      </c>
      <c r="AG151" s="193">
        <v>886192.79512930592</v>
      </c>
      <c r="AH151" s="193">
        <f t="shared" ref="AH151" si="1890">+IF(AG151="N/A","N/A",(AG151-(AG151*$E$4)))</f>
        <v>443096.39756465296</v>
      </c>
      <c r="AI151" s="193">
        <v>982256.93546419963</v>
      </c>
      <c r="AJ151" s="193">
        <f t="shared" ref="AJ151" si="1891">+IF(AI151="N/A","N/A",(AI151-(AI151*$E$4)))</f>
        <v>491128.46773209982</v>
      </c>
      <c r="AK151" s="193">
        <v>2374666.8333333335</v>
      </c>
      <c r="AL151" s="193">
        <f t="shared" ref="AL151:AN151" si="1892">+IF(AK151="N/A","N/A",(AK151-(AK151*$E$4)))</f>
        <v>1187333.4166666667</v>
      </c>
      <c r="AM151" s="193">
        <v>1063833.1666666665</v>
      </c>
      <c r="AN151" s="193">
        <f t="shared" si="1892"/>
        <v>531916.58333333326</v>
      </c>
    </row>
    <row r="152" spans="1:40" ht="13.5" thickBot="1" x14ac:dyDescent="0.25">
      <c r="A152" s="100">
        <v>129</v>
      </c>
      <c r="B152" s="110" t="s">
        <v>256</v>
      </c>
      <c r="C152" s="19">
        <v>1</v>
      </c>
      <c r="D152" s="73"/>
      <c r="E152" s="193">
        <v>223971.7276304563</v>
      </c>
      <c r="F152" s="193">
        <f t="shared" si="1794"/>
        <v>111985.86381522815</v>
      </c>
      <c r="G152" s="193">
        <v>295035.93333333335</v>
      </c>
      <c r="H152" s="193">
        <f t="shared" si="1794"/>
        <v>147517.96666666667</v>
      </c>
      <c r="I152" s="193">
        <v>215558.09091457067</v>
      </c>
      <c r="J152" s="193">
        <f t="shared" ref="J152" si="1893">+IF(I152="N/A","N/A",(I152-(I152*$E$4)))</f>
        <v>107779.04545728533</v>
      </c>
      <c r="K152" s="193">
        <v>215955.79789952986</v>
      </c>
      <c r="L152" s="193">
        <f t="shared" ref="L152" si="1894">+IF(K152="N/A","N/A",(K152-(K152*$E$4)))</f>
        <v>107977.89894976493</v>
      </c>
      <c r="M152" s="193">
        <v>237751.78388494544</v>
      </c>
      <c r="N152" s="193">
        <f t="shared" ref="N152" si="1895">+IF(M152="N/A","N/A",(M152-(M152*$E$4)))</f>
        <v>118875.89194247272</v>
      </c>
      <c r="O152" s="193">
        <v>215955.79789952986</v>
      </c>
      <c r="P152" s="193">
        <f t="shared" ref="P152:R152" si="1896">+IF(O152="N/A","N/A",(O152-(O152*$E$4)))</f>
        <v>107977.89894976493</v>
      </c>
      <c r="Q152" s="193">
        <v>248177.67333333334</v>
      </c>
      <c r="R152" s="193">
        <f t="shared" si="1896"/>
        <v>124088.83666666667</v>
      </c>
      <c r="S152" s="193">
        <v>248177.67333333334</v>
      </c>
      <c r="T152" s="193">
        <f t="shared" ref="T152" si="1897">+IF(S152="N/A","N/A",(S152-(S152*$E$4)))</f>
        <v>124088.83666666667</v>
      </c>
      <c r="U152" s="193">
        <v>248177.67333333334</v>
      </c>
      <c r="V152" s="193">
        <f t="shared" ref="V152" si="1898">+IF(U152="N/A","N/A",(U152-(U152*$E$4)))</f>
        <v>124088.83666666667</v>
      </c>
      <c r="W152" s="193">
        <v>223880.52000000002</v>
      </c>
      <c r="X152" s="193">
        <f t="shared" ref="X152" si="1899">+IF(W152="N/A","N/A",(W152-(W152*$E$4)))</f>
        <v>111940.26000000001</v>
      </c>
      <c r="Y152" s="193">
        <v>263884.67091702996</v>
      </c>
      <c r="Z152" s="193">
        <f t="shared" ref="Z152" si="1900">+IF(Y152="N/A","N/A",(Y152-(Y152*$E$4)))</f>
        <v>131942.33545851498</v>
      </c>
      <c r="AA152" s="193">
        <v>238451.69601020793</v>
      </c>
      <c r="AB152" s="193">
        <f t="shared" ref="AB152" si="1901">+IF(AA152="N/A","N/A",(AA152-(AA152*$E$4)))</f>
        <v>119225.84800510397</v>
      </c>
      <c r="AC152" s="193">
        <v>262061.54666666666</v>
      </c>
      <c r="AD152" s="193">
        <f t="shared" ref="AD152" si="1902">+IF(AC152="N/A","N/A",(AC152-(AC152*$E$4)))</f>
        <v>131030.77333333333</v>
      </c>
      <c r="AE152" s="193">
        <v>226518.31704828938</v>
      </c>
      <c r="AF152" s="193">
        <f t="shared" ref="AF152" si="1903">+IF(AE152="N/A","N/A",(AE152-(AE152*$E$4)))</f>
        <v>113259.15852414469</v>
      </c>
      <c r="AG152" s="193">
        <v>234972.42589628889</v>
      </c>
      <c r="AH152" s="193">
        <f t="shared" ref="AH152" si="1904">+IF(AG152="N/A","N/A",(AG152-(AG152*$E$4)))</f>
        <v>117486.21294814444</v>
      </c>
      <c r="AI152" s="193">
        <v>289130.84810571116</v>
      </c>
      <c r="AJ152" s="193">
        <f t="shared" ref="AJ152" si="1905">+IF(AI152="N/A","N/A",(AI152-(AI152*$E$4)))</f>
        <v>144565.42405285558</v>
      </c>
      <c r="AK152" s="193">
        <v>411666.83333333331</v>
      </c>
      <c r="AL152" s="193">
        <f t="shared" ref="AL152:AN152" si="1906">+IF(AK152="N/A","N/A",(AK152-(AK152*$E$4)))</f>
        <v>205833.41666666666</v>
      </c>
      <c r="AM152" s="193">
        <v>279500</v>
      </c>
      <c r="AN152" s="193">
        <f t="shared" si="1906"/>
        <v>139750</v>
      </c>
    </row>
    <row r="153" spans="1:40" ht="13.5" thickBot="1" x14ac:dyDescent="0.25">
      <c r="A153" s="79">
        <v>130</v>
      </c>
      <c r="B153" s="110" t="s">
        <v>257</v>
      </c>
      <c r="C153" s="19">
        <v>1</v>
      </c>
      <c r="D153" s="73"/>
      <c r="E153" s="193">
        <v>449895.89608261723</v>
      </c>
      <c r="F153" s="193">
        <f t="shared" si="1794"/>
        <v>224947.94804130861</v>
      </c>
      <c r="G153" s="193">
        <v>616105.06666666665</v>
      </c>
      <c r="H153" s="193">
        <f t="shared" si="1794"/>
        <v>308052.53333333333</v>
      </c>
      <c r="I153" s="193">
        <v>410733.90617526404</v>
      </c>
      <c r="J153" s="193">
        <f t="shared" ref="J153" si="1907">+IF(I153="N/A","N/A",(I153-(I153*$E$4)))</f>
        <v>205366.95308763202</v>
      </c>
      <c r="K153" s="193">
        <v>371311.87240669568</v>
      </c>
      <c r="L153" s="193">
        <f t="shared" ref="L153" si="1908">+IF(K153="N/A","N/A",(K153-(K153*$E$4)))</f>
        <v>185655.93620334784</v>
      </c>
      <c r="M153" s="193">
        <v>469276.33884154999</v>
      </c>
      <c r="N153" s="193">
        <f t="shared" ref="N153" si="1909">+IF(M153="N/A","N/A",(M153-(M153*$E$4)))</f>
        <v>234638.169420775</v>
      </c>
      <c r="O153" s="193">
        <v>385320.9574026445</v>
      </c>
      <c r="P153" s="193">
        <f t="shared" ref="P153:R153" si="1910">+IF(O153="N/A","N/A",(O153-(O153*$E$4)))</f>
        <v>192660.47870132225</v>
      </c>
      <c r="Q153" s="193">
        <v>567510.76</v>
      </c>
      <c r="R153" s="193">
        <f t="shared" si="1910"/>
        <v>283755.38</v>
      </c>
      <c r="S153" s="193">
        <v>567510.76</v>
      </c>
      <c r="T153" s="193">
        <f t="shared" ref="T153" si="1911">+IF(S153="N/A","N/A",(S153-(S153*$E$4)))</f>
        <v>283755.38</v>
      </c>
      <c r="U153" s="193">
        <v>581394.6333333333</v>
      </c>
      <c r="V153" s="193">
        <f t="shared" ref="V153" si="1912">+IF(U153="N/A","N/A",(U153-(U153*$E$4)))</f>
        <v>290697.31666666665</v>
      </c>
      <c r="W153" s="193">
        <v>416521.7</v>
      </c>
      <c r="X153" s="193">
        <f t="shared" ref="X153" si="1913">+IF(W153="N/A","N/A",(W153-(W153*$E$4)))</f>
        <v>208260.85</v>
      </c>
      <c r="Y153" s="193">
        <v>554859.80732162017</v>
      </c>
      <c r="Z153" s="193">
        <f t="shared" ref="Z153" si="1914">+IF(Y153="N/A","N/A",(Y153-(Y153*$E$4)))</f>
        <v>277429.90366081009</v>
      </c>
      <c r="AA153" s="193">
        <v>494966.82240669569</v>
      </c>
      <c r="AB153" s="193">
        <f t="shared" ref="AB153" si="1915">+IF(AA153="N/A","N/A",(AA153-(AA153*$E$4)))</f>
        <v>247483.41120334785</v>
      </c>
      <c r="AC153" s="193">
        <v>581394.6333333333</v>
      </c>
      <c r="AD153" s="193">
        <f t="shared" ref="AD153" si="1916">+IF(AC153="N/A","N/A",(AC153-(AC153*$E$4)))</f>
        <v>290697.31666666665</v>
      </c>
      <c r="AE153" s="193">
        <v>485703.1183993154</v>
      </c>
      <c r="AF153" s="193">
        <f t="shared" ref="AF153" si="1917">+IF(AE153="N/A","N/A",(AE153-(AE153*$E$4)))</f>
        <v>242851.5591996577</v>
      </c>
      <c r="AG153" s="193">
        <v>469486.76243100298</v>
      </c>
      <c r="AH153" s="193">
        <f t="shared" ref="AH153" si="1918">+IF(AG153="N/A","N/A",(AG153-(AG153*$E$4)))</f>
        <v>234743.38121550149</v>
      </c>
      <c r="AI153" s="193">
        <v>616500.83463428414</v>
      </c>
      <c r="AJ153" s="193">
        <f t="shared" ref="AJ153" si="1919">+IF(AI153="N/A","N/A",(AI153-(AI153*$E$4)))</f>
        <v>308250.41731714207</v>
      </c>
      <c r="AK153" s="193">
        <v>769166.83333333337</v>
      </c>
      <c r="AL153" s="193">
        <f t="shared" ref="AL153:AN153" si="1920">+IF(AK153="N/A","N/A",(AK153-(AK153*$E$4)))</f>
        <v>384583.41666666669</v>
      </c>
      <c r="AM153" s="193">
        <v>520000</v>
      </c>
      <c r="AN153" s="193">
        <f t="shared" si="1920"/>
        <v>260000</v>
      </c>
    </row>
    <row r="154" spans="1:40" ht="13.5" thickBot="1" x14ac:dyDescent="0.25">
      <c r="A154" s="100">
        <v>131</v>
      </c>
      <c r="B154" s="110" t="s">
        <v>258</v>
      </c>
      <c r="C154" s="19">
        <v>1</v>
      </c>
      <c r="D154" s="73"/>
      <c r="E154" s="193">
        <v>152355.2149554705</v>
      </c>
      <c r="F154" s="193">
        <f t="shared" si="1794"/>
        <v>76177.607477735248</v>
      </c>
      <c r="G154" s="193">
        <v>216938.33333333331</v>
      </c>
      <c r="H154" s="193">
        <f t="shared" si="1794"/>
        <v>108469.16666666666</v>
      </c>
      <c r="I154" s="193">
        <v>141373.88877253633</v>
      </c>
      <c r="J154" s="193">
        <f t="shared" ref="J154" si="1921">+IF(I154="N/A","N/A",(I154-(I154*$E$4)))</f>
        <v>70686.944386268166</v>
      </c>
      <c r="K154" s="193">
        <v>135899.88500295635</v>
      </c>
      <c r="L154" s="193">
        <f t="shared" ref="L154" si="1922">+IF(K154="N/A","N/A",(K154-(K154*$E$4)))</f>
        <v>67949.942501478174</v>
      </c>
      <c r="M154" s="193">
        <v>159085.36953757677</v>
      </c>
      <c r="N154" s="193">
        <f t="shared" ref="N154" si="1923">+IF(M154="N/A","N/A",(M154-(M154*$E$4)))</f>
        <v>79542.684768788386</v>
      </c>
      <c r="O154" s="193">
        <v>129944.47502726364</v>
      </c>
      <c r="P154" s="193">
        <f t="shared" ref="P154:R154" si="1924">+IF(O154="N/A","N/A",(O154-(O154*$E$4)))</f>
        <v>64972.237513631822</v>
      </c>
      <c r="Q154" s="193">
        <v>209996.14666666667</v>
      </c>
      <c r="R154" s="193">
        <f t="shared" si="1924"/>
        <v>104998.07333333333</v>
      </c>
      <c r="S154" s="193">
        <v>209996.14666666667</v>
      </c>
      <c r="T154" s="193">
        <f t="shared" ref="T154" si="1925">+IF(S154="N/A","N/A",(S154-(S154*$E$4)))</f>
        <v>104998.07333333333</v>
      </c>
      <c r="U154" s="193">
        <v>209996.14666666667</v>
      </c>
      <c r="V154" s="193">
        <f t="shared" ref="V154" si="1926">+IF(U154="N/A","N/A",(U154-(U154*$E$4)))</f>
        <v>104998.07333333333</v>
      </c>
      <c r="W154" s="193">
        <v>168344.02666666667</v>
      </c>
      <c r="X154" s="193">
        <f t="shared" ref="X154" si="1927">+IF(W154="N/A","N/A",(W154-(W154*$E$4)))</f>
        <v>84172.013333333336</v>
      </c>
      <c r="Y154" s="193">
        <v>162438.13995839295</v>
      </c>
      <c r="Z154" s="193">
        <f t="shared" ref="Z154" si="1928">+IF(Y154="N/A","N/A",(Y154-(Y154*$E$4)))</f>
        <v>81219.069979196473</v>
      </c>
      <c r="AA154" s="193">
        <v>143380.32803617633</v>
      </c>
      <c r="AB154" s="193">
        <f t="shared" ref="AB154" si="1929">+IF(AA154="N/A","N/A",(AA154-(AA154*$E$4)))</f>
        <v>71690.164018088166</v>
      </c>
      <c r="AC154" s="193">
        <v>209996.14666666667</v>
      </c>
      <c r="AD154" s="193">
        <f t="shared" ref="AD154" si="1930">+IF(AC154="N/A","N/A",(AC154-(AC154*$E$4)))</f>
        <v>104998.07333333333</v>
      </c>
      <c r="AE154" s="193">
        <v>133200.543640663</v>
      </c>
      <c r="AF154" s="193">
        <f t="shared" ref="AF154" si="1931">+IF(AE154="N/A","N/A",(AE154-(AE154*$E$4)))</f>
        <v>66600.271820331502</v>
      </c>
      <c r="AG154" s="193">
        <v>136475.08403779683</v>
      </c>
      <c r="AH154" s="193">
        <f t="shared" ref="AH154" si="1932">+IF(AG154="N/A","N/A",(AG154-(AG154*$E$4)))</f>
        <v>68237.542018898414</v>
      </c>
      <c r="AI154" s="193">
        <v>179024.79149556003</v>
      </c>
      <c r="AJ154" s="193">
        <f t="shared" ref="AJ154" si="1933">+IF(AI154="N/A","N/A",(AI154-(AI154*$E$4)))</f>
        <v>89512.395747780014</v>
      </c>
      <c r="AK154" s="193">
        <v>262166.83333333337</v>
      </c>
      <c r="AL154" s="193">
        <f t="shared" ref="AL154:AN154" si="1934">+IF(AK154="N/A","N/A",(AK154-(AK154*$E$4)))</f>
        <v>131083.41666666669</v>
      </c>
      <c r="AM154" s="193">
        <v>210166.83333333334</v>
      </c>
      <c r="AN154" s="193">
        <f t="shared" si="1934"/>
        <v>105083.41666666667</v>
      </c>
    </row>
    <row r="155" spans="1:40" ht="13.5" thickBot="1" x14ac:dyDescent="0.25">
      <c r="A155" s="79">
        <v>132</v>
      </c>
      <c r="B155" s="110" t="s">
        <v>259</v>
      </c>
      <c r="C155" s="19">
        <v>1</v>
      </c>
      <c r="D155" s="73"/>
      <c r="E155" s="193">
        <v>191565.49392915406</v>
      </c>
      <c r="F155" s="193">
        <f t="shared" si="1794"/>
        <v>95782.746964577032</v>
      </c>
      <c r="G155" s="193">
        <v>244706.58000000002</v>
      </c>
      <c r="H155" s="193">
        <f t="shared" si="1794"/>
        <v>122353.29000000001</v>
      </c>
      <c r="I155" s="193">
        <v>156707.69072052985</v>
      </c>
      <c r="J155" s="193">
        <f t="shared" ref="J155" si="1935">+IF(I155="N/A","N/A",(I155-(I155*$E$4)))</f>
        <v>78353.845360264924</v>
      </c>
      <c r="K155" s="193">
        <v>155420.24139908783</v>
      </c>
      <c r="L155" s="193">
        <f t="shared" ref="L155" si="1936">+IF(K155="N/A","N/A",(K155-(K155*$E$4)))</f>
        <v>77710.120699543913</v>
      </c>
      <c r="M155" s="193">
        <v>192400.85307128917</v>
      </c>
      <c r="N155" s="193">
        <f t="shared" ref="N155" si="1937">+IF(M155="N/A","N/A",(M155-(M155*$E$4)))</f>
        <v>96200.426535644583</v>
      </c>
      <c r="O155" s="193">
        <v>167245.75940394925</v>
      </c>
      <c r="P155" s="193">
        <f t="shared" ref="P155:R155" si="1938">+IF(O155="N/A","N/A",(O155-(O155*$E$4)))</f>
        <v>83622.879701974627</v>
      </c>
      <c r="Q155" s="193">
        <v>241235.48666666666</v>
      </c>
      <c r="R155" s="193">
        <f t="shared" si="1938"/>
        <v>120617.74333333333</v>
      </c>
      <c r="S155" s="193">
        <v>241235.48666666666</v>
      </c>
      <c r="T155" s="193">
        <f t="shared" ref="T155" si="1939">+IF(S155="N/A","N/A",(S155-(S155*$E$4)))</f>
        <v>120617.74333333333</v>
      </c>
      <c r="U155" s="193">
        <v>241235.48666666666</v>
      </c>
      <c r="V155" s="193">
        <f t="shared" ref="V155" si="1940">+IF(U155="N/A","N/A",(U155-(U155*$E$4)))</f>
        <v>120617.74333333333</v>
      </c>
      <c r="W155" s="193">
        <v>163137.38666666666</v>
      </c>
      <c r="X155" s="193">
        <f t="shared" ref="X155" si="1941">+IF(W155="N/A","N/A",(W155-(W155*$E$4)))</f>
        <v>81568.693333333329</v>
      </c>
      <c r="Y155" s="193">
        <v>198373.24949341343</v>
      </c>
      <c r="Z155" s="193">
        <f t="shared" ref="Z155" si="1942">+IF(Y155="N/A","N/A",(Y155-(Y155*$E$4)))</f>
        <v>99186.624746706715</v>
      </c>
      <c r="AA155" s="193">
        <v>173360.02759550407</v>
      </c>
      <c r="AB155" s="193">
        <f t="shared" ref="AB155" si="1943">+IF(AA155="N/A","N/A",(AA155-(AA155*$E$4)))</f>
        <v>86680.013797752035</v>
      </c>
      <c r="AC155" s="193">
        <v>241235.48666666666</v>
      </c>
      <c r="AD155" s="193">
        <f t="shared" ref="AD155" si="1944">+IF(AC155="N/A","N/A",(AC155-(AC155*$E$4)))</f>
        <v>120617.74333333333</v>
      </c>
      <c r="AE155" s="193">
        <v>153977.07753298897</v>
      </c>
      <c r="AF155" s="193">
        <f t="shared" ref="AF155" si="1945">+IF(AE155="N/A","N/A",(AE155-(AE155*$E$4)))</f>
        <v>76988.538766494486</v>
      </c>
      <c r="AG155" s="193">
        <v>158060.56210482185</v>
      </c>
      <c r="AH155" s="193">
        <f t="shared" ref="AH155" si="1946">+IF(AG155="N/A","N/A",(AG155-(AG155*$E$4)))</f>
        <v>79030.281052410923</v>
      </c>
      <c r="AI155" s="193">
        <v>221154.9871932494</v>
      </c>
      <c r="AJ155" s="193">
        <f t="shared" ref="AJ155" si="1947">+IF(AI155="N/A","N/A",(AI155-(AI155*$E$4)))</f>
        <v>110577.4935966247</v>
      </c>
      <c r="AK155" s="193">
        <v>301166.83333333337</v>
      </c>
      <c r="AL155" s="193">
        <f t="shared" ref="AL155:AN155" si="1948">+IF(AK155="N/A","N/A",(AK155-(AK155*$E$4)))</f>
        <v>150583.41666666669</v>
      </c>
      <c r="AM155" s="193">
        <v>203666.83333333334</v>
      </c>
      <c r="AN155" s="193">
        <f t="shared" si="1948"/>
        <v>101833.41666666667</v>
      </c>
    </row>
    <row r="156" spans="1:40" ht="13.5" thickBot="1" x14ac:dyDescent="0.25">
      <c r="A156" s="100">
        <v>133</v>
      </c>
      <c r="B156" s="110" t="s">
        <v>260</v>
      </c>
      <c r="C156" s="19">
        <v>1</v>
      </c>
      <c r="D156" s="73"/>
      <c r="E156" s="158" t="s">
        <v>8</v>
      </c>
      <c r="F156" s="158" t="str">
        <f t="shared" si="1794"/>
        <v>N/A</v>
      </c>
      <c r="G156" s="158" t="s">
        <v>8</v>
      </c>
      <c r="H156" s="158" t="str">
        <f t="shared" si="1794"/>
        <v>N/A</v>
      </c>
      <c r="I156" s="193">
        <v>88039.779775442701</v>
      </c>
      <c r="J156" s="193">
        <f t="shared" ref="J156" si="1949">+IF(I156="N/A","N/A",(I156-(I156*$E$4)))</f>
        <v>44019.889887721351</v>
      </c>
      <c r="K156" s="193">
        <v>86471.731948654065</v>
      </c>
      <c r="L156" s="193">
        <f t="shared" ref="L156" si="1950">+IF(K156="N/A","N/A",(K156-(K156*$E$4)))</f>
        <v>43235.865974327033</v>
      </c>
      <c r="M156" s="193">
        <v>142202.7485262602</v>
      </c>
      <c r="N156" s="193">
        <f t="shared" ref="N156" si="1951">+IF(M156="N/A","N/A",(M156-(M156*$E$4)))</f>
        <v>71101.374263130099</v>
      </c>
      <c r="O156" s="193">
        <v>99090.637950274555</v>
      </c>
      <c r="P156" s="193">
        <f t="shared" ref="P156:R156" si="1952">+IF(O156="N/A","N/A",(O156-(O156*$E$4)))</f>
        <v>49545.318975137277</v>
      </c>
      <c r="Q156" s="193">
        <v>418257.2466666667</v>
      </c>
      <c r="R156" s="193">
        <f t="shared" si="1952"/>
        <v>209128.62333333335</v>
      </c>
      <c r="S156" s="193">
        <v>418257.2466666667</v>
      </c>
      <c r="T156" s="193">
        <f t="shared" ref="T156" si="1953">+IF(S156="N/A","N/A",(S156-(S156*$E$4)))</f>
        <v>209128.62333333335</v>
      </c>
      <c r="U156" s="193">
        <v>348836.88</v>
      </c>
      <c r="V156" s="193">
        <f t="shared" ref="V156" si="1954">+IF(U156="N/A","N/A",(U156-(U156*$E$4)))</f>
        <v>174418.44</v>
      </c>
      <c r="W156" s="193">
        <v>119749.72</v>
      </c>
      <c r="X156" s="193">
        <f t="shared" ref="X156" si="1955">+IF(W156="N/A","N/A",(W156-(W156*$E$4)))</f>
        <v>59874.86</v>
      </c>
      <c r="Y156" s="193">
        <v>337361.49234201002</v>
      </c>
      <c r="Z156" s="193">
        <f t="shared" ref="Z156" si="1956">+IF(Y156="N/A","N/A",(Y156-(Y156*$E$4)))</f>
        <v>168680.74617100501</v>
      </c>
      <c r="AA156" s="193">
        <v>202200.29173435766</v>
      </c>
      <c r="AB156" s="193">
        <f t="shared" ref="AB156" si="1957">+IF(AA156="N/A","N/A",(AA156-(AA156*$E$4)))</f>
        <v>101100.14586717883</v>
      </c>
      <c r="AC156" s="193">
        <v>244706.58000000002</v>
      </c>
      <c r="AD156" s="193">
        <f t="shared" ref="AD156" si="1958">+IF(AC156="N/A","N/A",(AC156-(AC156*$E$4)))</f>
        <v>122353.29000000001</v>
      </c>
      <c r="AE156" s="193">
        <v>182113.93925258811</v>
      </c>
      <c r="AF156" s="193">
        <f t="shared" ref="AF156" si="1959">+IF(AE156="N/A","N/A",(AE156-(AE156*$E$4)))</f>
        <v>91056.969626294056</v>
      </c>
      <c r="AG156" s="193">
        <v>182809.02874975227</v>
      </c>
      <c r="AH156" s="193">
        <f t="shared" ref="AH156" si="1960">+IF(AG156="N/A","N/A",(AG156-(AG156*$E$4)))</f>
        <v>91404.514374876133</v>
      </c>
      <c r="AI156" s="193">
        <v>198183.88497398206</v>
      </c>
      <c r="AJ156" s="193">
        <f t="shared" ref="AJ156" si="1961">+IF(AI156="N/A","N/A",(AI156-(AI156*$E$4)))</f>
        <v>99091.942486991029</v>
      </c>
      <c r="AK156" s="193">
        <v>292500</v>
      </c>
      <c r="AL156" s="193">
        <f t="shared" ref="AL156:AN156" si="1962">+IF(AK156="N/A","N/A",(AK156-(AK156*$E$4)))</f>
        <v>146250</v>
      </c>
      <c r="AM156" s="193">
        <v>149500</v>
      </c>
      <c r="AN156" s="193">
        <f t="shared" si="1962"/>
        <v>74750</v>
      </c>
    </row>
    <row r="157" spans="1:40" ht="13.5" thickBot="1" x14ac:dyDescent="0.25">
      <c r="A157" s="79">
        <v>134</v>
      </c>
      <c r="B157" s="110" t="s">
        <v>289</v>
      </c>
      <c r="C157" s="19">
        <v>1</v>
      </c>
      <c r="D157" s="73"/>
      <c r="E157" s="193">
        <v>868654.57481438131</v>
      </c>
      <c r="F157" s="193">
        <f t="shared" si="1794"/>
        <v>434327.28740719066</v>
      </c>
      <c r="G157" s="193">
        <v>1043039.5466666666</v>
      </c>
      <c r="H157" s="193">
        <f t="shared" si="1794"/>
        <v>521519.77333333332</v>
      </c>
      <c r="I157" s="193">
        <v>700258.32939153386</v>
      </c>
      <c r="J157" s="193">
        <f t="shared" ref="J157" si="1963">+IF(I157="N/A","N/A",(I157-(I157*$E$4)))</f>
        <v>350129.16469576693</v>
      </c>
      <c r="K157" s="193">
        <v>610707.07525543449</v>
      </c>
      <c r="L157" s="193">
        <f t="shared" ref="L157" si="1964">+IF(K157="N/A","N/A",(K157-(K157*$E$4)))</f>
        <v>305353.53762771725</v>
      </c>
      <c r="M157" s="193">
        <v>609340.66639445676</v>
      </c>
      <c r="N157" s="193">
        <f t="shared" ref="N157" si="1965">+IF(M157="N/A","N/A",(M157-(M157*$E$4)))</f>
        <v>304670.33319722838</v>
      </c>
      <c r="O157" s="193">
        <v>712965.20031620271</v>
      </c>
      <c r="P157" s="193">
        <f t="shared" ref="P157:R157" si="1966">+IF(O157="N/A","N/A",(O157-(O157*$E$4)))</f>
        <v>356482.60015810136</v>
      </c>
      <c r="Q157" s="193">
        <v>1345017.6666666665</v>
      </c>
      <c r="R157" s="193">
        <f t="shared" si="1966"/>
        <v>672508.83333333326</v>
      </c>
      <c r="S157" s="193">
        <v>1379727.6</v>
      </c>
      <c r="T157" s="193">
        <f t="shared" ref="T157" si="1967">+IF(S157="N/A","N/A",(S157-(S157*$E$4)))</f>
        <v>689863.8</v>
      </c>
      <c r="U157" s="193">
        <v>1345017.6666666665</v>
      </c>
      <c r="V157" s="193">
        <f t="shared" ref="V157" si="1968">+IF(U157="N/A","N/A",(U157-(U157*$E$4)))</f>
        <v>672508.83333333326</v>
      </c>
      <c r="W157" s="193">
        <v>1049981.7333333334</v>
      </c>
      <c r="X157" s="193">
        <f t="shared" ref="X157" si="1969">+IF(W157="N/A","N/A",(W157-(W157*$E$4)))</f>
        <v>524990.8666666667</v>
      </c>
      <c r="Y157" s="193">
        <v>1338440.351731041</v>
      </c>
      <c r="Z157" s="193">
        <f t="shared" ref="Z157" si="1970">+IF(Y157="N/A","N/A",(Y157-(Y157*$E$4)))</f>
        <v>669220.17586552049</v>
      </c>
      <c r="AA157" s="193">
        <v>821996.95942493516</v>
      </c>
      <c r="AB157" s="193">
        <f t="shared" ref="AB157" si="1971">+IF(AA157="N/A","N/A",(AA157-(AA157*$E$4)))</f>
        <v>410998.47971246758</v>
      </c>
      <c r="AC157" s="193">
        <v>980561.3666666667</v>
      </c>
      <c r="AD157" s="193">
        <f t="shared" ref="AD157" si="1972">+IF(AC157="N/A","N/A",(AC157-(AC157*$E$4)))</f>
        <v>490280.68333333335</v>
      </c>
      <c r="AE157" s="193">
        <v>747668.07360674255</v>
      </c>
      <c r="AF157" s="193">
        <f t="shared" ref="AF157" si="1973">+IF(AE157="N/A","N/A",(AE157-(AE157*$E$4)))</f>
        <v>373834.03680337127</v>
      </c>
      <c r="AG157" s="21" t="s">
        <v>8</v>
      </c>
      <c r="AH157" s="21" t="str">
        <f t="shared" ref="AH157" si="1974">+IF(AG157="N/A","N/A",(AG157-(AG157*$E$4)))</f>
        <v>N/A</v>
      </c>
      <c r="AI157" s="193">
        <v>752857.00356444414</v>
      </c>
      <c r="AJ157" s="193">
        <f t="shared" ref="AJ157" si="1975">+IF(AI157="N/A","N/A",(AI157-(AI157*$E$4)))</f>
        <v>376428.50178222207</v>
      </c>
      <c r="AK157" s="193">
        <v>1375833.1666666667</v>
      </c>
      <c r="AL157" s="193">
        <f t="shared" ref="AL157:AN157" si="1976">+IF(AK157="N/A","N/A",(AK157-(AK157*$E$4)))</f>
        <v>687916.58333333337</v>
      </c>
      <c r="AM157" s="193">
        <v>1310833.1666666667</v>
      </c>
      <c r="AN157" s="193">
        <f t="shared" si="1976"/>
        <v>655416.58333333337</v>
      </c>
    </row>
    <row r="158" spans="1:40" ht="13.5" thickBot="1" x14ac:dyDescent="0.25">
      <c r="A158" s="100">
        <v>135</v>
      </c>
      <c r="B158" s="110" t="s">
        <v>261</v>
      </c>
      <c r="C158" s="19">
        <v>1</v>
      </c>
      <c r="D158" s="73"/>
      <c r="E158" s="158" t="s">
        <v>8</v>
      </c>
      <c r="F158" s="158" t="str">
        <f t="shared" si="1794"/>
        <v>N/A</v>
      </c>
      <c r="G158" s="158" t="s">
        <v>8</v>
      </c>
      <c r="H158" s="158" t="str">
        <f t="shared" si="1794"/>
        <v>N/A</v>
      </c>
      <c r="I158" s="80" t="s">
        <v>8</v>
      </c>
      <c r="J158" s="80" t="str">
        <f t="shared" ref="J158" si="1977">+IF(I158="N/A","N/A",(I158-(I158*$E$4)))</f>
        <v>N/A</v>
      </c>
      <c r="K158" s="193">
        <v>804429.01277420693</v>
      </c>
      <c r="L158" s="193">
        <f t="shared" ref="L158" si="1978">+IF(K158="N/A","N/A",(K158-(K158*$E$4)))</f>
        <v>402214.50638710347</v>
      </c>
      <c r="M158" s="96" t="s">
        <v>8</v>
      </c>
      <c r="N158" s="96" t="str">
        <f t="shared" ref="N158" si="1979">+IF(M158="N/A","N/A",(M158-(M158*$E$4)))</f>
        <v>N/A</v>
      </c>
      <c r="O158" s="193">
        <v>849501.62893180293</v>
      </c>
      <c r="P158" s="193">
        <f t="shared" ref="P158:R158" si="1980">+IF(O158="N/A","N/A",(O158-(O158*$E$4)))</f>
        <v>424750.81446590147</v>
      </c>
      <c r="Q158" s="193">
        <v>1424850.8133333335</v>
      </c>
      <c r="R158" s="193">
        <f t="shared" si="1980"/>
        <v>712425.40666666673</v>
      </c>
      <c r="S158" s="193">
        <v>1390140.88</v>
      </c>
      <c r="T158" s="193">
        <f t="shared" ref="T158" si="1981">+IF(S158="N/A","N/A",(S158-(S158*$E$4)))</f>
        <v>695070.44</v>
      </c>
      <c r="U158" s="193">
        <v>1355430.9466666668</v>
      </c>
      <c r="V158" s="193">
        <f t="shared" ref="V158" si="1982">+IF(U158="N/A","N/A",(U158-(U158*$E$4)))</f>
        <v>677715.47333333339</v>
      </c>
      <c r="W158" s="193">
        <v>1100311.0866666667</v>
      </c>
      <c r="X158" s="193">
        <f t="shared" ref="X158" si="1983">+IF(W158="N/A","N/A",(W158-(W158*$E$4)))</f>
        <v>550155.54333333333</v>
      </c>
      <c r="Y158" s="193">
        <v>1310691.5041008964</v>
      </c>
      <c r="Z158" s="193">
        <f t="shared" ref="Z158" si="1984">+IF(Y158="N/A","N/A",(Y158-(Y158*$E$4)))</f>
        <v>655345.75205044821</v>
      </c>
      <c r="AA158" s="22" t="s">
        <v>8</v>
      </c>
      <c r="AB158" s="22" t="str">
        <f t="shared" ref="AB158" si="1985">+IF(AA158="N/A","N/A",(AA158-(AA158*$E$4)))</f>
        <v>N/A</v>
      </c>
      <c r="AC158" s="22" t="s">
        <v>8</v>
      </c>
      <c r="AD158" s="22" t="str">
        <f t="shared" ref="AD158" si="1986">+IF(AC158="N/A","N/A",(AC158-(AC158*$E$4)))</f>
        <v>N/A</v>
      </c>
      <c r="AE158" s="21" t="s">
        <v>8</v>
      </c>
      <c r="AF158" s="21" t="str">
        <f t="shared" ref="AF158" si="1987">+IF(AE158="N/A","N/A",(AE158-(AE158*$E$4)))</f>
        <v>N/A</v>
      </c>
      <c r="AG158" s="193">
        <v>1169731.4533333334</v>
      </c>
      <c r="AH158" s="193">
        <f t="shared" ref="AH158" si="1988">+IF(AG158="N/A","N/A",(AG158-(AG158*$E$4)))</f>
        <v>584865.72666666668</v>
      </c>
      <c r="AI158" s="21" t="s">
        <v>8</v>
      </c>
      <c r="AJ158" s="21" t="str">
        <f t="shared" ref="AJ158" si="1989">+IF(AI158="N/A","N/A",(AI158-(AI158*$E$4)))</f>
        <v>N/A</v>
      </c>
      <c r="AK158" s="193">
        <v>472333.16666666663</v>
      </c>
      <c r="AL158" s="193">
        <f t="shared" ref="AL158:AN158" si="1990">+IF(AK158="N/A","N/A",(AK158-(AK158*$E$4)))</f>
        <v>236166.58333333331</v>
      </c>
      <c r="AM158" s="193">
        <v>1373666.8333333333</v>
      </c>
      <c r="AN158" s="193">
        <f t="shared" si="1990"/>
        <v>686833.41666666663</v>
      </c>
    </row>
    <row r="159" spans="1:40" ht="13.5" thickBot="1" x14ac:dyDescent="0.25">
      <c r="A159" s="79">
        <v>136</v>
      </c>
      <c r="B159" s="110" t="s">
        <v>262</v>
      </c>
      <c r="C159" s="19">
        <v>1</v>
      </c>
      <c r="D159" s="73"/>
      <c r="E159" s="193">
        <v>277566.36249561101</v>
      </c>
      <c r="F159" s="193">
        <f t="shared" si="1794"/>
        <v>138783.18124780551</v>
      </c>
      <c r="G159" s="193">
        <v>385282.36</v>
      </c>
      <c r="H159" s="193">
        <f t="shared" si="1794"/>
        <v>192641.18</v>
      </c>
      <c r="I159" s="193">
        <v>263712.23185651476</v>
      </c>
      <c r="J159" s="193">
        <f t="shared" ref="J159" si="1991">+IF(I159="N/A","N/A",(I159-(I159*$E$4)))</f>
        <v>131856.11592825738</v>
      </c>
      <c r="K159" s="193">
        <v>254461.07438455973</v>
      </c>
      <c r="L159" s="193">
        <f t="shared" ref="L159" si="1992">+IF(K159="N/A","N/A",(K159-(K159*$E$4)))</f>
        <v>127230.53719227987</v>
      </c>
      <c r="M159" s="193">
        <v>274045.20086588053</v>
      </c>
      <c r="N159" s="193">
        <f t="shared" ref="N159" si="1993">+IF(M159="N/A","N/A",(M159-(M159*$E$4)))</f>
        <v>137022.60043294026</v>
      </c>
      <c r="O159" s="193">
        <v>276126.64040238509</v>
      </c>
      <c r="P159" s="193">
        <f t="shared" ref="P159:R159" si="1994">+IF(O159="N/A","N/A",(O159-(O159*$E$4)))</f>
        <v>138063.32020119255</v>
      </c>
      <c r="Q159" s="193">
        <v>333217.45999999996</v>
      </c>
      <c r="R159" s="193">
        <f t="shared" si="1994"/>
        <v>166608.72999999998</v>
      </c>
      <c r="S159" s="193">
        <v>333217.45999999996</v>
      </c>
      <c r="T159" s="193">
        <f t="shared" ref="T159" si="1995">+IF(S159="N/A","N/A",(S159-(S159*$E$4)))</f>
        <v>166608.72999999998</v>
      </c>
      <c r="U159" s="193">
        <v>333217.45999999996</v>
      </c>
      <c r="V159" s="193">
        <f t="shared" ref="V159" si="1996">+IF(U159="N/A","N/A",(U159-(U159*$E$4)))</f>
        <v>166608.72999999998</v>
      </c>
      <c r="W159" s="193">
        <v>298507.02666666661</v>
      </c>
      <c r="X159" s="193">
        <f t="shared" ref="X159" si="1997">+IF(W159="N/A","N/A",(W159-(W159*$E$4)))</f>
        <v>149253.51333333331</v>
      </c>
      <c r="Y159" s="193">
        <v>318641.98722721112</v>
      </c>
      <c r="Z159" s="193">
        <f t="shared" ref="Z159" si="1998">+IF(Y159="N/A","N/A",(Y159-(Y159*$E$4)))</f>
        <v>159320.99361360556</v>
      </c>
      <c r="AA159" s="193">
        <v>275139.75129851256</v>
      </c>
      <c r="AB159" s="193">
        <f t="shared" ref="AB159" si="1999">+IF(AA159="N/A","N/A",(AA159-(AA159*$E$4)))</f>
        <v>137569.87564925628</v>
      </c>
      <c r="AC159" s="193">
        <v>298507.02666666661</v>
      </c>
      <c r="AD159" s="193">
        <f t="shared" ref="AD159" si="2000">+IF(AC159="N/A","N/A",(AC159-(AC159*$E$4)))</f>
        <v>149253.51333333331</v>
      </c>
      <c r="AE159" s="193">
        <v>244181.34412567804</v>
      </c>
      <c r="AF159" s="193">
        <f t="shared" ref="AF159" si="2001">+IF(AE159="N/A","N/A",(AE159-(AE159*$E$4)))</f>
        <v>122090.67206283902</v>
      </c>
      <c r="AG159" s="193">
        <v>244209.33630256378</v>
      </c>
      <c r="AH159" s="193">
        <f t="shared" ref="AH159" si="2002">+IF(AG159="N/A","N/A",(AG159-(AG159*$E$4)))</f>
        <v>122104.66815128189</v>
      </c>
      <c r="AI159" s="193">
        <v>301564.14720596693</v>
      </c>
      <c r="AJ159" s="193">
        <f t="shared" ref="AJ159" si="2003">+IF(AI159="N/A","N/A",(AI159-(AI159*$E$4)))</f>
        <v>150782.07360298347</v>
      </c>
      <c r="AK159" s="193">
        <v>368333.16666666669</v>
      </c>
      <c r="AL159" s="193">
        <f t="shared" ref="AL159:AN159" si="2004">+IF(AK159="N/A","N/A",(AK159-(AK159*$E$4)))</f>
        <v>184166.58333333334</v>
      </c>
      <c r="AM159" s="193">
        <v>372666.83333333331</v>
      </c>
      <c r="AN159" s="193">
        <f t="shared" si="2004"/>
        <v>186333.41666666666</v>
      </c>
    </row>
    <row r="160" spans="1:40" ht="13.5" thickBot="1" x14ac:dyDescent="0.25">
      <c r="A160" s="100">
        <v>137</v>
      </c>
      <c r="B160" s="110" t="s">
        <v>237</v>
      </c>
      <c r="C160" s="19">
        <v>1</v>
      </c>
      <c r="D160" s="73"/>
      <c r="E160" s="193">
        <v>246544.32378607476</v>
      </c>
      <c r="F160" s="193">
        <f t="shared" si="1794"/>
        <v>123272.16189303738</v>
      </c>
      <c r="G160" s="193">
        <v>286358.7</v>
      </c>
      <c r="H160" s="193">
        <f t="shared" si="1794"/>
        <v>143179.35</v>
      </c>
      <c r="I160" s="193">
        <v>183761.17453673252</v>
      </c>
      <c r="J160" s="193">
        <f t="shared" ref="J160" si="2005">+IF(I160="N/A","N/A",(I160-(I160*$E$4)))</f>
        <v>91880.58726836626</v>
      </c>
      <c r="K160" s="193">
        <v>186226.28001941787</v>
      </c>
      <c r="L160" s="193">
        <f t="shared" ref="L160" si="2006">+IF(K160="N/A","N/A",(K160-(K160*$E$4)))</f>
        <v>93113.140009708935</v>
      </c>
      <c r="M160" s="193">
        <v>245255.52754425246</v>
      </c>
      <c r="N160" s="193">
        <f t="shared" ref="N160" si="2007">+IF(M160="N/A","N/A",(M160-(M160*$E$4)))</f>
        <v>122627.76377212623</v>
      </c>
      <c r="O160" s="193">
        <v>198647.08902184857</v>
      </c>
      <c r="P160" s="193">
        <f t="shared" ref="P160:R160" si="2008">+IF(O160="N/A","N/A",(O160-(O160*$E$4)))</f>
        <v>99323.544510924286</v>
      </c>
      <c r="Q160" s="193">
        <v>291565.33999999997</v>
      </c>
      <c r="R160" s="193">
        <f t="shared" si="2008"/>
        <v>145782.66999999998</v>
      </c>
      <c r="S160" s="193">
        <v>291565.33999999997</v>
      </c>
      <c r="T160" s="193">
        <f t="shared" ref="T160" si="2009">+IF(S160="N/A","N/A",(S160-(S160*$E$4)))</f>
        <v>145782.66999999998</v>
      </c>
      <c r="U160" s="193">
        <v>291565.33999999997</v>
      </c>
      <c r="V160" s="193">
        <f t="shared" ref="V160" si="2010">+IF(U160="N/A","N/A",(U160-(U160*$E$4)))</f>
        <v>145782.66999999998</v>
      </c>
      <c r="W160" s="193">
        <v>216938.33333333334</v>
      </c>
      <c r="X160" s="193">
        <f t="shared" ref="X160" si="2011">+IF(W160="N/A","N/A",(W160-(W160*$E$4)))</f>
        <v>108469.16666666667</v>
      </c>
      <c r="Y160" s="193">
        <v>293758.12063354696</v>
      </c>
      <c r="Z160" s="193">
        <f t="shared" ref="Z160" si="2012">+IF(Y160="N/A","N/A",(Y160-(Y160*$E$4)))</f>
        <v>146879.06031677348</v>
      </c>
      <c r="AA160" s="193">
        <v>241186.8033702955</v>
      </c>
      <c r="AB160" s="193">
        <f t="shared" ref="AB160" si="2013">+IF(AA160="N/A","N/A",(AA160-(AA160*$E$4)))</f>
        <v>120593.40168514775</v>
      </c>
      <c r="AC160" s="193">
        <v>279416.51333333337</v>
      </c>
      <c r="AD160" s="193">
        <f t="shared" ref="AD160" si="2014">+IF(AC160="N/A","N/A",(AC160-(AC160*$E$4)))</f>
        <v>139708.25666666668</v>
      </c>
      <c r="AE160" s="193">
        <v>172336.25576628384</v>
      </c>
      <c r="AF160" s="193">
        <f t="shared" ref="AF160" si="2015">+IF(AE160="N/A","N/A",(AE160-(AE160*$E$4)))</f>
        <v>86168.127883141919</v>
      </c>
      <c r="AG160" s="193">
        <v>176591.12867081814</v>
      </c>
      <c r="AH160" s="193">
        <f t="shared" ref="AH160" si="2016">+IF(AG160="N/A","N/A",(AG160-(AG160*$E$4)))</f>
        <v>88295.564335409072</v>
      </c>
      <c r="AI160" s="193">
        <v>208781.05630148418</v>
      </c>
      <c r="AJ160" s="193">
        <f t="shared" ref="AJ160" si="2017">+IF(AI160="N/A","N/A",(AI160-(AI160*$E$4)))</f>
        <v>104390.52815074209</v>
      </c>
      <c r="AK160" s="193">
        <v>290333.16666666663</v>
      </c>
      <c r="AL160" s="193">
        <f t="shared" ref="AL160:AN160" si="2018">+IF(AK160="N/A","N/A",(AK160-(AK160*$E$4)))</f>
        <v>145166.58333333331</v>
      </c>
      <c r="AM160" s="193">
        <v>270833.16666666669</v>
      </c>
      <c r="AN160" s="193">
        <f t="shared" si="2018"/>
        <v>135416.58333333334</v>
      </c>
    </row>
    <row r="161" spans="1:40" ht="13.5" thickBot="1" x14ac:dyDescent="0.25">
      <c r="A161" s="79">
        <v>138</v>
      </c>
      <c r="B161" s="110" t="s">
        <v>290</v>
      </c>
      <c r="C161" s="19">
        <v>1</v>
      </c>
      <c r="D161" s="73"/>
      <c r="E161" s="193">
        <v>123624.34896733775</v>
      </c>
      <c r="F161" s="193">
        <f t="shared" si="1794"/>
        <v>61812.174483668874</v>
      </c>
      <c r="G161" s="193">
        <v>209996.14666666667</v>
      </c>
      <c r="H161" s="193">
        <f t="shared" si="1794"/>
        <v>104998.07333333333</v>
      </c>
      <c r="I161" s="80" t="s">
        <v>8</v>
      </c>
      <c r="J161" s="80" t="str">
        <f t="shared" ref="J161" si="2019">+IF(I161="N/A","N/A",(I161-(I161*$E$4)))</f>
        <v>N/A</v>
      </c>
      <c r="K161" s="193">
        <v>122044.80501981688</v>
      </c>
      <c r="L161" s="193">
        <f t="shared" ref="L161" si="2020">+IF(K161="N/A","N/A",(K161-(K161*$E$4)))</f>
        <v>61022.402509908439</v>
      </c>
      <c r="M161" s="193">
        <v>124448.62963202258</v>
      </c>
      <c r="N161" s="193">
        <f t="shared" ref="N161" si="2021">+IF(M161="N/A","N/A",(M161-(M161*$E$4)))</f>
        <v>62224.314816011291</v>
      </c>
      <c r="O161" s="80" t="s">
        <v>8</v>
      </c>
      <c r="P161" s="80" t="str">
        <f t="shared" ref="P161:R161" si="2022">+IF(O161="N/A","N/A",(O161-(O161*$E$4)))</f>
        <v>N/A</v>
      </c>
      <c r="Q161" s="193">
        <v>133634.09333333332</v>
      </c>
      <c r="R161" s="193">
        <f t="shared" si="2022"/>
        <v>66817.046666666662</v>
      </c>
      <c r="S161" s="193">
        <v>133634.09333333332</v>
      </c>
      <c r="T161" s="193">
        <f t="shared" ref="T161" si="2023">+IF(S161="N/A","N/A",(S161-(S161*$E$4)))</f>
        <v>66817.046666666662</v>
      </c>
      <c r="U161" s="193">
        <v>168344.02666666667</v>
      </c>
      <c r="V161" s="193">
        <f t="shared" ref="V161" si="2024">+IF(U161="N/A","N/A",(U161-(U161*$E$4)))</f>
        <v>84172.013333333336</v>
      </c>
      <c r="W161" s="193">
        <v>140576.28</v>
      </c>
      <c r="X161" s="193">
        <f t="shared" ref="X161" si="2025">+IF(W161="N/A","N/A",(W161-(W161*$E$4)))</f>
        <v>70288.14</v>
      </c>
      <c r="Y161" s="193">
        <v>147501.51671705832</v>
      </c>
      <c r="Z161" s="193">
        <f t="shared" ref="Z161" si="2026">+IF(Y161="N/A","N/A",(Y161-(Y161*$E$4)))</f>
        <v>73750.758358529158</v>
      </c>
      <c r="AA161" s="94" t="s">
        <v>8</v>
      </c>
      <c r="AB161" s="94" t="str">
        <f t="shared" ref="AB161" si="2027">+IF(AA161="N/A","N/A",(AA161-(AA161*$E$4)))</f>
        <v>N/A</v>
      </c>
      <c r="AC161" s="94" t="s">
        <v>8</v>
      </c>
      <c r="AD161" s="94" t="str">
        <f t="shared" ref="AD161" si="2028">+IF(AC161="N/A","N/A",(AC161-(AC161*$E$4)))</f>
        <v>N/A</v>
      </c>
      <c r="AE161" s="193">
        <v>130453.04149373923</v>
      </c>
      <c r="AF161" s="193">
        <f t="shared" ref="AF161" si="2029">+IF(AE161="N/A","N/A",(AE161-(AE161*$E$4)))</f>
        <v>65226.520746869617</v>
      </c>
      <c r="AG161" s="193">
        <v>129941.74474622706</v>
      </c>
      <c r="AH161" s="193">
        <f t="shared" ref="AH161" si="2030">+IF(AG161="N/A","N/A",(AG161-(AG161*$E$4)))</f>
        <v>64970.872373113532</v>
      </c>
      <c r="AI161" s="21" t="s">
        <v>8</v>
      </c>
      <c r="AJ161" s="21" t="str">
        <f t="shared" ref="AJ161" si="2031">+IF(AI161="N/A","N/A",(AI161-(AI161*$E$4)))</f>
        <v>N/A</v>
      </c>
      <c r="AK161" s="193">
        <v>177666.83333333334</v>
      </c>
      <c r="AL161" s="193">
        <f t="shared" ref="AL161:AN161" si="2032">+IF(AK161="N/A","N/A",(AK161-(AK161*$E$4)))</f>
        <v>88833.416666666672</v>
      </c>
      <c r="AM161" s="193">
        <v>175500</v>
      </c>
      <c r="AN161" s="193">
        <f t="shared" si="2032"/>
        <v>87750</v>
      </c>
    </row>
    <row r="162" spans="1:40" ht="13.5" thickBot="1" x14ac:dyDescent="0.25">
      <c r="A162" s="100">
        <v>139</v>
      </c>
      <c r="B162" s="110" t="s">
        <v>263</v>
      </c>
      <c r="C162" s="19">
        <v>1</v>
      </c>
      <c r="D162" s="73"/>
      <c r="E162" s="193">
        <v>183179.61199236443</v>
      </c>
      <c r="F162" s="193">
        <f t="shared" si="1794"/>
        <v>91589.805996182215</v>
      </c>
      <c r="G162" s="193">
        <v>183963.94666666668</v>
      </c>
      <c r="H162" s="193">
        <f t="shared" si="1794"/>
        <v>91981.973333333342</v>
      </c>
      <c r="I162" s="193">
        <v>152299.10482778962</v>
      </c>
      <c r="J162" s="193">
        <f t="shared" ref="J162" si="2033">+IF(I162="N/A","N/A",(I162-(I162*$E$4)))</f>
        <v>76149.552413894809</v>
      </c>
      <c r="K162" s="193">
        <v>157620.58781238343</v>
      </c>
      <c r="L162" s="193">
        <f t="shared" ref="L162" si="2034">+IF(K162="N/A","N/A",(K162-(K162*$E$4)))</f>
        <v>78810.293906191713</v>
      </c>
      <c r="M162" s="96" t="s">
        <v>8</v>
      </c>
      <c r="N162" s="96" t="str">
        <f t="shared" ref="N162" si="2035">+IF(M162="N/A","N/A",(M162-(M162*$E$4)))</f>
        <v>N/A</v>
      </c>
      <c r="O162" s="193">
        <v>170636.6878123834</v>
      </c>
      <c r="P162" s="193">
        <f t="shared" ref="P162:R162" si="2036">+IF(O162="N/A","N/A",(O162-(O162*$E$4)))</f>
        <v>85318.343906191702</v>
      </c>
      <c r="Q162" s="193">
        <v>183963.94666666668</v>
      </c>
      <c r="R162" s="193">
        <f t="shared" si="2036"/>
        <v>91981.973333333342</v>
      </c>
      <c r="S162" s="193">
        <v>183963.94666666668</v>
      </c>
      <c r="T162" s="193">
        <f t="shared" ref="T162" si="2037">+IF(S162="N/A","N/A",(S162-(S162*$E$4)))</f>
        <v>91981.973333333342</v>
      </c>
      <c r="U162" s="193">
        <v>197847.82</v>
      </c>
      <c r="V162" s="193">
        <f t="shared" ref="V162" si="2038">+IF(U162="N/A","N/A",(U162-(U162*$E$4)))</f>
        <v>98923.91</v>
      </c>
      <c r="W162" s="193">
        <v>175286.21333333332</v>
      </c>
      <c r="X162" s="193">
        <f t="shared" ref="X162" si="2039">+IF(W162="N/A","N/A",(W162-(W162*$E$4)))</f>
        <v>87643.106666666659</v>
      </c>
      <c r="Y162" s="193">
        <v>185417.10179455805</v>
      </c>
      <c r="Z162" s="193">
        <f t="shared" ref="Z162" si="2040">+IF(Y162="N/A","N/A",(Y162-(Y162*$E$4)))</f>
        <v>92708.550897279027</v>
      </c>
      <c r="AA162" s="193">
        <v>176350.84981562436</v>
      </c>
      <c r="AB162" s="193">
        <f t="shared" ref="AB162" si="2041">+IF(AA162="N/A","N/A",(AA162-(AA162*$E$4)))</f>
        <v>88175.424907812179</v>
      </c>
      <c r="AC162" s="193">
        <v>178757.3066666667</v>
      </c>
      <c r="AD162" s="193">
        <f t="shared" ref="AD162" si="2042">+IF(AC162="N/A","N/A",(AC162-(AC162*$E$4)))</f>
        <v>89378.65333333335</v>
      </c>
      <c r="AE162" s="193">
        <v>150212.56051055502</v>
      </c>
      <c r="AF162" s="193">
        <f t="shared" ref="AF162" si="2043">+IF(AE162="N/A","N/A",(AE162-(AE162*$E$4)))</f>
        <v>75106.28025527751</v>
      </c>
      <c r="AG162" s="193">
        <v>151310.63481157314</v>
      </c>
      <c r="AH162" s="193">
        <f t="shared" ref="AH162" si="2044">+IF(AG162="N/A","N/A",(AG162-(AG162*$E$4)))</f>
        <v>75655.317405786569</v>
      </c>
      <c r="AI162" s="193">
        <v>190150.84652111182</v>
      </c>
      <c r="AJ162" s="193">
        <f t="shared" ref="AJ162" si="2045">+IF(AI162="N/A","N/A",(AI162-(AI162*$E$4)))</f>
        <v>95075.423260555908</v>
      </c>
      <c r="AK162" s="21" t="s">
        <v>8</v>
      </c>
      <c r="AL162" s="21" t="str">
        <f t="shared" ref="AL162:AN162" si="2046">+IF(AK162="N/A","N/A",(AK162-(AK162*$E$4)))</f>
        <v>N/A</v>
      </c>
      <c r="AM162" s="193">
        <v>218833.16666666666</v>
      </c>
      <c r="AN162" s="193">
        <f t="shared" si="2046"/>
        <v>109416.58333333333</v>
      </c>
    </row>
    <row r="163" spans="1:40" ht="13.5" thickBot="1" x14ac:dyDescent="0.25">
      <c r="A163" s="79">
        <v>140</v>
      </c>
      <c r="B163" s="110" t="s">
        <v>264</v>
      </c>
      <c r="C163" s="19">
        <v>1</v>
      </c>
      <c r="D163" s="73"/>
      <c r="E163" s="193">
        <v>106234.1359734627</v>
      </c>
      <c r="F163" s="193">
        <f t="shared" si="1794"/>
        <v>53117.067986731352</v>
      </c>
      <c r="G163" s="193">
        <v>121485.26666666666</v>
      </c>
      <c r="H163" s="193">
        <f t="shared" si="1794"/>
        <v>60742.633333333331</v>
      </c>
      <c r="I163" s="80" t="s">
        <v>8</v>
      </c>
      <c r="J163" s="80" t="str">
        <f t="shared" ref="J163" si="2047">+IF(I163="N/A","N/A",(I163-(I163*$E$4)))</f>
        <v>N/A</v>
      </c>
      <c r="K163" s="193">
        <v>107757.70224229409</v>
      </c>
      <c r="L163" s="193">
        <f t="shared" ref="L163" si="2048">+IF(K163="N/A","N/A",(K163-(K163*$E$4)))</f>
        <v>53878.851121147047</v>
      </c>
      <c r="M163" s="193">
        <v>104068.62624193804</v>
      </c>
      <c r="N163" s="193">
        <f t="shared" ref="N163" si="2049">+IF(M163="N/A","N/A",(M163-(M163*$E$4)))</f>
        <v>52034.313120969018</v>
      </c>
      <c r="O163" s="80" t="s">
        <v>8</v>
      </c>
      <c r="P163" s="80" t="str">
        <f t="shared" ref="P163:R163" si="2050">+IF(O163="N/A","N/A",(O163-(O163*$E$4)))</f>
        <v>N/A</v>
      </c>
      <c r="Q163" s="193">
        <v>121485.26666666666</v>
      </c>
      <c r="R163" s="193">
        <f t="shared" si="2050"/>
        <v>60742.633333333331</v>
      </c>
      <c r="S163" s="193">
        <v>121485.26666666666</v>
      </c>
      <c r="T163" s="193">
        <f t="shared" ref="T163" si="2051">+IF(S163="N/A","N/A",(S163-(S163*$E$4)))</f>
        <v>60742.633333333331</v>
      </c>
      <c r="U163" s="193">
        <v>156195.70000000001</v>
      </c>
      <c r="V163" s="193">
        <f t="shared" ref="V163" si="2052">+IF(U163="N/A","N/A",(U163-(U163*$E$4)))</f>
        <v>78097.850000000006</v>
      </c>
      <c r="W163" s="193">
        <v>130163</v>
      </c>
      <c r="X163" s="193">
        <f t="shared" ref="X163" si="2053">+IF(W163="N/A","N/A",(W163-(W163*$E$4)))</f>
        <v>65081.5</v>
      </c>
      <c r="Y163" s="193">
        <v>127742.7466655157</v>
      </c>
      <c r="Z163" s="193">
        <f t="shared" ref="Z163" si="2054">+IF(Y163="N/A","N/A",(Y163-(Y163*$E$4)))</f>
        <v>63871.373332757852</v>
      </c>
      <c r="AA163" s="94" t="s">
        <v>8</v>
      </c>
      <c r="AB163" s="94" t="str">
        <f t="shared" ref="AB163" si="2055">+IF(AA163="N/A","N/A",(AA163-(AA163*$E$4)))</f>
        <v>N/A</v>
      </c>
      <c r="AC163" s="94" t="s">
        <v>8</v>
      </c>
      <c r="AD163" s="94" t="str">
        <f t="shared" ref="AD163" si="2056">+IF(AC163="N/A","N/A",(AC163-(AC163*$E$4)))</f>
        <v>N/A</v>
      </c>
      <c r="AE163" s="193">
        <v>114289.15958541149</v>
      </c>
      <c r="AF163" s="193">
        <f t="shared" ref="AF163" si="2057">+IF(AE163="N/A","N/A",(AE163-(AE163*$E$4)))</f>
        <v>57144.579792705743</v>
      </c>
      <c r="AG163" s="193">
        <v>117417.23565984399</v>
      </c>
      <c r="AH163" s="193">
        <f t="shared" ref="AH163" si="2058">+IF(AG163="N/A","N/A",(AG163-(AG163*$E$4)))</f>
        <v>58708.617829921997</v>
      </c>
      <c r="AI163" s="21" t="s">
        <v>8</v>
      </c>
      <c r="AJ163" s="21" t="str">
        <f t="shared" ref="AJ163" si="2059">+IF(AI163="N/A","N/A",(AI163-(AI163*$E$4)))</f>
        <v>N/A</v>
      </c>
      <c r="AK163" s="193">
        <v>160333.16666666669</v>
      </c>
      <c r="AL163" s="193">
        <f t="shared" ref="AL163:AN163" si="2060">+IF(AK163="N/A","N/A",(AK163-(AK163*$E$4)))</f>
        <v>80166.583333333343</v>
      </c>
      <c r="AM163" s="193">
        <v>162500</v>
      </c>
      <c r="AN163" s="193">
        <f t="shared" si="2060"/>
        <v>81250</v>
      </c>
    </row>
    <row r="164" spans="1:40" ht="13.5" thickBot="1" x14ac:dyDescent="0.25">
      <c r="A164" s="100">
        <v>141</v>
      </c>
      <c r="B164" s="110" t="s">
        <v>265</v>
      </c>
      <c r="C164" s="19">
        <v>1</v>
      </c>
      <c r="D164" s="73"/>
      <c r="E164" s="193">
        <v>107310.69531115585</v>
      </c>
      <c r="F164" s="193">
        <f t="shared" si="1794"/>
        <v>53655.347655577927</v>
      </c>
      <c r="G164" s="193">
        <v>121485.26666666666</v>
      </c>
      <c r="H164" s="193">
        <f t="shared" si="1794"/>
        <v>60742.633333333331</v>
      </c>
      <c r="I164" s="80" t="s">
        <v>8</v>
      </c>
      <c r="J164" s="80" t="str">
        <f t="shared" ref="J164" si="2061">+IF(I164="N/A","N/A",(I164-(I164*$E$4)))</f>
        <v>N/A</v>
      </c>
      <c r="K164" s="193">
        <v>106338.25732395377</v>
      </c>
      <c r="L164" s="193">
        <f t="shared" ref="L164" si="2062">+IF(K164="N/A","N/A",(K164-(K164*$E$4)))</f>
        <v>53169.128661976887</v>
      </c>
      <c r="M164" s="193">
        <v>104803.15663143812</v>
      </c>
      <c r="N164" s="193">
        <f t="shared" ref="N164" si="2063">+IF(M164="N/A","N/A",(M164-(M164*$E$4)))</f>
        <v>52401.57831571906</v>
      </c>
      <c r="O164" s="80" t="s">
        <v>8</v>
      </c>
      <c r="P164" s="80" t="str">
        <f t="shared" ref="P164:R164" si="2064">+IF(O164="N/A","N/A",(O164-(O164*$E$4)))</f>
        <v>N/A</v>
      </c>
      <c r="Q164" s="193">
        <v>121485.26666666666</v>
      </c>
      <c r="R164" s="193">
        <f t="shared" si="2064"/>
        <v>60742.633333333331</v>
      </c>
      <c r="S164" s="193">
        <v>121485.26666666666</v>
      </c>
      <c r="T164" s="193">
        <f t="shared" ref="T164" si="2065">+IF(S164="N/A","N/A",(S164-(S164*$E$4)))</f>
        <v>60742.633333333331</v>
      </c>
      <c r="U164" s="193">
        <v>156195.70000000001</v>
      </c>
      <c r="V164" s="193">
        <f t="shared" ref="V164" si="2066">+IF(U164="N/A","N/A",(U164-(U164*$E$4)))</f>
        <v>78097.850000000006</v>
      </c>
      <c r="W164" s="193">
        <v>130163</v>
      </c>
      <c r="X164" s="193">
        <f t="shared" ref="X164" si="2067">+IF(W164="N/A","N/A",(W164-(W164*$E$4)))</f>
        <v>65081.5</v>
      </c>
      <c r="Y164" s="193">
        <v>128462.46394577809</v>
      </c>
      <c r="Z164" s="193">
        <f t="shared" ref="Z164" si="2068">+IF(Y164="N/A","N/A",(Y164-(Y164*$E$4)))</f>
        <v>64231.231972889043</v>
      </c>
      <c r="AA164" s="94" t="s">
        <v>8</v>
      </c>
      <c r="AB164" s="94" t="str">
        <f t="shared" ref="AB164" si="2069">+IF(AA164="N/A","N/A",(AA164-(AA164*$E$4)))</f>
        <v>N/A</v>
      </c>
      <c r="AC164" s="94" t="s">
        <v>8</v>
      </c>
      <c r="AD164" s="94" t="str">
        <f t="shared" ref="AD164" si="2070">+IF(AC164="N/A","N/A",(AC164-(AC164*$E$4)))</f>
        <v>N/A</v>
      </c>
      <c r="AE164" s="193">
        <v>114071.55727429951</v>
      </c>
      <c r="AF164" s="193">
        <f t="shared" ref="AF164" si="2071">+IF(AE164="N/A","N/A",(AE164-(AE164*$E$4)))</f>
        <v>57035.778637149757</v>
      </c>
      <c r="AG164" s="193">
        <v>116287.47697925559</v>
      </c>
      <c r="AH164" s="193">
        <f t="shared" ref="AH164" si="2072">+IF(AG164="N/A","N/A",(AG164-(AG164*$E$4)))</f>
        <v>58143.738489627794</v>
      </c>
      <c r="AI164" s="21" t="s">
        <v>8</v>
      </c>
      <c r="AJ164" s="21" t="str">
        <f t="shared" ref="AJ164" si="2073">+IF(AI164="N/A","N/A",(AI164-(AI164*$E$4)))</f>
        <v>N/A</v>
      </c>
      <c r="AK164" s="193">
        <v>166833.16666666669</v>
      </c>
      <c r="AL164" s="193">
        <f t="shared" ref="AL164:AN164" si="2074">+IF(AK164="N/A","N/A",(AK164-(AK164*$E$4)))</f>
        <v>83416.583333333343</v>
      </c>
      <c r="AM164" s="193">
        <v>162500</v>
      </c>
      <c r="AN164" s="193">
        <f t="shared" si="2074"/>
        <v>81250</v>
      </c>
    </row>
    <row r="165" spans="1:40" ht="13.5" thickBot="1" x14ac:dyDescent="0.25">
      <c r="A165" s="79">
        <v>142</v>
      </c>
      <c r="B165" s="110" t="s">
        <v>266</v>
      </c>
      <c r="C165" s="19">
        <v>1</v>
      </c>
      <c r="D165" s="73"/>
      <c r="E165" s="193">
        <v>161329.19646569033</v>
      </c>
      <c r="F165" s="193">
        <f t="shared" si="1794"/>
        <v>80664.598232845165</v>
      </c>
      <c r="G165" s="193">
        <v>168344.02666666667</v>
      </c>
      <c r="H165" s="193">
        <f t="shared" si="1794"/>
        <v>84172.013333333336</v>
      </c>
      <c r="I165" s="193">
        <v>194160.98037361499</v>
      </c>
      <c r="J165" s="193">
        <f t="shared" ref="J165" si="2075">+IF(I165="N/A","N/A",(I165-(I165*$E$4)))</f>
        <v>97080.490186807496</v>
      </c>
      <c r="K165" s="193">
        <v>207765.56272110762</v>
      </c>
      <c r="L165" s="193">
        <f t="shared" ref="L165" si="2076">+IF(K165="N/A","N/A",(K165-(K165*$E$4)))</f>
        <v>103882.78136055381</v>
      </c>
      <c r="M165" s="193">
        <v>158036.01572311277</v>
      </c>
      <c r="N165" s="193">
        <f t="shared" ref="N165" si="2077">+IF(M165="N/A","N/A",(M165-(M165*$E$4)))</f>
        <v>79018.007861556383</v>
      </c>
      <c r="O165" s="193">
        <v>231067.84362984548</v>
      </c>
      <c r="P165" s="193">
        <f t="shared" ref="P165:R165" si="2078">+IF(O165="N/A","N/A",(O165-(O165*$E$4)))</f>
        <v>115533.92181492274</v>
      </c>
      <c r="Q165" s="193">
        <v>163137.38666666666</v>
      </c>
      <c r="R165" s="193">
        <f t="shared" si="2078"/>
        <v>81568.693333333329</v>
      </c>
      <c r="S165" s="193">
        <v>163137.38666666666</v>
      </c>
      <c r="T165" s="193">
        <f t="shared" ref="T165" si="2079">+IF(S165="N/A","N/A",(S165-(S165*$E$4)))</f>
        <v>81568.693333333329</v>
      </c>
      <c r="U165" s="193">
        <v>180492.85333333333</v>
      </c>
      <c r="V165" s="193">
        <f t="shared" ref="V165" si="2080">+IF(U165="N/A","N/A",(U165-(U165*$E$4)))</f>
        <v>90246.426666666666</v>
      </c>
      <c r="W165" s="193">
        <v>241235.48666666666</v>
      </c>
      <c r="X165" s="193">
        <f t="shared" ref="X165" si="2081">+IF(W165="N/A","N/A",(W165-(W165*$E$4)))</f>
        <v>120617.74333333333</v>
      </c>
      <c r="Y165" s="193">
        <v>186546.0359173746</v>
      </c>
      <c r="Z165" s="193">
        <f t="shared" ref="Z165" si="2082">+IF(Y165="N/A","N/A",(Y165-(Y165*$E$4)))</f>
        <v>93273.017958687298</v>
      </c>
      <c r="AA165" s="193">
        <v>169702.92893033847</v>
      </c>
      <c r="AB165" s="193">
        <f t="shared" ref="AB165" si="2083">+IF(AA165="N/A","N/A",(AA165-(AA165*$E$4)))</f>
        <v>84851.464465169236</v>
      </c>
      <c r="AC165" s="193">
        <v>172682.89333333331</v>
      </c>
      <c r="AD165" s="193">
        <f t="shared" ref="AD165" si="2084">+IF(AC165="N/A","N/A",(AC165-(AC165*$E$4)))</f>
        <v>86341.446666666656</v>
      </c>
      <c r="AE165" s="193">
        <v>165381.00207469761</v>
      </c>
      <c r="AF165" s="193">
        <f t="shared" ref="AF165" si="2085">+IF(AE165="N/A","N/A",(AE165-(AE165*$E$4)))</f>
        <v>82690.501037348804</v>
      </c>
      <c r="AG165" s="193">
        <v>167838.33292466679</v>
      </c>
      <c r="AH165" s="193">
        <f t="shared" ref="AH165" si="2086">+IF(AG165="N/A","N/A",(AG165-(AG165*$E$4)))</f>
        <v>83919.166462333393</v>
      </c>
      <c r="AI165" s="193">
        <v>207777.04070090404</v>
      </c>
      <c r="AJ165" s="193">
        <f t="shared" ref="AJ165" si="2087">+IF(AI165="N/A","N/A",(AI165-(AI165*$E$4)))</f>
        <v>103888.52035045202</v>
      </c>
      <c r="AK165" s="193">
        <v>238333.16666666666</v>
      </c>
      <c r="AL165" s="193">
        <f t="shared" ref="AL165:AN165" si="2088">+IF(AK165="N/A","N/A",(AK165-(AK165*$E$4)))</f>
        <v>119166.58333333333</v>
      </c>
      <c r="AM165" s="193">
        <v>301166.83333333337</v>
      </c>
      <c r="AN165" s="193">
        <f t="shared" si="2088"/>
        <v>150583.41666666669</v>
      </c>
    </row>
    <row r="166" spans="1:40" ht="13.5" thickBot="1" x14ac:dyDescent="0.25">
      <c r="A166" s="100">
        <v>143</v>
      </c>
      <c r="B166" s="110" t="s">
        <v>267</v>
      </c>
      <c r="C166" s="19">
        <v>1</v>
      </c>
      <c r="D166" s="73"/>
      <c r="E166" s="158" t="s">
        <v>8</v>
      </c>
      <c r="F166" s="158" t="str">
        <f t="shared" si="1794"/>
        <v>N/A</v>
      </c>
      <c r="G166" s="158" t="s">
        <v>8</v>
      </c>
      <c r="H166" s="158" t="str">
        <f t="shared" si="1794"/>
        <v>N/A</v>
      </c>
      <c r="I166" s="193">
        <v>86160.986965295859</v>
      </c>
      <c r="J166" s="193">
        <f t="shared" ref="J166" si="2089">+IF(I166="N/A","N/A",(I166-(I166*$E$4)))</f>
        <v>43080.493482647929</v>
      </c>
      <c r="K166" s="193">
        <v>77152.18910229436</v>
      </c>
      <c r="L166" s="193">
        <f t="shared" ref="L166" si="2090">+IF(K166="N/A","N/A",(K166-(K166*$E$4)))</f>
        <v>38576.09455114718</v>
      </c>
      <c r="M166" s="96" t="s">
        <v>8</v>
      </c>
      <c r="N166" s="96" t="str">
        <f t="shared" ref="N166" si="2091">+IF(M166="N/A","N/A",(M166-(M166*$E$4)))</f>
        <v>N/A</v>
      </c>
      <c r="O166" s="193">
        <v>84034.874090140715</v>
      </c>
      <c r="P166" s="193">
        <f t="shared" ref="P166:R166" si="2092">+IF(O166="N/A","N/A",(O166-(O166*$E$4)))</f>
        <v>42017.437045070357</v>
      </c>
      <c r="Q166" s="193">
        <v>147517.96666666667</v>
      </c>
      <c r="R166" s="193">
        <f t="shared" si="2092"/>
        <v>73758.983333333337</v>
      </c>
      <c r="S166" s="193">
        <v>147517.96666666667</v>
      </c>
      <c r="T166" s="193">
        <f t="shared" ref="T166" si="2093">+IF(S166="N/A","N/A",(S166-(S166*$E$4)))</f>
        <v>73758.983333333337</v>
      </c>
      <c r="U166" s="193">
        <v>133634.09333333332</v>
      </c>
      <c r="V166" s="193">
        <f t="shared" ref="V166" si="2094">+IF(U166="N/A","N/A",(U166-(U166*$E$4)))</f>
        <v>66817.046666666662</v>
      </c>
      <c r="W166" s="193">
        <v>121485.26666666666</v>
      </c>
      <c r="X166" s="193">
        <f t="shared" ref="X166" si="2095">+IF(W166="N/A","N/A",(W166-(W166*$E$4)))</f>
        <v>60742.633333333331</v>
      </c>
      <c r="Y166" s="22" t="s">
        <v>8</v>
      </c>
      <c r="Z166" s="22" t="str">
        <f t="shared" ref="Z166" si="2096">+IF(Y166="N/A","N/A",(Y166-(Y166*$E$4)))</f>
        <v>N/A</v>
      </c>
      <c r="AA166" s="22" t="s">
        <v>8</v>
      </c>
      <c r="AB166" s="22" t="str">
        <f t="shared" ref="AB166" si="2097">+IF(AA166="N/A","N/A",(AA166-(AA166*$E$4)))</f>
        <v>N/A</v>
      </c>
      <c r="AC166" s="22" t="s">
        <v>8</v>
      </c>
      <c r="AD166" s="22" t="str">
        <f t="shared" ref="AD166" si="2098">+IF(AC166="N/A","N/A",(AC166-(AC166*$E$4)))</f>
        <v>N/A</v>
      </c>
      <c r="AE166" s="21" t="s">
        <v>8</v>
      </c>
      <c r="AF166" s="21" t="str">
        <f t="shared" ref="AF166" si="2099">+IF(AE166="N/A","N/A",(AE166-(AE166*$E$4)))</f>
        <v>N/A</v>
      </c>
      <c r="AG166" s="21" t="s">
        <v>8</v>
      </c>
      <c r="AH166" s="21" t="str">
        <f t="shared" ref="AH166" si="2100">+IF(AG166="N/A","N/A",(AG166-(AG166*$E$4)))</f>
        <v>N/A</v>
      </c>
      <c r="AI166" s="193">
        <v>96300.135191859124</v>
      </c>
      <c r="AJ166" s="193">
        <f t="shared" ref="AJ166" si="2101">+IF(AI166="N/A","N/A",(AI166-(AI166*$E$4)))</f>
        <v>48150.067595929562</v>
      </c>
      <c r="AK166" s="193">
        <v>160333.16666666669</v>
      </c>
      <c r="AL166" s="193">
        <f t="shared" ref="AL166:AN166" si="2102">+IF(AK166="N/A","N/A",(AK166-(AK166*$E$4)))</f>
        <v>80166.583333333343</v>
      </c>
      <c r="AM166" s="193">
        <v>151666.83333333334</v>
      </c>
      <c r="AN166" s="193">
        <f t="shared" si="2102"/>
        <v>75833.416666666672</v>
      </c>
    </row>
    <row r="167" spans="1:40" ht="13.5" thickBot="1" x14ac:dyDescent="0.25">
      <c r="A167" s="79">
        <v>144</v>
      </c>
      <c r="B167" s="111" t="s">
        <v>268</v>
      </c>
      <c r="C167" s="19">
        <v>1</v>
      </c>
      <c r="D167" s="73"/>
      <c r="E167" s="193">
        <v>195719.65437733778</v>
      </c>
      <c r="F167" s="193">
        <f t="shared" si="1794"/>
        <v>97859.827188668889</v>
      </c>
      <c r="G167" s="193">
        <v>225616.06666666665</v>
      </c>
      <c r="H167" s="193">
        <f t="shared" si="1794"/>
        <v>112808.03333333333</v>
      </c>
      <c r="I167" s="193">
        <v>168232.53911988941</v>
      </c>
      <c r="J167" s="193">
        <f t="shared" ref="J167" si="2103">+IF(I167="N/A","N/A",(I167-(I167*$E$4)))</f>
        <v>84116.269559944703</v>
      </c>
      <c r="K167" s="193">
        <v>167048.21686789155</v>
      </c>
      <c r="L167" s="193">
        <f t="shared" ref="L167" si="2104">+IF(K167="N/A","N/A",(K167-(K167*$E$4)))</f>
        <v>83524.108433945774</v>
      </c>
      <c r="M167" s="193">
        <v>181844.77266187634</v>
      </c>
      <c r="N167" s="193">
        <f t="shared" ref="N167" si="2105">+IF(M167="N/A","N/A",(M167-(M167*$E$4)))</f>
        <v>90922.38633093817</v>
      </c>
      <c r="O167" s="193">
        <v>179469.02587032228</v>
      </c>
      <c r="P167" s="193">
        <f t="shared" ref="P167:R167" si="2106">+IF(O167="N/A","N/A",(O167-(O167*$E$4)))</f>
        <v>89734.512935161139</v>
      </c>
      <c r="Q167" s="193">
        <v>213467.24</v>
      </c>
      <c r="R167" s="193">
        <f t="shared" si="2106"/>
        <v>106733.62</v>
      </c>
      <c r="S167" s="193">
        <v>213467.24</v>
      </c>
      <c r="T167" s="193">
        <f t="shared" ref="T167" si="2107">+IF(S167="N/A","N/A",(S167-(S167*$E$4)))</f>
        <v>106733.62</v>
      </c>
      <c r="U167" s="193">
        <v>213467.24</v>
      </c>
      <c r="V167" s="193">
        <f t="shared" ref="V167" si="2108">+IF(U167="N/A","N/A",(U167-(U167*$E$4)))</f>
        <v>106733.62</v>
      </c>
      <c r="W167" s="193">
        <v>187434.54</v>
      </c>
      <c r="X167" s="193">
        <f t="shared" ref="X167" si="2109">+IF(W167="N/A","N/A",(W167-(W167*$E$4)))</f>
        <v>93717.27</v>
      </c>
      <c r="Y167" s="193">
        <v>239910.67643698529</v>
      </c>
      <c r="Z167" s="193">
        <f t="shared" ref="Z167" si="2110">+IF(Y167="N/A","N/A",(Y167-(Y167*$E$4)))</f>
        <v>119955.33821849264</v>
      </c>
      <c r="AA167" s="193">
        <v>171542.29644508773</v>
      </c>
      <c r="AB167" s="193">
        <f t="shared" ref="AB167" si="2111">+IF(AA167="N/A","N/A",(AA167-(AA167*$E$4)))</f>
        <v>85771.148222543867</v>
      </c>
      <c r="AC167" s="193">
        <v>173550.66666666669</v>
      </c>
      <c r="AD167" s="193">
        <f t="shared" ref="AD167" si="2112">+IF(AC167="N/A","N/A",(AC167-(AC167*$E$4)))</f>
        <v>86775.333333333343</v>
      </c>
      <c r="AE167" s="193">
        <v>161251.53188898545</v>
      </c>
      <c r="AF167" s="193">
        <f t="shared" ref="AF167" si="2113">+IF(AE167="N/A","N/A",(AE167-(AE167*$E$4)))</f>
        <v>80625.765944492727</v>
      </c>
      <c r="AG167" s="193">
        <v>170152.6174507594</v>
      </c>
      <c r="AH167" s="193">
        <f t="shared" ref="AH167" si="2114">+IF(AG167="N/A","N/A",(AG167-(AG167*$E$4)))</f>
        <v>85076.308725379698</v>
      </c>
      <c r="AI167" s="193">
        <v>209172.94611025829</v>
      </c>
      <c r="AJ167" s="193">
        <f t="shared" ref="AJ167" si="2115">+IF(AI167="N/A","N/A",(AI167-(AI167*$E$4)))</f>
        <v>104586.47305512914</v>
      </c>
      <c r="AK167" s="193">
        <v>301166.83333333337</v>
      </c>
      <c r="AL167" s="193">
        <f t="shared" ref="AL167:AN167" si="2116">+IF(AK167="N/A","N/A",(AK167-(AK167*$E$4)))</f>
        <v>150583.41666666669</v>
      </c>
      <c r="AM167" s="193">
        <v>234000</v>
      </c>
      <c r="AN167" s="193">
        <f t="shared" si="2116"/>
        <v>117000</v>
      </c>
    </row>
    <row r="168" spans="1:40" s="26" customFormat="1" ht="15.75" thickBot="1" x14ac:dyDescent="0.3">
      <c r="A168" s="102"/>
      <c r="B168" s="117" t="s">
        <v>141</v>
      </c>
      <c r="C168" s="112"/>
      <c r="D168" s="81"/>
      <c r="E168" s="159"/>
      <c r="F168" s="159">
        <f t="shared" si="1794"/>
        <v>0</v>
      </c>
      <c r="G168" s="159"/>
      <c r="H168" s="159">
        <f t="shared" si="1794"/>
        <v>0</v>
      </c>
      <c r="I168" s="97"/>
      <c r="J168" s="97">
        <f t="shared" ref="J168" si="2117">+IF(I168="N/A","N/A",(I168-(I168*$E$4)))</f>
        <v>0</v>
      </c>
      <c r="K168" s="95"/>
      <c r="L168" s="95">
        <f t="shared" ref="L168" si="2118">+IF(K168="N/A","N/A",(K168-(K168*$E$4)))</f>
        <v>0</v>
      </c>
      <c r="M168" s="95"/>
      <c r="N168" s="95">
        <f t="shared" ref="N168" si="2119">+IF(M168="N/A","N/A",(M168-(M168*$E$4)))</f>
        <v>0</v>
      </c>
      <c r="O168" s="95"/>
      <c r="P168" s="95">
        <f t="shared" ref="P168:R168" si="2120">+IF(O168="N/A","N/A",(O168-(O168*$E$4)))</f>
        <v>0</v>
      </c>
      <c r="Q168" s="95"/>
      <c r="R168" s="95">
        <f t="shared" si="2120"/>
        <v>0</v>
      </c>
      <c r="S168" s="95"/>
      <c r="T168" s="95">
        <f t="shared" ref="T168" si="2121">+IF(S168="N/A","N/A",(S168-(S168*$E$4)))</f>
        <v>0</v>
      </c>
      <c r="U168" s="95"/>
      <c r="V168" s="95">
        <f t="shared" ref="V168" si="2122">+IF(U168="N/A","N/A",(U168-(U168*$E$4)))</f>
        <v>0</v>
      </c>
      <c r="W168" s="95"/>
      <c r="X168" s="95">
        <f t="shared" ref="X168" si="2123">+IF(W168="N/A","N/A",(W168-(W168*$E$4)))</f>
        <v>0</v>
      </c>
      <c r="Y168" s="95"/>
      <c r="Z168" s="95">
        <f t="shared" ref="Z168" si="2124">+IF(Y168="N/A","N/A",(Y168-(Y168*$E$4)))</f>
        <v>0</v>
      </c>
      <c r="AA168" s="95"/>
      <c r="AB168" s="95">
        <f t="shared" ref="AB168" si="2125">+IF(AA168="N/A","N/A",(AA168-(AA168*$E$4)))</f>
        <v>0</v>
      </c>
      <c r="AC168" s="95"/>
      <c r="AD168" s="95">
        <f t="shared" ref="AD168" si="2126">+IF(AC168="N/A","N/A",(AC168-(AC168*$E$4)))</f>
        <v>0</v>
      </c>
      <c r="AE168" s="95"/>
      <c r="AF168" s="95">
        <f t="shared" ref="AF168" si="2127">+IF(AE168="N/A","N/A",(AE168-(AE168*$E$4)))</f>
        <v>0</v>
      </c>
      <c r="AG168" s="95"/>
      <c r="AH168" s="95">
        <f t="shared" ref="AH168" si="2128">+IF(AG168="N/A","N/A",(AG168-(AG168*$E$4)))</f>
        <v>0</v>
      </c>
      <c r="AI168" s="98"/>
      <c r="AJ168" s="98">
        <f t="shared" ref="AJ168" si="2129">+IF(AI168="N/A","N/A",(AI168-(AI168*$E$4)))</f>
        <v>0</v>
      </c>
      <c r="AK168" s="95"/>
      <c r="AL168" s="95">
        <f t="shared" ref="AL168:AN168" si="2130">+IF(AK168="N/A","N/A",(AK168-(AK168*$E$4)))</f>
        <v>0</v>
      </c>
      <c r="AM168" s="95"/>
      <c r="AN168" s="95">
        <f t="shared" si="2130"/>
        <v>0</v>
      </c>
    </row>
    <row r="169" spans="1:40" ht="13.5" thickBot="1" x14ac:dyDescent="0.25">
      <c r="A169" s="100">
        <v>145</v>
      </c>
      <c r="B169" s="108" t="s">
        <v>164</v>
      </c>
      <c r="C169" s="19">
        <v>1</v>
      </c>
      <c r="D169" s="73"/>
      <c r="E169" s="193">
        <v>25077.496841165619</v>
      </c>
      <c r="F169" s="193">
        <f t="shared" si="1794"/>
        <v>12538.74842058281</v>
      </c>
      <c r="G169" s="193">
        <v>26553.063999999998</v>
      </c>
      <c r="H169" s="193">
        <f t="shared" si="1794"/>
        <v>13276.531999999999</v>
      </c>
      <c r="I169" s="193">
        <v>25670.589191131883</v>
      </c>
      <c r="J169" s="193">
        <f t="shared" ref="J169" si="2131">+IF(I169="N/A","N/A",(I169-(I169*$E$4)))</f>
        <v>12835.294595565942</v>
      </c>
      <c r="K169" s="193">
        <v>25579.277151903123</v>
      </c>
      <c r="L169" s="193">
        <f t="shared" ref="L169" si="2132">+IF(K169="N/A","N/A",(K169-(K169*$E$4)))</f>
        <v>12789.638575951562</v>
      </c>
      <c r="M169" s="193">
        <v>25551.60437092201</v>
      </c>
      <c r="N169" s="193">
        <f t="shared" ref="N169" si="2133">+IF(M169="N/A","N/A",(M169-(M169*$E$4)))</f>
        <v>12775.802185461005</v>
      </c>
      <c r="O169" s="193">
        <v>25579.277151903123</v>
      </c>
      <c r="P169" s="193">
        <f t="shared" ref="P169:R169" si="2134">+IF(O169="N/A","N/A",(O169-(O169*$E$4)))</f>
        <v>12789.638575951562</v>
      </c>
      <c r="Q169" s="193">
        <v>26553.063999999998</v>
      </c>
      <c r="R169" s="193">
        <f t="shared" si="2134"/>
        <v>13276.531999999999</v>
      </c>
      <c r="S169" s="193">
        <v>26553.063999999998</v>
      </c>
      <c r="T169" s="193">
        <f t="shared" ref="T169" si="2135">+IF(S169="N/A","N/A",(S169-(S169*$E$4)))</f>
        <v>13276.531999999999</v>
      </c>
      <c r="U169" s="193">
        <v>26553.063999999998</v>
      </c>
      <c r="V169" s="193">
        <f t="shared" ref="V169" si="2136">+IF(U169="N/A","N/A",(U169-(U169*$E$4)))</f>
        <v>13276.531999999999</v>
      </c>
      <c r="W169" s="193">
        <v>26553.063999999998</v>
      </c>
      <c r="X169" s="193">
        <f t="shared" ref="X169" si="2137">+IF(W169="N/A","N/A",(W169-(W169*$E$4)))</f>
        <v>13276.531999999999</v>
      </c>
      <c r="Y169" s="193">
        <v>25718.375320102707</v>
      </c>
      <c r="Z169" s="193">
        <f t="shared" ref="Z169" si="2138">+IF(Y169="N/A","N/A",(Y169-(Y169*$E$4)))</f>
        <v>12859.187660051353</v>
      </c>
      <c r="AA169" s="193">
        <v>25438.589191131883</v>
      </c>
      <c r="AB169" s="193">
        <f t="shared" ref="AB169" si="2139">+IF(AA169="N/A","N/A",(AA169-(AA169*$E$4)))</f>
        <v>12719.294595565942</v>
      </c>
      <c r="AC169" s="193">
        <v>26553.063999999998</v>
      </c>
      <c r="AD169" s="193">
        <f t="shared" ref="AD169" si="2140">+IF(AC169="N/A","N/A",(AC169-(AC169*$E$4)))</f>
        <v>13276.531999999999</v>
      </c>
      <c r="AE169" s="193">
        <v>25438.589191131883</v>
      </c>
      <c r="AF169" s="193">
        <f t="shared" ref="AF169" si="2141">+IF(AE169="N/A","N/A",(AE169-(AE169*$E$4)))</f>
        <v>12719.294595565942</v>
      </c>
      <c r="AG169" s="193">
        <v>25438.589191131883</v>
      </c>
      <c r="AH169" s="193">
        <f t="shared" ref="AH169" si="2142">+IF(AG169="N/A","N/A",(AG169-(AG169*$E$4)))</f>
        <v>12719.294595565942</v>
      </c>
      <c r="AI169" s="193">
        <v>31758.198099180001</v>
      </c>
      <c r="AJ169" s="193">
        <f t="shared" ref="AJ169" si="2143">+IF(AI169="N/A","N/A",(AI169-(AI169*$E$4)))</f>
        <v>15879.099049590001</v>
      </c>
      <c r="AK169" s="193">
        <v>33150</v>
      </c>
      <c r="AL169" s="193">
        <f t="shared" ref="AL169:AN169" si="2144">+IF(AK169="N/A","N/A",(AK169-(AK169*$E$4)))</f>
        <v>16575</v>
      </c>
      <c r="AM169" s="193">
        <v>33150</v>
      </c>
      <c r="AN169" s="193">
        <f t="shared" si="2144"/>
        <v>16575</v>
      </c>
    </row>
    <row r="170" spans="1:40" ht="13.5" thickBot="1" x14ac:dyDescent="0.25">
      <c r="A170" s="79">
        <v>146</v>
      </c>
      <c r="B170" s="110" t="s">
        <v>325</v>
      </c>
      <c r="C170" s="19">
        <v>1</v>
      </c>
      <c r="D170" s="73"/>
      <c r="E170" s="193">
        <v>28769.748065687632</v>
      </c>
      <c r="F170" s="193">
        <f t="shared" si="1794"/>
        <v>14384.874032843816</v>
      </c>
      <c r="G170" s="193">
        <v>31239.34</v>
      </c>
      <c r="H170" s="193">
        <f t="shared" si="1794"/>
        <v>15619.67</v>
      </c>
      <c r="I170" s="193">
        <v>29611.60654616855</v>
      </c>
      <c r="J170" s="193">
        <f t="shared" ref="J170" si="2145">+IF(I170="N/A","N/A",(I170-(I170*$E$4)))</f>
        <v>14805.803273084275</v>
      </c>
      <c r="K170" s="193">
        <v>29184.10654616855</v>
      </c>
      <c r="L170" s="193">
        <f t="shared" ref="L170" si="2146">+IF(K170="N/A","N/A",(K170-(K170*$E$4)))</f>
        <v>14592.053273084275</v>
      </c>
      <c r="M170" s="193">
        <v>30074.675256558454</v>
      </c>
      <c r="N170" s="193">
        <f t="shared" ref="N170" si="2147">+IF(M170="N/A","N/A",(M170-(M170*$E$4)))</f>
        <v>15037.337628279227</v>
      </c>
      <c r="O170" s="193">
        <v>29184.10654616855</v>
      </c>
      <c r="P170" s="193">
        <f t="shared" ref="P170:R170" si="2148">+IF(O170="N/A","N/A",(O170-(O170*$E$4)))</f>
        <v>14592.053273084275</v>
      </c>
      <c r="Q170" s="193">
        <v>31239.34</v>
      </c>
      <c r="R170" s="193">
        <f t="shared" si="2148"/>
        <v>15619.67</v>
      </c>
      <c r="S170" s="193">
        <v>31239.34</v>
      </c>
      <c r="T170" s="193">
        <f t="shared" ref="T170" si="2149">+IF(S170="N/A","N/A",(S170-(S170*$E$4)))</f>
        <v>15619.67</v>
      </c>
      <c r="U170" s="193">
        <v>31239.34</v>
      </c>
      <c r="V170" s="193">
        <f t="shared" ref="V170" si="2150">+IF(U170="N/A","N/A",(U170-(U170*$E$4)))</f>
        <v>15619.67</v>
      </c>
      <c r="W170" s="193">
        <v>31239.34</v>
      </c>
      <c r="X170" s="193">
        <f t="shared" ref="X170" si="2151">+IF(W170="N/A","N/A",(W170-(W170*$E$4)))</f>
        <v>15619.67</v>
      </c>
      <c r="Y170" s="193">
        <v>29184.10654616855</v>
      </c>
      <c r="Z170" s="193">
        <f t="shared" ref="Z170" si="2152">+IF(Y170="N/A","N/A",(Y170-(Y170*$E$4)))</f>
        <v>14592.053273084275</v>
      </c>
      <c r="AA170" s="193">
        <v>29184.10654616855</v>
      </c>
      <c r="AB170" s="193">
        <f t="shared" ref="AB170" si="2153">+IF(AA170="N/A","N/A",(AA170-(AA170*$E$4)))</f>
        <v>14592.053273084275</v>
      </c>
      <c r="AC170" s="193">
        <v>31239.34</v>
      </c>
      <c r="AD170" s="193">
        <f t="shared" ref="AD170" si="2154">+IF(AC170="N/A","N/A",(AC170-(AC170*$E$4)))</f>
        <v>15619.67</v>
      </c>
      <c r="AE170" s="193">
        <v>29184.10654616855</v>
      </c>
      <c r="AF170" s="193">
        <f t="shared" ref="AF170" si="2155">+IF(AE170="N/A","N/A",(AE170-(AE170*$E$4)))</f>
        <v>14592.053273084275</v>
      </c>
      <c r="AG170" s="193">
        <v>29184.10654616855</v>
      </c>
      <c r="AH170" s="193">
        <f t="shared" ref="AH170" si="2156">+IF(AG170="N/A","N/A",(AG170-(AG170*$E$4)))</f>
        <v>14592.053273084275</v>
      </c>
      <c r="AI170" s="193">
        <v>36434.095279409805</v>
      </c>
      <c r="AJ170" s="193">
        <f t="shared" ref="AJ170" si="2157">+IF(AI170="N/A","N/A",(AI170-(AI170*$E$4)))</f>
        <v>18217.047639704902</v>
      </c>
      <c r="AK170" s="193">
        <v>39000</v>
      </c>
      <c r="AL170" s="193">
        <f t="shared" ref="AL170:AN170" si="2158">+IF(AK170="N/A","N/A",(AK170-(AK170*$E$4)))</f>
        <v>19500</v>
      </c>
      <c r="AM170" s="193">
        <v>39000</v>
      </c>
      <c r="AN170" s="193">
        <f t="shared" si="2158"/>
        <v>19500</v>
      </c>
    </row>
    <row r="171" spans="1:40" ht="13.5" thickBot="1" x14ac:dyDescent="0.25">
      <c r="A171" s="100">
        <v>147</v>
      </c>
      <c r="B171" s="110" t="s">
        <v>326</v>
      </c>
      <c r="C171" s="19">
        <v>1</v>
      </c>
      <c r="D171" s="73"/>
      <c r="E171" s="193">
        <v>30609.382122585201</v>
      </c>
      <c r="F171" s="193">
        <f t="shared" si="1794"/>
        <v>15304.6910612926</v>
      </c>
      <c r="G171" s="193">
        <v>32974.386666666665</v>
      </c>
      <c r="H171" s="193">
        <f t="shared" si="1794"/>
        <v>16487.193333333333</v>
      </c>
      <c r="I171" s="193">
        <v>31145.484136006711</v>
      </c>
      <c r="J171" s="193">
        <f t="shared" ref="J171" si="2159">+IF(I171="N/A","N/A",(I171-(I171*$E$4)))</f>
        <v>15572.742068003356</v>
      </c>
      <c r="K171" s="193">
        <v>30664.484136006711</v>
      </c>
      <c r="L171" s="193">
        <f t="shared" ref="L171" si="2160">+IF(K171="N/A","N/A",(K171-(K171*$E$4)))</f>
        <v>15332.242068003356</v>
      </c>
      <c r="M171" s="193">
        <v>30631.090980442914</v>
      </c>
      <c r="N171" s="193">
        <f t="shared" ref="N171" si="2161">+IF(M171="N/A","N/A",(M171-(M171*$E$4)))</f>
        <v>15315.545490221457</v>
      </c>
      <c r="O171" s="193">
        <v>30664.484136006711</v>
      </c>
      <c r="P171" s="193">
        <f t="shared" ref="P171:R171" si="2162">+IF(O171="N/A","N/A",(O171-(O171*$E$4)))</f>
        <v>15332.242068003356</v>
      </c>
      <c r="Q171" s="193">
        <v>32974.386666666665</v>
      </c>
      <c r="R171" s="193">
        <f t="shared" si="2162"/>
        <v>16487.193333333333</v>
      </c>
      <c r="S171" s="193">
        <v>32974.386666666665</v>
      </c>
      <c r="T171" s="193">
        <f t="shared" ref="T171" si="2163">+IF(S171="N/A","N/A",(S171-(S171*$E$4)))</f>
        <v>16487.193333333333</v>
      </c>
      <c r="U171" s="193">
        <v>32974.386666666665</v>
      </c>
      <c r="V171" s="193">
        <f t="shared" ref="V171" si="2164">+IF(U171="N/A","N/A",(U171-(U171*$E$4)))</f>
        <v>16487.193333333333</v>
      </c>
      <c r="W171" s="193">
        <v>32974.386666666665</v>
      </c>
      <c r="X171" s="193">
        <f t="shared" ref="X171" si="2165">+IF(W171="N/A","N/A",(W171-(W171*$E$4)))</f>
        <v>16487.193333333333</v>
      </c>
      <c r="Y171" s="193">
        <v>30664.484136006711</v>
      </c>
      <c r="Z171" s="193">
        <f t="shared" ref="Z171" si="2166">+IF(Y171="N/A","N/A",(Y171-(Y171*$E$4)))</f>
        <v>15332.242068003356</v>
      </c>
      <c r="AA171" s="193">
        <v>30664.484136006711</v>
      </c>
      <c r="AB171" s="193">
        <f t="shared" ref="AB171" si="2167">+IF(AA171="N/A","N/A",(AA171-(AA171*$E$4)))</f>
        <v>15332.242068003356</v>
      </c>
      <c r="AC171" s="193">
        <v>32974.386666666665</v>
      </c>
      <c r="AD171" s="193">
        <f t="shared" ref="AD171" si="2168">+IF(AC171="N/A","N/A",(AC171-(AC171*$E$4)))</f>
        <v>16487.193333333333</v>
      </c>
      <c r="AE171" s="193">
        <v>30664.484136006711</v>
      </c>
      <c r="AF171" s="193">
        <f t="shared" ref="AF171" si="2169">+IF(AE171="N/A","N/A",(AE171-(AE171*$E$4)))</f>
        <v>15332.242068003356</v>
      </c>
      <c r="AG171" s="193">
        <v>30664.484136006711</v>
      </c>
      <c r="AH171" s="193">
        <f t="shared" ref="AH171" si="2170">+IF(AG171="N/A","N/A",(AG171-(AG171*$E$4)))</f>
        <v>15332.242068003356</v>
      </c>
      <c r="AI171" s="193">
        <v>38282.943356983786</v>
      </c>
      <c r="AJ171" s="193">
        <f t="shared" ref="AJ171" si="2171">+IF(AI171="N/A","N/A",(AI171-(AI171*$E$4)))</f>
        <v>19141.471678491893</v>
      </c>
      <c r="AK171" s="193">
        <v>41166.833333333336</v>
      </c>
      <c r="AL171" s="193">
        <f t="shared" ref="AL171:AN171" si="2172">+IF(AK171="N/A","N/A",(AK171-(AK171*$E$4)))</f>
        <v>20583.416666666668</v>
      </c>
      <c r="AM171" s="193">
        <v>41166.833333333336</v>
      </c>
      <c r="AN171" s="193">
        <f t="shared" si="2172"/>
        <v>20583.416666666668</v>
      </c>
    </row>
    <row r="172" spans="1:40" ht="13.5" thickBot="1" x14ac:dyDescent="0.25">
      <c r="A172" s="79">
        <v>148</v>
      </c>
      <c r="B172" s="110" t="s">
        <v>327</v>
      </c>
      <c r="C172" s="19">
        <v>1</v>
      </c>
      <c r="D172" s="73"/>
      <c r="E172" s="193">
        <v>27818.091602836445</v>
      </c>
      <c r="F172" s="193">
        <f t="shared" si="1794"/>
        <v>13909.045801418222</v>
      </c>
      <c r="G172" s="193">
        <v>30371.566666666666</v>
      </c>
      <c r="H172" s="193">
        <f t="shared" si="1794"/>
        <v>15185.783333333333</v>
      </c>
      <c r="I172" s="193">
        <v>28700.253927694732</v>
      </c>
      <c r="J172" s="193">
        <f t="shared" ref="J172" si="2173">+IF(I172="N/A","N/A",(I172-(I172*$E$4)))</f>
        <v>14350.126963847366</v>
      </c>
      <c r="K172" s="193">
        <v>28261.253927694732</v>
      </c>
      <c r="L172" s="193">
        <f t="shared" ref="L172" si="2174">+IF(K172="N/A","N/A",(K172-(K172*$E$4)))</f>
        <v>14130.626963847366</v>
      </c>
      <c r="M172" s="193">
        <v>28451.01668700359</v>
      </c>
      <c r="N172" s="193">
        <f t="shared" ref="N172" si="2175">+IF(M172="N/A","N/A",(M172-(M172*$E$4)))</f>
        <v>14225.508343501795</v>
      </c>
      <c r="O172" s="193">
        <v>28261.253927694732</v>
      </c>
      <c r="P172" s="193">
        <f t="shared" ref="P172:R172" si="2176">+IF(O172="N/A","N/A",(O172-(O172*$E$4)))</f>
        <v>14130.626963847366</v>
      </c>
      <c r="Q172" s="193">
        <v>30371.566666666666</v>
      </c>
      <c r="R172" s="193">
        <f t="shared" si="2176"/>
        <v>15185.783333333333</v>
      </c>
      <c r="S172" s="193">
        <v>30371.566666666666</v>
      </c>
      <c r="T172" s="193">
        <f t="shared" ref="T172" si="2177">+IF(S172="N/A","N/A",(S172-(S172*$E$4)))</f>
        <v>15185.783333333333</v>
      </c>
      <c r="U172" s="193">
        <v>30371.566666666666</v>
      </c>
      <c r="V172" s="193">
        <f t="shared" ref="V172" si="2178">+IF(U172="N/A","N/A",(U172-(U172*$E$4)))</f>
        <v>15185.783333333333</v>
      </c>
      <c r="W172" s="193">
        <v>30371.566666666666</v>
      </c>
      <c r="X172" s="193">
        <f t="shared" ref="X172" si="2179">+IF(W172="N/A","N/A",(W172-(W172*$E$4)))</f>
        <v>15185.783333333333</v>
      </c>
      <c r="Y172" s="193">
        <v>28094.302667871409</v>
      </c>
      <c r="Z172" s="193">
        <f t="shared" ref="Z172" si="2180">+IF(Y172="N/A","N/A",(Y172-(Y172*$E$4)))</f>
        <v>14047.151333935704</v>
      </c>
      <c r="AA172" s="193">
        <v>28094.302667871409</v>
      </c>
      <c r="AB172" s="193">
        <f t="shared" ref="AB172" si="2181">+IF(AA172="N/A","N/A",(AA172-(AA172*$E$4)))</f>
        <v>14047.151333935704</v>
      </c>
      <c r="AC172" s="193">
        <v>30371.566666666666</v>
      </c>
      <c r="AD172" s="193">
        <f t="shared" ref="AD172" si="2182">+IF(AC172="N/A","N/A",(AC172-(AC172*$E$4)))</f>
        <v>15185.783333333333</v>
      </c>
      <c r="AE172" s="193">
        <v>28261.253927694732</v>
      </c>
      <c r="AF172" s="193">
        <f t="shared" ref="AF172" si="2183">+IF(AE172="N/A","N/A",(AE172-(AE172*$E$4)))</f>
        <v>14130.626963847366</v>
      </c>
      <c r="AG172" s="193">
        <v>28261.253927694732</v>
      </c>
      <c r="AH172" s="193">
        <f t="shared" ref="AH172" si="2184">+IF(AG172="N/A","N/A",(AG172-(AG172*$E$4)))</f>
        <v>14130.626963847366</v>
      </c>
      <c r="AI172" s="193">
        <v>35282.050362796246</v>
      </c>
      <c r="AJ172" s="193">
        <f t="shared" ref="AJ172" si="2185">+IF(AI172="N/A","N/A",(AI172-(AI172*$E$4)))</f>
        <v>17641.025181398123</v>
      </c>
      <c r="AK172" s="193">
        <v>37916.833333333336</v>
      </c>
      <c r="AL172" s="193">
        <f t="shared" ref="AL172:AN172" si="2186">+IF(AK172="N/A","N/A",(AK172-(AK172*$E$4)))</f>
        <v>18958.416666666668</v>
      </c>
      <c r="AM172" s="193">
        <v>37916.833333333336</v>
      </c>
      <c r="AN172" s="193">
        <f t="shared" si="2186"/>
        <v>18958.416666666668</v>
      </c>
    </row>
    <row r="173" spans="1:40" ht="13.5" thickBot="1" x14ac:dyDescent="0.25">
      <c r="A173" s="100">
        <v>149</v>
      </c>
      <c r="B173" s="110" t="s">
        <v>165</v>
      </c>
      <c r="C173" s="19">
        <v>1</v>
      </c>
      <c r="D173" s="73"/>
      <c r="E173" s="193">
        <v>30057.469724474147</v>
      </c>
      <c r="F173" s="193">
        <f t="shared" si="1794"/>
        <v>15028.734862237074</v>
      </c>
      <c r="G173" s="193">
        <v>34709.933333333334</v>
      </c>
      <c r="H173" s="193">
        <f t="shared" si="1794"/>
        <v>17354.966666666667</v>
      </c>
      <c r="I173" s="193">
        <v>30641.295972614927</v>
      </c>
      <c r="J173" s="193">
        <f t="shared" ref="J173" si="2187">+IF(I173="N/A","N/A",(I173-(I173*$E$4)))</f>
        <v>15320.647986307464</v>
      </c>
      <c r="K173" s="193">
        <v>29571.795972614927</v>
      </c>
      <c r="L173" s="193">
        <f t="shared" ref="L173" si="2188">+IF(K173="N/A","N/A",(K173-(K173*$E$4)))</f>
        <v>14785.897986307464</v>
      </c>
      <c r="M173" s="193">
        <v>32587.725847700996</v>
      </c>
      <c r="N173" s="193">
        <f t="shared" ref="N173" si="2189">+IF(M173="N/A","N/A",(M173-(M173*$E$4)))</f>
        <v>16293.862923850498</v>
      </c>
      <c r="O173" s="193">
        <v>29571.795972614927</v>
      </c>
      <c r="P173" s="193">
        <f t="shared" ref="P173:R173" si="2190">+IF(O173="N/A","N/A",(O173-(O173*$E$4)))</f>
        <v>14785.897986307464</v>
      </c>
      <c r="Q173" s="193">
        <v>34709.933333333334</v>
      </c>
      <c r="R173" s="193">
        <f t="shared" si="2190"/>
        <v>17354.966666666667</v>
      </c>
      <c r="S173" s="193">
        <v>34709.933333333334</v>
      </c>
      <c r="T173" s="193">
        <f t="shared" ref="T173" si="2191">+IF(S173="N/A","N/A",(S173-(S173*$E$4)))</f>
        <v>17354.966666666667</v>
      </c>
      <c r="U173" s="193">
        <v>34709.933333333334</v>
      </c>
      <c r="V173" s="193">
        <f t="shared" ref="V173" si="2192">+IF(U173="N/A","N/A",(U173-(U173*$E$4)))</f>
        <v>17354.966666666667</v>
      </c>
      <c r="W173" s="193">
        <v>34709.933333333334</v>
      </c>
      <c r="X173" s="193">
        <f t="shared" ref="X173" si="2193">+IF(W173="N/A","N/A",(W173-(W173*$E$4)))</f>
        <v>17354.966666666667</v>
      </c>
      <c r="Y173" s="193">
        <v>30406.052271731554</v>
      </c>
      <c r="Z173" s="193">
        <f t="shared" ref="Z173" si="2194">+IF(Y173="N/A","N/A",(Y173-(Y173*$E$4)))</f>
        <v>15203.026135865777</v>
      </c>
      <c r="AA173" s="193">
        <v>30406.052271731554</v>
      </c>
      <c r="AB173" s="193">
        <f t="shared" ref="AB173" si="2195">+IF(AA173="N/A","N/A",(AA173-(AA173*$E$4)))</f>
        <v>15203.026135865777</v>
      </c>
      <c r="AC173" s="193">
        <v>34709.933333333334</v>
      </c>
      <c r="AD173" s="193">
        <f t="shared" ref="AD173" si="2196">+IF(AC173="N/A","N/A",(AC173-(AC173*$E$4)))</f>
        <v>17354.966666666667</v>
      </c>
      <c r="AE173" s="193">
        <v>29571.795972614927</v>
      </c>
      <c r="AF173" s="193">
        <f t="shared" ref="AF173" si="2197">+IF(AE173="N/A","N/A",(AE173-(AE173*$E$4)))</f>
        <v>14785.897986307464</v>
      </c>
      <c r="AG173" s="193">
        <v>29571.795972614927</v>
      </c>
      <c r="AH173" s="193">
        <f t="shared" ref="AH173" si="2198">+IF(AG173="N/A","N/A",(AG173-(AG173*$E$4)))</f>
        <v>14785.897986307464</v>
      </c>
      <c r="AI173" s="193">
        <v>36918.829720179769</v>
      </c>
      <c r="AJ173" s="193">
        <f t="shared" ref="AJ173" si="2199">+IF(AI173="N/A","N/A",(AI173-(AI173*$E$4)))</f>
        <v>18459.414860089884</v>
      </c>
      <c r="AK173" s="193">
        <v>43333.166666666664</v>
      </c>
      <c r="AL173" s="193">
        <f t="shared" ref="AL173:AN173" si="2200">+IF(AK173="N/A","N/A",(AK173-(AK173*$E$4)))</f>
        <v>21666.583333333332</v>
      </c>
      <c r="AM173" s="193">
        <v>43333.166666666664</v>
      </c>
      <c r="AN173" s="193">
        <f t="shared" si="2200"/>
        <v>21666.583333333332</v>
      </c>
    </row>
    <row r="174" spans="1:40" ht="13.5" thickBot="1" x14ac:dyDescent="0.25">
      <c r="A174" s="79">
        <v>150</v>
      </c>
      <c r="B174" s="110" t="s">
        <v>166</v>
      </c>
      <c r="C174" s="19">
        <v>1</v>
      </c>
      <c r="D174" s="73"/>
      <c r="E174" s="193">
        <v>41951.91678041999</v>
      </c>
      <c r="F174" s="193">
        <f t="shared" si="1794"/>
        <v>20975.958390209995</v>
      </c>
      <c r="G174" s="193">
        <v>48594.306666666671</v>
      </c>
      <c r="H174" s="193">
        <f t="shared" si="1794"/>
        <v>24297.153333333335</v>
      </c>
      <c r="I174" s="193">
        <v>45219.847793480891</v>
      </c>
      <c r="J174" s="193">
        <f t="shared" ref="J174" si="2201">+IF(I174="N/A","N/A",(I174-(I174*$E$4)))</f>
        <v>22609.923896740445</v>
      </c>
      <c r="K174" s="193">
        <v>41772.271451019747</v>
      </c>
      <c r="L174" s="193">
        <f t="shared" ref="L174" si="2202">+IF(K174="N/A","N/A",(K174-(K174*$E$4)))</f>
        <v>20886.135725509874</v>
      </c>
      <c r="M174" s="193">
        <v>43052.725322448838</v>
      </c>
      <c r="N174" s="193">
        <f t="shared" ref="N174" si="2203">+IF(M174="N/A","N/A",(M174-(M174*$E$4)))</f>
        <v>21526.362661224419</v>
      </c>
      <c r="O174" s="193">
        <v>41772.271451019747</v>
      </c>
      <c r="P174" s="193">
        <f t="shared" ref="P174:R174" si="2204">+IF(O174="N/A","N/A",(O174-(O174*$E$4)))</f>
        <v>20886.135725509874</v>
      </c>
      <c r="Q174" s="193">
        <v>48594.306666666671</v>
      </c>
      <c r="R174" s="193">
        <f t="shared" si="2204"/>
        <v>24297.153333333335</v>
      </c>
      <c r="S174" s="193">
        <v>48594.306666666671</v>
      </c>
      <c r="T174" s="193">
        <f t="shared" ref="T174" si="2205">+IF(S174="N/A","N/A",(S174-(S174*$E$4)))</f>
        <v>24297.153333333335</v>
      </c>
      <c r="U174" s="193">
        <v>48594.306666666671</v>
      </c>
      <c r="V174" s="193">
        <f t="shared" ref="V174" si="2206">+IF(U174="N/A","N/A",(U174-(U174*$E$4)))</f>
        <v>24297.153333333335</v>
      </c>
      <c r="W174" s="193">
        <v>56403.766666666663</v>
      </c>
      <c r="X174" s="193">
        <f t="shared" ref="X174" si="2207">+IF(W174="N/A","N/A",(W174-(W174*$E$4)))</f>
        <v>28201.883333333331</v>
      </c>
      <c r="Y174" s="193">
        <v>42531.524683215881</v>
      </c>
      <c r="Z174" s="193">
        <f t="shared" ref="Z174" si="2208">+IF(Y174="N/A","N/A",(Y174-(Y174*$E$4)))</f>
        <v>21265.76234160794</v>
      </c>
      <c r="AA174" s="193">
        <v>42531.524683215881</v>
      </c>
      <c r="AB174" s="193">
        <f t="shared" ref="AB174" si="2209">+IF(AA174="N/A","N/A",(AA174-(AA174*$E$4)))</f>
        <v>21265.76234160794</v>
      </c>
      <c r="AC174" s="193">
        <v>48594.306666666671</v>
      </c>
      <c r="AD174" s="193">
        <f t="shared" ref="AD174" si="2210">+IF(AC174="N/A","N/A",(AC174-(AC174*$E$4)))</f>
        <v>24297.153333333335</v>
      </c>
      <c r="AE174" s="193">
        <v>41697.268384099254</v>
      </c>
      <c r="AF174" s="193">
        <f t="shared" ref="AF174" si="2211">+IF(AE174="N/A","N/A",(AE174-(AE174*$E$4)))</f>
        <v>20848.634192049627</v>
      </c>
      <c r="AG174" s="193">
        <v>41772.271451019747</v>
      </c>
      <c r="AH174" s="193">
        <f t="shared" ref="AH174" si="2212">+IF(AG174="N/A","N/A",(AG174-(AG174*$E$4)))</f>
        <v>20886.135725509874</v>
      </c>
      <c r="AI174" s="193">
        <v>52785.144871328128</v>
      </c>
      <c r="AJ174" s="193">
        <f t="shared" ref="AJ174" si="2213">+IF(AI174="N/A","N/A",(AI174-(AI174*$E$4)))</f>
        <v>26392.572435664064</v>
      </c>
      <c r="AK174" s="193">
        <v>60666.833333333328</v>
      </c>
      <c r="AL174" s="193">
        <f t="shared" ref="AL174:AN174" si="2214">+IF(AK174="N/A","N/A",(AK174-(AK174*$E$4)))</f>
        <v>30333.416666666664</v>
      </c>
      <c r="AM174" s="193">
        <v>70416.833333333343</v>
      </c>
      <c r="AN174" s="193">
        <f t="shared" si="2214"/>
        <v>35208.416666666672</v>
      </c>
    </row>
    <row r="175" spans="1:40" ht="13.5" thickBot="1" x14ac:dyDescent="0.25">
      <c r="A175" s="100">
        <v>151</v>
      </c>
      <c r="B175" s="110" t="s">
        <v>167</v>
      </c>
      <c r="C175" s="19">
        <v>1</v>
      </c>
      <c r="D175" s="73"/>
      <c r="E175" s="193">
        <v>27724.216231169405</v>
      </c>
      <c r="F175" s="193">
        <f t="shared" si="1794"/>
        <v>13862.108115584702</v>
      </c>
      <c r="G175" s="193">
        <v>32974.386666666665</v>
      </c>
      <c r="H175" s="193">
        <f t="shared" si="1794"/>
        <v>16487.193333333333</v>
      </c>
      <c r="I175" s="193">
        <v>29147.484051291143</v>
      </c>
      <c r="J175" s="193">
        <f t="shared" ref="J175" si="2215">+IF(I175="N/A","N/A",(I175-(I175*$E$4)))</f>
        <v>14573.742025645572</v>
      </c>
      <c r="K175" s="193">
        <v>28141.484051291143</v>
      </c>
      <c r="L175" s="193">
        <f t="shared" ref="L175" si="2216">+IF(K175="N/A","N/A",(K175-(K175*$E$4)))</f>
        <v>14070.742025645572</v>
      </c>
      <c r="M175" s="193">
        <v>28353.351023117208</v>
      </c>
      <c r="N175" s="193">
        <f t="shared" ref="N175" si="2217">+IF(M175="N/A","N/A",(M175-(M175*$E$4)))</f>
        <v>14176.675511558604</v>
      </c>
      <c r="O175" s="193">
        <v>28141.484051291143</v>
      </c>
      <c r="P175" s="193">
        <f t="shared" ref="P175:R175" si="2218">+IF(O175="N/A","N/A",(O175-(O175*$E$4)))</f>
        <v>14070.742025645572</v>
      </c>
      <c r="Q175" s="193">
        <v>32974.386666666665</v>
      </c>
      <c r="R175" s="193">
        <f t="shared" si="2218"/>
        <v>16487.193333333333</v>
      </c>
      <c r="S175" s="193">
        <v>32974.386666666665</v>
      </c>
      <c r="T175" s="193">
        <f t="shared" ref="T175" si="2219">+IF(S175="N/A","N/A",(S175-(S175*$E$4)))</f>
        <v>16487.193333333333</v>
      </c>
      <c r="U175" s="193">
        <v>32974.386666666665</v>
      </c>
      <c r="V175" s="193">
        <f t="shared" ref="V175" si="2220">+IF(U175="N/A","N/A",(U175-(U175*$E$4)))</f>
        <v>16487.193333333333</v>
      </c>
      <c r="W175" s="193">
        <v>32974.386666666665</v>
      </c>
      <c r="X175" s="193">
        <f t="shared" ref="X175" si="2221">+IF(W175="N/A","N/A",(W175-(W175*$E$4)))</f>
        <v>16487.193333333333</v>
      </c>
      <c r="Y175" s="193">
        <v>28141.484051291143</v>
      </c>
      <c r="Z175" s="193">
        <f t="shared" ref="Z175" si="2222">+IF(Y175="N/A","N/A",(Y175-(Y175*$E$4)))</f>
        <v>14070.742025645572</v>
      </c>
      <c r="AA175" s="193">
        <v>28141.484051291143</v>
      </c>
      <c r="AB175" s="193">
        <f t="shared" ref="AB175" si="2223">+IF(AA175="N/A","N/A",(AA175-(AA175*$E$4)))</f>
        <v>14070.742025645572</v>
      </c>
      <c r="AC175" s="193">
        <v>32974.386666666665</v>
      </c>
      <c r="AD175" s="193">
        <f t="shared" ref="AD175" si="2224">+IF(AC175="N/A","N/A",(AC175-(AC175*$E$4)))</f>
        <v>16487.193333333333</v>
      </c>
      <c r="AE175" s="193">
        <v>28141.484051291143</v>
      </c>
      <c r="AF175" s="193">
        <f t="shared" ref="AF175" si="2225">+IF(AE175="N/A","N/A",(AE175-(AE175*$E$4)))</f>
        <v>14070.742025645572</v>
      </c>
      <c r="AG175" s="193">
        <v>28141.484051291143</v>
      </c>
      <c r="AH175" s="193">
        <f t="shared" ref="AH175" si="2226">+IF(AG175="N/A","N/A",(AG175-(AG175*$E$4)))</f>
        <v>14070.742025645572</v>
      </c>
      <c r="AI175" s="193">
        <v>35133.04351220336</v>
      </c>
      <c r="AJ175" s="193">
        <f t="shared" ref="AJ175" si="2227">+IF(AI175="N/A","N/A",(AI175-(AI175*$E$4)))</f>
        <v>17566.52175610168</v>
      </c>
      <c r="AK175" s="193">
        <v>41166.833333333336</v>
      </c>
      <c r="AL175" s="193">
        <f t="shared" ref="AL175:AN175" si="2228">+IF(AK175="N/A","N/A",(AK175-(AK175*$E$4)))</f>
        <v>20583.416666666668</v>
      </c>
      <c r="AM175" s="193">
        <v>41166.833333333336</v>
      </c>
      <c r="AN175" s="193">
        <f t="shared" si="2228"/>
        <v>20583.416666666668</v>
      </c>
    </row>
    <row r="176" spans="1:40" ht="13.5" thickBot="1" x14ac:dyDescent="0.25">
      <c r="A176" s="79">
        <v>152</v>
      </c>
      <c r="B176" s="111" t="s">
        <v>168</v>
      </c>
      <c r="C176" s="19">
        <v>1</v>
      </c>
      <c r="D176" s="73"/>
      <c r="E176" s="193">
        <v>37788.032730166749</v>
      </c>
      <c r="F176" s="193">
        <f t="shared" si="1794"/>
        <v>18894.016365083375</v>
      </c>
      <c r="G176" s="193">
        <v>40784.346666666665</v>
      </c>
      <c r="H176" s="193">
        <f t="shared" si="1794"/>
        <v>20392.173333333332</v>
      </c>
      <c r="I176" s="193">
        <v>38654.638074842485</v>
      </c>
      <c r="J176" s="193">
        <f t="shared" ref="J176" si="2229">+IF(I176="N/A","N/A",(I176-(I176*$E$4)))</f>
        <v>19327.319037421243</v>
      </c>
      <c r="K176" s="193">
        <v>38095.138074842485</v>
      </c>
      <c r="L176" s="193">
        <f t="shared" ref="L176" si="2230">+IF(K176="N/A","N/A",(K176-(K176*$E$4)))</f>
        <v>19047.569037421243</v>
      </c>
      <c r="M176" s="193">
        <v>37527.286095959455</v>
      </c>
      <c r="N176" s="193">
        <f t="shared" ref="N176" si="2231">+IF(M176="N/A","N/A",(M176-(M176*$E$4)))</f>
        <v>18763.643047979727</v>
      </c>
      <c r="O176" s="193">
        <v>38095.138074842485</v>
      </c>
      <c r="P176" s="193">
        <f t="shared" ref="P176:R176" si="2232">+IF(O176="N/A","N/A",(O176-(O176*$E$4)))</f>
        <v>19047.569037421243</v>
      </c>
      <c r="Q176" s="193">
        <v>40784.346666666665</v>
      </c>
      <c r="R176" s="193">
        <f t="shared" si="2232"/>
        <v>20392.173333333332</v>
      </c>
      <c r="S176" s="193">
        <v>40784.346666666665</v>
      </c>
      <c r="T176" s="193">
        <f t="shared" ref="T176" si="2233">+IF(S176="N/A","N/A",(S176-(S176*$E$4)))</f>
        <v>20392.173333333332</v>
      </c>
      <c r="U176" s="193">
        <v>40784.346666666665</v>
      </c>
      <c r="V176" s="193">
        <f t="shared" ref="V176" si="2234">+IF(U176="N/A","N/A",(U176-(U176*$E$4)))</f>
        <v>20392.173333333332</v>
      </c>
      <c r="W176" s="193">
        <v>40784.346666666665</v>
      </c>
      <c r="X176" s="193">
        <f t="shared" ref="X176" si="2235">+IF(W176="N/A","N/A",(W176-(W176*$E$4)))</f>
        <v>20392.173333333332</v>
      </c>
      <c r="Y176" s="193">
        <v>36595.131075652724</v>
      </c>
      <c r="Z176" s="193">
        <f t="shared" ref="Z176" si="2236">+IF(Y176="N/A","N/A",(Y176-(Y176*$E$4)))</f>
        <v>18297.565537826362</v>
      </c>
      <c r="AA176" s="193">
        <v>37896.541075652727</v>
      </c>
      <c r="AB176" s="193">
        <f t="shared" ref="AB176" si="2237">+IF(AA176="N/A","N/A",(AA176-(AA176*$E$4)))</f>
        <v>18948.270537826364</v>
      </c>
      <c r="AC176" s="193">
        <v>40784.346666666665</v>
      </c>
      <c r="AD176" s="193">
        <f t="shared" ref="AD176" si="2238">+IF(AC176="N/A","N/A",(AC176-(AC176*$E$4)))</f>
        <v>20392.173333333332</v>
      </c>
      <c r="AE176" s="193">
        <v>38095.138074842485</v>
      </c>
      <c r="AF176" s="193">
        <f t="shared" ref="AF176" si="2239">+IF(AE176="N/A","N/A",(AE176-(AE176*$E$4)))</f>
        <v>19047.569037421243</v>
      </c>
      <c r="AG176" s="193">
        <v>38095.138074842485</v>
      </c>
      <c r="AH176" s="193">
        <f t="shared" ref="AH176" si="2240">+IF(AG176="N/A","N/A",(AG176-(AG176*$E$4)))</f>
        <v>19047.569037421243</v>
      </c>
      <c r="AI176" s="193">
        <v>47559.140453442902</v>
      </c>
      <c r="AJ176" s="193">
        <f t="shared" ref="AJ176" si="2241">+IF(AI176="N/A","N/A",(AI176-(AI176*$E$4)))</f>
        <v>23779.570226721451</v>
      </c>
      <c r="AK176" s="193">
        <v>50916.833333333336</v>
      </c>
      <c r="AL176" s="193">
        <f t="shared" ref="AL176:AN176" si="2242">+IF(AK176="N/A","N/A",(AK176-(AK176*$E$4)))</f>
        <v>25458.416666666668</v>
      </c>
      <c r="AM176" s="193">
        <v>50916.833333333336</v>
      </c>
      <c r="AN176" s="193">
        <f t="shared" si="2242"/>
        <v>25458.416666666668</v>
      </c>
    </row>
    <row r="177" spans="1:40" s="26" customFormat="1" ht="15.75" thickBot="1" x14ac:dyDescent="0.3">
      <c r="A177" s="106"/>
      <c r="B177" s="118" t="s">
        <v>118</v>
      </c>
      <c r="C177" s="112"/>
      <c r="D177" s="81"/>
      <c r="E177" s="159"/>
      <c r="F177" s="159">
        <f t="shared" si="1794"/>
        <v>0</v>
      </c>
      <c r="G177" s="159"/>
      <c r="H177" s="159">
        <f t="shared" si="1794"/>
        <v>0</v>
      </c>
      <c r="I177" s="97"/>
      <c r="J177" s="97">
        <f t="shared" ref="J177" si="2243">+IF(I177="N/A","N/A",(I177-(I177*$E$4)))</f>
        <v>0</v>
      </c>
      <c r="K177" s="95"/>
      <c r="L177" s="95">
        <f t="shared" ref="L177" si="2244">+IF(K177="N/A","N/A",(K177-(K177*$E$4)))</f>
        <v>0</v>
      </c>
      <c r="M177" s="95"/>
      <c r="N177" s="95">
        <f t="shared" ref="N177" si="2245">+IF(M177="N/A","N/A",(M177-(M177*$E$4)))</f>
        <v>0</v>
      </c>
      <c r="O177" s="95"/>
      <c r="P177" s="95">
        <f t="shared" ref="P177:R177" si="2246">+IF(O177="N/A","N/A",(O177-(O177*$E$4)))</f>
        <v>0</v>
      </c>
      <c r="Q177" s="95"/>
      <c r="R177" s="95">
        <f t="shared" si="2246"/>
        <v>0</v>
      </c>
      <c r="S177" s="95"/>
      <c r="T177" s="95">
        <f t="shared" ref="T177" si="2247">+IF(S177="N/A","N/A",(S177-(S177*$E$4)))</f>
        <v>0</v>
      </c>
      <c r="U177" s="95"/>
      <c r="V177" s="95">
        <f t="shared" ref="V177" si="2248">+IF(U177="N/A","N/A",(U177-(U177*$E$4)))</f>
        <v>0</v>
      </c>
      <c r="W177" s="95"/>
      <c r="X177" s="95">
        <f t="shared" ref="X177" si="2249">+IF(W177="N/A","N/A",(W177-(W177*$E$4)))</f>
        <v>0</v>
      </c>
      <c r="Y177" s="95"/>
      <c r="Z177" s="95">
        <f t="shared" ref="Z177" si="2250">+IF(Y177="N/A","N/A",(Y177-(Y177*$E$4)))</f>
        <v>0</v>
      </c>
      <c r="AA177" s="95"/>
      <c r="AB177" s="95">
        <f t="shared" ref="AB177" si="2251">+IF(AA177="N/A","N/A",(AA177-(AA177*$E$4)))</f>
        <v>0</v>
      </c>
      <c r="AC177" s="95"/>
      <c r="AD177" s="95">
        <f t="shared" ref="AD177" si="2252">+IF(AC177="N/A","N/A",(AC177-(AC177*$E$4)))</f>
        <v>0</v>
      </c>
      <c r="AE177" s="95"/>
      <c r="AF177" s="95">
        <f t="shared" ref="AF177" si="2253">+IF(AE177="N/A","N/A",(AE177-(AE177*$E$4)))</f>
        <v>0</v>
      </c>
      <c r="AG177" s="95"/>
      <c r="AH177" s="95">
        <f t="shared" ref="AH177" si="2254">+IF(AG177="N/A","N/A",(AG177-(AG177*$E$4)))</f>
        <v>0</v>
      </c>
      <c r="AI177" s="98"/>
      <c r="AJ177" s="98">
        <f t="shared" ref="AJ177" si="2255">+IF(AI177="N/A","N/A",(AI177-(AI177*$E$4)))</f>
        <v>0</v>
      </c>
      <c r="AK177" s="95"/>
      <c r="AL177" s="95">
        <f t="shared" ref="AL177:AN177" si="2256">+IF(AK177="N/A","N/A",(AK177-(AK177*$E$4)))</f>
        <v>0</v>
      </c>
      <c r="AM177" s="95"/>
      <c r="AN177" s="95">
        <f t="shared" si="2256"/>
        <v>0</v>
      </c>
    </row>
    <row r="178" spans="1:40" ht="39" thickBot="1" x14ac:dyDescent="0.25">
      <c r="A178" s="100">
        <v>153</v>
      </c>
      <c r="B178" s="119" t="s">
        <v>146</v>
      </c>
      <c r="C178" s="19">
        <v>1</v>
      </c>
      <c r="D178" s="73"/>
      <c r="E178" s="193">
        <v>350247.37733392185</v>
      </c>
      <c r="F178" s="193">
        <f t="shared" si="1794"/>
        <v>175123.68866696092</v>
      </c>
      <c r="G178" s="193">
        <v>487677.6133333334</v>
      </c>
      <c r="H178" s="193">
        <f t="shared" si="1794"/>
        <v>243838.8066666667</v>
      </c>
      <c r="I178" s="193">
        <v>340299.2813180103</v>
      </c>
      <c r="J178" s="193">
        <f t="shared" ref="J178" si="2257">+IF(I178="N/A","N/A",(I178-(I178*$E$4)))</f>
        <v>170149.64065900515</v>
      </c>
      <c r="K178" s="193">
        <v>322942.2813180103</v>
      </c>
      <c r="L178" s="193">
        <f t="shared" ref="L178" si="2258">+IF(K178="N/A","N/A",(K178-(K178*$E$4)))</f>
        <v>161471.14065900515</v>
      </c>
      <c r="M178" s="193">
        <v>342466.93131801026</v>
      </c>
      <c r="N178" s="193">
        <f t="shared" ref="N178" si="2259">+IF(M178="N/A","N/A",(M178-(M178*$E$4)))</f>
        <v>171233.46565900513</v>
      </c>
      <c r="O178" s="193">
        <v>322942.2813180103</v>
      </c>
      <c r="P178" s="193">
        <f t="shared" ref="P178:R178" si="2260">+IF(O178="N/A","N/A",(O178-(O178*$E$4)))</f>
        <v>161471.14065900515</v>
      </c>
      <c r="Q178" s="193">
        <v>468838.40926666663</v>
      </c>
      <c r="R178" s="193">
        <f t="shared" si="2260"/>
        <v>234419.20463333331</v>
      </c>
      <c r="S178" s="193">
        <v>468838.40926666663</v>
      </c>
      <c r="T178" s="193">
        <f t="shared" ref="T178" si="2261">+IF(S178="N/A","N/A",(S178-(S178*$E$4)))</f>
        <v>234419.20463333331</v>
      </c>
      <c r="U178" s="193">
        <v>444541.25593333336</v>
      </c>
      <c r="V178" s="193">
        <f t="shared" ref="V178" si="2262">+IF(U178="N/A","N/A",(U178-(U178*$E$4)))</f>
        <v>222270.62796666668</v>
      </c>
      <c r="W178" s="193">
        <v>406360.22926666669</v>
      </c>
      <c r="X178" s="193">
        <f t="shared" ref="X178" si="2263">+IF(W178="N/A","N/A",(W178-(W178*$E$4)))</f>
        <v>203180.11463333335</v>
      </c>
      <c r="Y178" s="193">
        <v>342466.93131801026</v>
      </c>
      <c r="Z178" s="193">
        <f t="shared" ref="Z178" si="2264">+IF(Y178="N/A","N/A",(Y178-(Y178*$E$4)))</f>
        <v>171233.46565900513</v>
      </c>
      <c r="AA178" s="193">
        <v>332053.65131801029</v>
      </c>
      <c r="AB178" s="193">
        <f t="shared" ref="AB178" si="2265">+IF(AA178="N/A","N/A",(AA178-(AA178*$E$4)))</f>
        <v>166026.82565900515</v>
      </c>
      <c r="AC178" s="193">
        <v>444541.25593333336</v>
      </c>
      <c r="AD178" s="193">
        <f t="shared" ref="AD178" si="2266">+IF(AC178="N/A","N/A",(AC178-(AC178*$E$4)))</f>
        <v>222270.62796666668</v>
      </c>
      <c r="AE178" s="193">
        <v>322942.2813180103</v>
      </c>
      <c r="AF178" s="193">
        <f t="shared" ref="AF178" si="2267">+IF(AE178="N/A","N/A",(AE178-(AE178*$E$4)))</f>
        <v>161471.14065900515</v>
      </c>
      <c r="AG178" s="193">
        <v>322942.2813180103</v>
      </c>
      <c r="AH178" s="193">
        <f t="shared" ref="AH178" si="2268">+IF(AG178="N/A","N/A",(AG178-(AG178*$E$4)))</f>
        <v>161471.14065900515</v>
      </c>
      <c r="AI178" s="193">
        <v>403172.15976809378</v>
      </c>
      <c r="AJ178" s="193">
        <f t="shared" ref="AJ178" si="2269">+IF(AI178="N/A","N/A",(AI178-(AI178*$E$4)))</f>
        <v>201586.07988404689</v>
      </c>
      <c r="AK178" s="193">
        <v>585314.08333333326</v>
      </c>
      <c r="AL178" s="193">
        <f t="shared" ref="AL178:AN178" si="2270">+IF(AK178="N/A","N/A",(AK178-(AK178*$E$4)))</f>
        <v>292657.04166666663</v>
      </c>
      <c r="AM178" s="193">
        <v>507314.08333333331</v>
      </c>
      <c r="AN178" s="193">
        <f t="shared" si="2270"/>
        <v>253657.04166666666</v>
      </c>
    </row>
    <row r="179" spans="1:40" ht="31.5" customHeight="1" thickBot="1" x14ac:dyDescent="0.25">
      <c r="A179" s="79">
        <v>154</v>
      </c>
      <c r="B179" s="121" t="s">
        <v>491</v>
      </c>
      <c r="C179" s="19">
        <v>1</v>
      </c>
      <c r="D179" s="73"/>
      <c r="E179" s="193">
        <v>513102</v>
      </c>
      <c r="F179" s="193">
        <f t="shared" si="1794"/>
        <v>256551</v>
      </c>
      <c r="G179" s="193">
        <v>518414</v>
      </c>
      <c r="H179" s="193">
        <f t="shared" si="1794"/>
        <v>259207</v>
      </c>
      <c r="I179" s="193">
        <v>387999</v>
      </c>
      <c r="J179" s="193">
        <f t="shared" ref="J179" si="2271">+IF(I179="N/A","N/A",(I179-(I179*$E$4)))</f>
        <v>193999.5</v>
      </c>
      <c r="K179" s="193">
        <v>370876</v>
      </c>
      <c r="L179" s="193">
        <f t="shared" ref="L179" si="2272">+IF(K179="N/A","N/A",(K179-(K179*$E$4)))</f>
        <v>185438</v>
      </c>
      <c r="M179" s="193">
        <v>498195</v>
      </c>
      <c r="N179" s="193">
        <f t="shared" ref="N179" si="2273">+IF(M179="N/A","N/A",(M179-(M179*$E$4)))</f>
        <v>249097.5</v>
      </c>
      <c r="O179" s="193">
        <v>492320</v>
      </c>
      <c r="P179" s="193">
        <f t="shared" ref="P179:R179" si="2274">+IF(O179="N/A","N/A",(O179-(O179*$E$4)))</f>
        <v>246160</v>
      </c>
      <c r="Q179" s="193">
        <v>569456</v>
      </c>
      <c r="R179" s="193">
        <f t="shared" si="2274"/>
        <v>284728</v>
      </c>
      <c r="S179" s="193">
        <v>599184</v>
      </c>
      <c r="T179" s="193">
        <f t="shared" ref="T179" si="2275">+IF(S179="N/A","N/A",(S179-(S179*$E$4)))</f>
        <v>299592</v>
      </c>
      <c r="U179" s="193">
        <v>518117</v>
      </c>
      <c r="V179" s="193">
        <f t="shared" ref="V179" si="2276">+IF(U179="N/A","N/A",(U179-(U179*$E$4)))</f>
        <v>259058.5</v>
      </c>
      <c r="W179" s="193">
        <v>397908</v>
      </c>
      <c r="X179" s="193">
        <f t="shared" ref="X179" si="2277">+IF(W179="N/A","N/A",(W179-(W179*$E$4)))</f>
        <v>198954</v>
      </c>
      <c r="Y179" s="193">
        <v>538342</v>
      </c>
      <c r="Z179" s="193">
        <f t="shared" ref="Z179" si="2278">+IF(Y179="N/A","N/A",(Y179-(Y179*$E$4)))</f>
        <v>269171</v>
      </c>
      <c r="AA179" s="193">
        <v>394658</v>
      </c>
      <c r="AB179" s="193">
        <f t="shared" ref="AB179" si="2279">+IF(AA179="N/A","N/A",(AA179-(AA179*$E$4)))</f>
        <v>197329</v>
      </c>
      <c r="AC179" s="193">
        <v>252132</v>
      </c>
      <c r="AD179" s="193">
        <f t="shared" ref="AD179" si="2280">+IF(AC179="N/A","N/A",(AC179-(AC179*$E$4)))</f>
        <v>126066</v>
      </c>
      <c r="AE179" s="193">
        <v>222238</v>
      </c>
      <c r="AF179" s="193">
        <f t="shared" ref="AF179" si="2281">+IF(AE179="N/A","N/A",(AE179-(AE179*$E$4)))</f>
        <v>111119</v>
      </c>
      <c r="AG179" s="193">
        <v>222238</v>
      </c>
      <c r="AH179" s="193">
        <f t="shared" ref="AH179" si="2282">+IF(AG179="N/A","N/A",(AG179-(AG179*$E$4)))</f>
        <v>111119</v>
      </c>
      <c r="AI179" s="193">
        <v>457172.19259967946</v>
      </c>
      <c r="AJ179" s="193">
        <f t="shared" ref="AJ179" si="2283">+IF(AI179="N/A","N/A",(AI179-(AI179*$E$4)))</f>
        <v>228586.09629983973</v>
      </c>
      <c r="AK179" s="193">
        <v>409083.16666666651</v>
      </c>
      <c r="AL179" s="193">
        <f t="shared" ref="AL179:AN179" si="2284">+IF(AK179="N/A","N/A",(AK179-(AK179*$E$4)))</f>
        <v>204541.58333333326</v>
      </c>
      <c r="AM179" s="193">
        <v>406916.83333333349</v>
      </c>
      <c r="AN179" s="193">
        <f t="shared" si="2284"/>
        <v>203458.41666666674</v>
      </c>
    </row>
    <row r="180" spans="1:40" ht="13.5" thickBot="1" x14ac:dyDescent="0.25">
      <c r="A180" s="100">
        <v>155</v>
      </c>
      <c r="B180" s="116" t="s">
        <v>170</v>
      </c>
      <c r="C180" s="19">
        <v>1</v>
      </c>
      <c r="D180" s="73"/>
      <c r="E180" s="193">
        <v>27819.070250050929</v>
      </c>
      <c r="F180" s="193">
        <f t="shared" si="1794"/>
        <v>13909.535125025464</v>
      </c>
      <c r="G180" s="193">
        <v>35577.706666666665</v>
      </c>
      <c r="H180" s="193">
        <f t="shared" si="1794"/>
        <v>17788.853333333333</v>
      </c>
      <c r="I180" s="193">
        <v>38936.645462323693</v>
      </c>
      <c r="J180" s="193">
        <f t="shared" ref="J180" si="2285">+IF(I180="N/A","N/A",(I180-(I180*$E$4)))</f>
        <v>19468.322731161847</v>
      </c>
      <c r="K180" s="193">
        <v>39819.145462323693</v>
      </c>
      <c r="L180" s="193">
        <f t="shared" ref="L180" si="2286">+IF(K180="N/A","N/A",(K180-(K180*$E$4)))</f>
        <v>19909.572731161847</v>
      </c>
      <c r="M180" s="193">
        <v>28368.762445308581</v>
      </c>
      <c r="N180" s="193">
        <f t="shared" ref="N180" si="2287">+IF(M180="N/A","N/A",(M180-(M180*$E$4)))</f>
        <v>14184.38122265429</v>
      </c>
      <c r="O180" s="193">
        <v>39819.145462323693</v>
      </c>
      <c r="P180" s="193">
        <f t="shared" ref="P180:R180" si="2288">+IF(O180="N/A","N/A",(O180-(O180*$E$4)))</f>
        <v>19909.572731161847</v>
      </c>
      <c r="Q180" s="193">
        <v>35577.706666666665</v>
      </c>
      <c r="R180" s="193">
        <f t="shared" si="2288"/>
        <v>17788.853333333333</v>
      </c>
      <c r="S180" s="193">
        <v>35577.706666666665</v>
      </c>
      <c r="T180" s="193">
        <f t="shared" ref="T180" si="2289">+IF(S180="N/A","N/A",(S180-(S180*$E$4)))</f>
        <v>17788.853333333333</v>
      </c>
      <c r="U180" s="193">
        <v>35577.706666666665</v>
      </c>
      <c r="V180" s="193">
        <f t="shared" ref="V180" si="2290">+IF(U180="N/A","N/A",(U180-(U180*$E$4)))</f>
        <v>17788.853333333333</v>
      </c>
      <c r="W180" s="193">
        <v>35577.706666666665</v>
      </c>
      <c r="X180" s="193">
        <f t="shared" ref="X180" si="2291">+IF(W180="N/A","N/A",(W180-(W180*$E$4)))</f>
        <v>17788.853333333333</v>
      </c>
      <c r="Y180" s="193">
        <v>28368.762445308581</v>
      </c>
      <c r="Z180" s="193">
        <f t="shared" ref="Z180" si="2292">+IF(Y180="N/A","N/A",(Y180-(Y180*$E$4)))</f>
        <v>14184.38122265429</v>
      </c>
      <c r="AA180" s="193">
        <v>28368.762445308581</v>
      </c>
      <c r="AB180" s="193">
        <f t="shared" ref="AB180" si="2293">+IF(AA180="N/A","N/A",(AA180-(AA180*$E$4)))</f>
        <v>14184.38122265429</v>
      </c>
      <c r="AC180" s="193">
        <v>35577.706666666665</v>
      </c>
      <c r="AD180" s="193">
        <f t="shared" ref="AD180" si="2294">+IF(AC180="N/A","N/A",(AC180-(AC180*$E$4)))</f>
        <v>17788.853333333333</v>
      </c>
      <c r="AE180" s="193">
        <v>28368.762445308581</v>
      </c>
      <c r="AF180" s="193">
        <f t="shared" ref="AF180" si="2295">+IF(AE180="N/A","N/A",(AE180-(AE180*$E$4)))</f>
        <v>14184.38122265429</v>
      </c>
      <c r="AG180" s="193">
        <v>28368.762445308581</v>
      </c>
      <c r="AH180" s="193">
        <f t="shared" ref="AH180" si="2296">+IF(AG180="N/A","N/A",(AG180-(AG180*$E$4)))</f>
        <v>14184.38122265429</v>
      </c>
      <c r="AI180" s="193">
        <v>49711.925510213288</v>
      </c>
      <c r="AJ180" s="193">
        <f t="shared" ref="AJ180" si="2297">+IF(AI180="N/A","N/A",(AI180-(AI180*$E$4)))</f>
        <v>24855.962755106644</v>
      </c>
      <c r="AK180" s="193">
        <v>44416.833333333336</v>
      </c>
      <c r="AL180" s="193">
        <f t="shared" ref="AL180:AN180" si="2298">+IF(AK180="N/A","N/A",(AK180-(AK180*$E$4)))</f>
        <v>22208.416666666668</v>
      </c>
      <c r="AM180" s="193">
        <v>44416.833333333336</v>
      </c>
      <c r="AN180" s="193">
        <f t="shared" si="2298"/>
        <v>22208.416666666668</v>
      </c>
    </row>
    <row r="181" spans="1:40" ht="13.5" thickBot="1" x14ac:dyDescent="0.25">
      <c r="A181" s="79">
        <v>156</v>
      </c>
      <c r="B181" s="121" t="s">
        <v>142</v>
      </c>
      <c r="C181" s="23">
        <v>1</v>
      </c>
      <c r="D181" s="73"/>
      <c r="E181" s="193">
        <v>38212.514833412555</v>
      </c>
      <c r="F181" s="193">
        <f t="shared" si="1794"/>
        <v>19106.257416706278</v>
      </c>
      <c r="G181" s="193">
        <v>42519.893333333326</v>
      </c>
      <c r="H181" s="193">
        <f t="shared" si="1794"/>
        <v>21259.946666666663</v>
      </c>
      <c r="I181" s="193">
        <v>45199.800454221258</v>
      </c>
      <c r="J181" s="193">
        <f t="shared" ref="J181" si="2299">+IF(I181="N/A","N/A",(I181-(I181*$E$4)))</f>
        <v>22599.900227110629</v>
      </c>
      <c r="K181" s="193">
        <v>46360.300454221258</v>
      </c>
      <c r="L181" s="193">
        <f t="shared" ref="L181" si="2300">+IF(K181="N/A","N/A",(K181-(K181*$E$4)))</f>
        <v>23180.150227110629</v>
      </c>
      <c r="M181" s="193">
        <v>39563.417412898852</v>
      </c>
      <c r="N181" s="193">
        <f t="shared" ref="N181" si="2301">+IF(M181="N/A","N/A",(M181-(M181*$E$4)))</f>
        <v>19781.708706449426</v>
      </c>
      <c r="O181" s="193">
        <v>46360.300454221258</v>
      </c>
      <c r="P181" s="193">
        <f t="shared" ref="P181:R181" si="2302">+IF(O181="N/A","N/A",(O181-(O181*$E$4)))</f>
        <v>23180.150227110629</v>
      </c>
      <c r="Q181" s="193">
        <v>42519.893333333326</v>
      </c>
      <c r="R181" s="193">
        <f t="shared" si="2302"/>
        <v>21259.946666666663</v>
      </c>
      <c r="S181" s="193">
        <v>42519.893333333326</v>
      </c>
      <c r="T181" s="193">
        <f t="shared" ref="T181" si="2303">+IF(S181="N/A","N/A",(S181-(S181*$E$4)))</f>
        <v>21259.946666666663</v>
      </c>
      <c r="U181" s="193">
        <v>42519.893333333326</v>
      </c>
      <c r="V181" s="193">
        <f t="shared" ref="V181" si="2304">+IF(U181="N/A","N/A",(U181-(U181*$E$4)))</f>
        <v>21259.946666666663</v>
      </c>
      <c r="W181" s="193">
        <v>40784.346666666665</v>
      </c>
      <c r="X181" s="193">
        <f t="shared" ref="X181" si="2305">+IF(W181="N/A","N/A",(W181-(W181*$E$4)))</f>
        <v>20392.173333333332</v>
      </c>
      <c r="Y181" s="193">
        <v>39563.417412898852</v>
      </c>
      <c r="Z181" s="193">
        <f t="shared" ref="Z181" si="2306">+IF(Y181="N/A","N/A",(Y181-(Y181*$E$4)))</f>
        <v>19781.708706449426</v>
      </c>
      <c r="AA181" s="193">
        <v>39563.417412898852</v>
      </c>
      <c r="AB181" s="193">
        <f t="shared" ref="AB181" si="2307">+IF(AA181="N/A","N/A",(AA181-(AA181*$E$4)))</f>
        <v>19781.708706449426</v>
      </c>
      <c r="AC181" s="193">
        <v>42519.893333333326</v>
      </c>
      <c r="AD181" s="193">
        <f t="shared" ref="AD181" si="2308">+IF(AC181="N/A","N/A",(AC181-(AC181*$E$4)))</f>
        <v>21259.946666666663</v>
      </c>
      <c r="AE181" s="193">
        <v>39563.417412898852</v>
      </c>
      <c r="AF181" s="193">
        <f t="shared" ref="AF181" si="2309">+IF(AE181="N/A","N/A",(AE181-(AE181*$E$4)))</f>
        <v>19781.708706449426</v>
      </c>
      <c r="AG181" s="193">
        <v>39563.417412898852</v>
      </c>
      <c r="AH181" s="193">
        <f t="shared" ref="AH181" si="2310">+IF(AG181="N/A","N/A",(AG181-(AG181*$E$4)))</f>
        <v>19781.708706449426</v>
      </c>
      <c r="AI181" s="193">
        <v>59502.853039291411</v>
      </c>
      <c r="AJ181" s="193">
        <f t="shared" ref="AJ181" si="2311">+IF(AI181="N/A","N/A",(AI181-(AI181*$E$4)))</f>
        <v>29751.426519645705</v>
      </c>
      <c r="AK181" s="193">
        <v>53083.166666666664</v>
      </c>
      <c r="AL181" s="193">
        <f t="shared" ref="AL181:AN181" si="2312">+IF(AK181="N/A","N/A",(AK181-(AK181*$E$4)))</f>
        <v>26541.583333333332</v>
      </c>
      <c r="AM181" s="193">
        <v>50916.833333333336</v>
      </c>
      <c r="AN181" s="193">
        <f t="shared" si="2312"/>
        <v>25458.416666666668</v>
      </c>
    </row>
    <row r="182" spans="1:40" ht="13.5" thickBot="1" x14ac:dyDescent="0.25">
      <c r="A182" s="100">
        <v>157</v>
      </c>
      <c r="B182" s="122" t="s">
        <v>291</v>
      </c>
      <c r="C182" s="19">
        <v>1</v>
      </c>
      <c r="D182" s="73"/>
      <c r="E182" s="193">
        <v>170399.11208902771</v>
      </c>
      <c r="F182" s="193">
        <f t="shared" si="1794"/>
        <v>85199.556044513854</v>
      </c>
      <c r="G182" s="158" t="s">
        <v>8</v>
      </c>
      <c r="H182" s="158" t="str">
        <f t="shared" si="1794"/>
        <v>N/A</v>
      </c>
      <c r="I182" s="96" t="s">
        <v>8</v>
      </c>
      <c r="J182" s="96" t="str">
        <f t="shared" ref="J182" si="2313">+IF(I182="N/A","N/A",(I182-(I182*$E$4)))</f>
        <v>N/A</v>
      </c>
      <c r="K182" s="80" t="s">
        <v>8</v>
      </c>
      <c r="L182" s="80" t="str">
        <f t="shared" ref="L182" si="2314">+IF(K182="N/A","N/A",(K182-(K182*$E$4)))</f>
        <v>N/A</v>
      </c>
      <c r="M182" s="193">
        <v>173177.80588818644</v>
      </c>
      <c r="N182" s="193">
        <f t="shared" ref="N182" si="2315">+IF(M182="N/A","N/A",(M182-(M182*$E$4)))</f>
        <v>86588.902944093221</v>
      </c>
      <c r="O182" s="96" t="s">
        <v>8</v>
      </c>
      <c r="P182" s="96" t="str">
        <f t="shared" ref="P182:R182" si="2316">+IF(O182="N/A","N/A",(O182-(O182*$E$4)))</f>
        <v>N/A</v>
      </c>
      <c r="Q182" s="193">
        <v>168344.02666666667</v>
      </c>
      <c r="R182" s="193">
        <f t="shared" si="2316"/>
        <v>84172.013333333336</v>
      </c>
      <c r="S182" s="193">
        <v>168344.02666666667</v>
      </c>
      <c r="T182" s="193">
        <f t="shared" ref="T182" si="2317">+IF(S182="N/A","N/A",(S182-(S182*$E$4)))</f>
        <v>84172.013333333336</v>
      </c>
      <c r="U182" s="193">
        <v>168344.02666666667</v>
      </c>
      <c r="V182" s="193">
        <f t="shared" ref="V182" si="2318">+IF(U182="N/A","N/A",(U182-(U182*$E$4)))</f>
        <v>84172.013333333336</v>
      </c>
      <c r="W182" s="21" t="s">
        <v>8</v>
      </c>
      <c r="X182" s="21" t="str">
        <f t="shared" ref="X182" si="2319">+IF(W182="N/A","N/A",(W182-(W182*$E$4)))</f>
        <v>N/A</v>
      </c>
      <c r="Y182" s="22" t="s">
        <v>8</v>
      </c>
      <c r="Z182" s="22" t="str">
        <f t="shared" ref="Z182" si="2320">+IF(Y182="N/A","N/A",(Y182-(Y182*$E$4)))</f>
        <v>N/A</v>
      </c>
      <c r="AA182" s="94" t="s">
        <v>8</v>
      </c>
      <c r="AB182" s="94" t="str">
        <f t="shared" ref="AB182" si="2321">+IF(AA182="N/A","N/A",(AA182-(AA182*$E$4)))</f>
        <v>N/A</v>
      </c>
      <c r="AC182" s="94" t="s">
        <v>8</v>
      </c>
      <c r="AD182" s="94" t="str">
        <f t="shared" ref="AD182" si="2322">+IF(AC182="N/A","N/A",(AC182-(AC182*$E$4)))</f>
        <v>N/A</v>
      </c>
      <c r="AE182" s="22" t="s">
        <v>8</v>
      </c>
      <c r="AF182" s="22" t="str">
        <f t="shared" ref="AF182" si="2323">+IF(AE182="N/A","N/A",(AE182-(AE182*$E$4)))</f>
        <v>N/A</v>
      </c>
      <c r="AG182" s="22" t="s">
        <v>8</v>
      </c>
      <c r="AH182" s="22" t="str">
        <f t="shared" ref="AH182" si="2324">+IF(AG182="N/A","N/A",(AG182-(AG182*$E$4)))</f>
        <v>N/A</v>
      </c>
      <c r="AI182" s="21" t="s">
        <v>8</v>
      </c>
      <c r="AJ182" s="21" t="str">
        <f t="shared" ref="AJ182" si="2325">+IF(AI182="N/A","N/A",(AI182-(AI182*$E$4)))</f>
        <v>N/A</v>
      </c>
      <c r="AK182" s="193">
        <v>210166.83333333334</v>
      </c>
      <c r="AL182" s="193">
        <f t="shared" ref="AL182:AN182" si="2326">+IF(AK182="N/A","N/A",(AK182-(AK182*$E$4)))</f>
        <v>105083.41666666667</v>
      </c>
      <c r="AM182" s="94" t="s">
        <v>8</v>
      </c>
      <c r="AN182" s="94" t="str">
        <f t="shared" si="2326"/>
        <v>N/A</v>
      </c>
    </row>
    <row r="183" spans="1:40" s="26" customFormat="1" ht="15.75" thickBot="1" x14ac:dyDescent="0.3">
      <c r="A183" s="102"/>
      <c r="B183" s="114" t="s">
        <v>386</v>
      </c>
      <c r="C183" s="123"/>
      <c r="D183" s="81"/>
      <c r="E183" s="159"/>
      <c r="F183" s="159">
        <f t="shared" si="1794"/>
        <v>0</v>
      </c>
      <c r="G183" s="159"/>
      <c r="H183" s="159">
        <f t="shared" si="1794"/>
        <v>0</v>
      </c>
      <c r="I183" s="97"/>
      <c r="J183" s="97">
        <f t="shared" ref="J183" si="2327">+IF(I183="N/A","N/A",(I183-(I183*$E$4)))</f>
        <v>0</v>
      </c>
      <c r="K183" s="95"/>
      <c r="L183" s="95">
        <f t="shared" ref="L183" si="2328">+IF(K183="N/A","N/A",(K183-(K183*$E$4)))</f>
        <v>0</v>
      </c>
      <c r="M183" s="95"/>
      <c r="N183" s="95">
        <f t="shared" ref="N183" si="2329">+IF(M183="N/A","N/A",(M183-(M183*$E$4)))</f>
        <v>0</v>
      </c>
      <c r="O183" s="95"/>
      <c r="P183" s="95">
        <f t="shared" ref="P183:R183" si="2330">+IF(O183="N/A","N/A",(O183-(O183*$E$4)))</f>
        <v>0</v>
      </c>
      <c r="Q183" s="95"/>
      <c r="R183" s="95">
        <f t="shared" si="2330"/>
        <v>0</v>
      </c>
      <c r="S183" s="95"/>
      <c r="T183" s="95">
        <f t="shared" ref="T183" si="2331">+IF(S183="N/A","N/A",(S183-(S183*$E$4)))</f>
        <v>0</v>
      </c>
      <c r="U183" s="95"/>
      <c r="V183" s="95">
        <f t="shared" ref="V183" si="2332">+IF(U183="N/A","N/A",(U183-(U183*$E$4)))</f>
        <v>0</v>
      </c>
      <c r="W183" s="95"/>
      <c r="X183" s="95">
        <f t="shared" ref="X183" si="2333">+IF(W183="N/A","N/A",(W183-(W183*$E$4)))</f>
        <v>0</v>
      </c>
      <c r="Y183" s="95"/>
      <c r="Z183" s="95">
        <f t="shared" ref="Z183" si="2334">+IF(Y183="N/A","N/A",(Y183-(Y183*$E$4)))</f>
        <v>0</v>
      </c>
      <c r="AA183" s="95"/>
      <c r="AB183" s="95">
        <f t="shared" ref="AB183" si="2335">+IF(AA183="N/A","N/A",(AA183-(AA183*$E$4)))</f>
        <v>0</v>
      </c>
      <c r="AC183" s="95"/>
      <c r="AD183" s="95">
        <f t="shared" ref="AD183" si="2336">+IF(AC183="N/A","N/A",(AC183-(AC183*$E$4)))</f>
        <v>0</v>
      </c>
      <c r="AE183" s="95"/>
      <c r="AF183" s="95">
        <f t="shared" ref="AF183" si="2337">+IF(AE183="N/A","N/A",(AE183-(AE183*$E$4)))</f>
        <v>0</v>
      </c>
      <c r="AG183" s="95"/>
      <c r="AH183" s="95">
        <f t="shared" ref="AH183" si="2338">+IF(AG183="N/A","N/A",(AG183-(AG183*$E$4)))</f>
        <v>0</v>
      </c>
      <c r="AI183" s="98"/>
      <c r="AJ183" s="98">
        <f t="shared" ref="AJ183" si="2339">+IF(AI183="N/A","N/A",(AI183-(AI183*$E$4)))</f>
        <v>0</v>
      </c>
      <c r="AK183" s="95"/>
      <c r="AL183" s="95">
        <f t="shared" ref="AL183:AN183" si="2340">+IF(AK183="N/A","N/A",(AK183-(AK183*$E$4)))</f>
        <v>0</v>
      </c>
      <c r="AM183" s="95"/>
      <c r="AN183" s="95">
        <f t="shared" si="2340"/>
        <v>0</v>
      </c>
    </row>
    <row r="184" spans="1:40" ht="13.5" thickBot="1" x14ac:dyDescent="0.25">
      <c r="A184" s="100">
        <v>158</v>
      </c>
      <c r="B184" s="108" t="s">
        <v>269</v>
      </c>
      <c r="C184" s="19">
        <v>1</v>
      </c>
      <c r="D184" s="73"/>
      <c r="E184" s="193">
        <v>315887.10420916387</v>
      </c>
      <c r="F184" s="193">
        <f t="shared" si="1794"/>
        <v>157943.55210458193</v>
      </c>
      <c r="G184" s="193">
        <v>324539.72666666668</v>
      </c>
      <c r="H184" s="193">
        <f t="shared" si="1794"/>
        <v>162269.86333333334</v>
      </c>
      <c r="I184" s="193">
        <v>266935.72289245232</v>
      </c>
      <c r="J184" s="193">
        <f t="shared" ref="J184" si="2341">+IF(I184="N/A","N/A",(I184-(I184*$E$4)))</f>
        <v>133467.86144622616</v>
      </c>
      <c r="K184" s="193">
        <v>321675.46009701677</v>
      </c>
      <c r="L184" s="193">
        <f t="shared" ref="L184" si="2342">+IF(K184="N/A","N/A",(K184-(K184*$E$4)))</f>
        <v>160837.73004850838</v>
      </c>
      <c r="M184" s="193">
        <v>339493.61519101798</v>
      </c>
      <c r="N184" s="193">
        <f t="shared" ref="N184" si="2343">+IF(M184="N/A","N/A",(M184-(M184*$E$4)))</f>
        <v>169746.80759550899</v>
      </c>
      <c r="O184" s="193">
        <v>320934.89051749354</v>
      </c>
      <c r="P184" s="193">
        <f t="shared" ref="P184:R184" si="2344">+IF(O184="N/A","N/A",(O184-(O184*$E$4)))</f>
        <v>160467.44525874677</v>
      </c>
      <c r="Q184" s="193">
        <v>324539.72666666668</v>
      </c>
      <c r="R184" s="193">
        <f t="shared" si="2344"/>
        <v>162269.86333333334</v>
      </c>
      <c r="S184" s="193">
        <v>324539.72666666668</v>
      </c>
      <c r="T184" s="193">
        <f t="shared" ref="T184" si="2345">+IF(S184="N/A","N/A",(S184-(S184*$E$4)))</f>
        <v>162269.86333333334</v>
      </c>
      <c r="U184" s="193">
        <v>338423.6</v>
      </c>
      <c r="V184" s="193">
        <f t="shared" ref="V184" si="2346">+IF(U184="N/A","N/A",(U184-(U184*$E$4)))</f>
        <v>169211.8</v>
      </c>
      <c r="W184" s="193">
        <v>343630.24</v>
      </c>
      <c r="X184" s="193">
        <f t="shared" ref="X184" si="2347">+IF(W184="N/A","N/A",(W184-(W184*$E$4)))</f>
        <v>171815.12</v>
      </c>
      <c r="Y184" s="193">
        <v>357965.49407108896</v>
      </c>
      <c r="Z184" s="193">
        <f t="shared" ref="Z184" si="2348">+IF(Y184="N/A","N/A",(Y184-(Y184*$E$4)))</f>
        <v>178982.74703554448</v>
      </c>
      <c r="AA184" s="193">
        <v>282626.66009701672</v>
      </c>
      <c r="AB184" s="193">
        <f t="shared" ref="AB184" si="2349">+IF(AA184="N/A","N/A",(AA184-(AA184*$E$4)))</f>
        <v>141313.33004850836</v>
      </c>
      <c r="AC184" s="193">
        <v>289829.79333333333</v>
      </c>
      <c r="AD184" s="193">
        <f t="shared" ref="AD184" si="2350">+IF(AC184="N/A","N/A",(AC184-(AC184*$E$4)))</f>
        <v>144914.89666666667</v>
      </c>
      <c r="AE184" s="193">
        <v>244624.34455627186</v>
      </c>
      <c r="AF184" s="193">
        <f t="shared" ref="AF184" si="2351">+IF(AE184="N/A","N/A",(AE184-(AE184*$E$4)))</f>
        <v>122312.17227813593</v>
      </c>
      <c r="AG184" s="193">
        <v>255005.6841034987</v>
      </c>
      <c r="AH184" s="193">
        <f t="shared" ref="AH184" si="2352">+IF(AG184="N/A","N/A",(AG184-(AG184*$E$4)))</f>
        <v>127502.84205174935</v>
      </c>
      <c r="AI184" s="193">
        <v>308094.96406520379</v>
      </c>
      <c r="AJ184" s="193">
        <f t="shared" ref="AJ184" si="2353">+IF(AI184="N/A","N/A",(AI184-(AI184*$E$4)))</f>
        <v>154047.4820326019</v>
      </c>
      <c r="AK184" s="193">
        <v>422500</v>
      </c>
      <c r="AL184" s="193">
        <f t="shared" ref="AL184:AN184" si="2354">+IF(AK184="N/A","N/A",(AK184-(AK184*$E$4)))</f>
        <v>211250</v>
      </c>
      <c r="AM184" s="193">
        <v>429000</v>
      </c>
      <c r="AN184" s="193">
        <f t="shared" si="2354"/>
        <v>214500</v>
      </c>
    </row>
    <row r="185" spans="1:40" ht="13.5" thickBot="1" x14ac:dyDescent="0.25">
      <c r="A185" s="79">
        <v>159</v>
      </c>
      <c r="B185" s="110" t="s">
        <v>270</v>
      </c>
      <c r="C185" s="19">
        <v>1</v>
      </c>
      <c r="D185" s="73"/>
      <c r="E185" s="193">
        <v>208315.62998636701</v>
      </c>
      <c r="F185" s="193">
        <f t="shared" si="1794"/>
        <v>104157.81499318351</v>
      </c>
      <c r="G185" s="193">
        <v>205657.78</v>
      </c>
      <c r="H185" s="193">
        <f t="shared" si="1794"/>
        <v>102828.89</v>
      </c>
      <c r="I185" s="193">
        <v>242354.14211096073</v>
      </c>
      <c r="J185" s="193">
        <f t="shared" ref="J185" si="2355">+IF(I185="N/A","N/A",(I185-(I185*$E$4)))</f>
        <v>121177.07105548037</v>
      </c>
      <c r="K185" s="193">
        <v>262326.0570786295</v>
      </c>
      <c r="L185" s="193">
        <f t="shared" ref="L185" si="2356">+IF(K185="N/A","N/A",(K185-(K185*$E$4)))</f>
        <v>131163.02853931475</v>
      </c>
      <c r="M185" s="193">
        <v>237008.72223477106</v>
      </c>
      <c r="N185" s="193">
        <f t="shared" ref="N185" si="2357">+IF(M185="N/A","N/A",(M185-(M185*$E$4)))</f>
        <v>118504.36111738553</v>
      </c>
      <c r="O185" s="193">
        <v>258480.17542555719</v>
      </c>
      <c r="P185" s="193">
        <f t="shared" ref="P185:R185" si="2358">+IF(O185="N/A","N/A",(O185-(O185*$E$4)))</f>
        <v>129240.08771277859</v>
      </c>
      <c r="Q185" s="193">
        <v>243838.8066666667</v>
      </c>
      <c r="R185" s="193">
        <f t="shared" si="2358"/>
        <v>121919.40333333335</v>
      </c>
      <c r="S185" s="193">
        <v>243838.8066666667</v>
      </c>
      <c r="T185" s="193">
        <f t="shared" ref="T185" si="2359">+IF(S185="N/A","N/A",(S185-(S185*$E$4)))</f>
        <v>121919.40333333335</v>
      </c>
      <c r="U185" s="193">
        <v>288094.24666666664</v>
      </c>
      <c r="V185" s="193">
        <f t="shared" ref="V185" si="2360">+IF(U185="N/A","N/A",(U185-(U185*$E$4)))</f>
        <v>144047.12333333332</v>
      </c>
      <c r="W185" s="193">
        <v>291565.33999999997</v>
      </c>
      <c r="X185" s="193">
        <f t="shared" ref="X185" si="2361">+IF(W185="N/A","N/A",(W185-(W185*$E$4)))</f>
        <v>145782.66999999998</v>
      </c>
      <c r="Y185" s="193">
        <v>288727.47011727281</v>
      </c>
      <c r="Z185" s="193">
        <f t="shared" ref="Z185" si="2362">+IF(Y185="N/A","N/A",(Y185-(Y185*$E$4)))</f>
        <v>144363.7350586364</v>
      </c>
      <c r="AA185" s="193">
        <v>234583.84070790067</v>
      </c>
      <c r="AB185" s="193">
        <f t="shared" ref="AB185" si="2363">+IF(AA185="N/A","N/A",(AA185-(AA185*$E$4)))</f>
        <v>117291.92035395034</v>
      </c>
      <c r="AC185" s="193">
        <v>238632.16666666669</v>
      </c>
      <c r="AD185" s="193">
        <f t="shared" ref="AD185" si="2364">+IF(AC185="N/A","N/A",(AC185-(AC185*$E$4)))</f>
        <v>119316.08333333334</v>
      </c>
      <c r="AE185" s="193">
        <v>223665.84835321247</v>
      </c>
      <c r="AF185" s="193">
        <f t="shared" ref="AF185" si="2365">+IF(AE185="N/A","N/A",(AE185-(AE185*$E$4)))</f>
        <v>111832.92417660623</v>
      </c>
      <c r="AG185" s="193">
        <v>255653.11572815676</v>
      </c>
      <c r="AH185" s="193">
        <f t="shared" ref="AH185" si="2366">+IF(AG185="N/A","N/A",(AG185-(AG185*$E$4)))</f>
        <v>127826.55786407838</v>
      </c>
      <c r="AI185" s="193">
        <v>292920.97445414192</v>
      </c>
      <c r="AJ185" s="193">
        <f t="shared" ref="AJ185" si="2367">+IF(AI185="N/A","N/A",(AI185-(AI185*$E$4)))</f>
        <v>146460.48722707096</v>
      </c>
      <c r="AK185" s="193">
        <v>334750</v>
      </c>
      <c r="AL185" s="193">
        <f t="shared" ref="AL185:AN185" si="2368">+IF(AK185="N/A","N/A",(AK185-(AK185*$E$4)))</f>
        <v>167375</v>
      </c>
      <c r="AM185" s="193">
        <v>364000</v>
      </c>
      <c r="AN185" s="193">
        <f t="shared" si="2368"/>
        <v>182000</v>
      </c>
    </row>
    <row r="186" spans="1:40" ht="13.5" thickBot="1" x14ac:dyDescent="0.25">
      <c r="A186" s="100">
        <v>160</v>
      </c>
      <c r="B186" s="110" t="s">
        <v>271</v>
      </c>
      <c r="C186" s="19">
        <v>1</v>
      </c>
      <c r="D186" s="73"/>
      <c r="E186" s="193">
        <v>182922.93004278012</v>
      </c>
      <c r="F186" s="193">
        <f t="shared" si="1794"/>
        <v>91461.46502139006</v>
      </c>
      <c r="G186" s="193">
        <v>76709.462666666659</v>
      </c>
      <c r="H186" s="193">
        <f t="shared" si="1794"/>
        <v>38354.73133333333</v>
      </c>
      <c r="I186" s="193">
        <v>167438.49505744711</v>
      </c>
      <c r="J186" s="193">
        <f t="shared" ref="J186" si="2369">+IF(I186="N/A","N/A",(I186-(I186*$E$4)))</f>
        <v>83719.247528723557</v>
      </c>
      <c r="K186" s="193">
        <v>168422.63851515338</v>
      </c>
      <c r="L186" s="193">
        <f t="shared" ref="L186" si="2370">+IF(K186="N/A","N/A",(K186-(K186*$E$4)))</f>
        <v>84211.319257576688</v>
      </c>
      <c r="M186" s="193">
        <v>195082.7492704218</v>
      </c>
      <c r="N186" s="193">
        <f t="shared" ref="N186" si="2371">+IF(M186="N/A","N/A",(M186-(M186*$E$4)))</f>
        <v>97541.374635210901</v>
      </c>
      <c r="O186" s="193">
        <v>166371.9585394607</v>
      </c>
      <c r="P186" s="193">
        <f t="shared" ref="P186:R186" si="2372">+IF(O186="N/A","N/A",(O186-(O186*$E$4)))</f>
        <v>83185.979269730349</v>
      </c>
      <c r="Q186" s="193">
        <v>206525.05333333334</v>
      </c>
      <c r="R186" s="193">
        <f t="shared" si="2372"/>
        <v>103262.52666666667</v>
      </c>
      <c r="S186" s="193">
        <v>206525.05333333334</v>
      </c>
      <c r="T186" s="193">
        <f t="shared" ref="T186" si="2373">+IF(S186="N/A","N/A",(S186-(S186*$E$4)))</f>
        <v>103262.52666666667</v>
      </c>
      <c r="U186" s="193">
        <v>229086.66</v>
      </c>
      <c r="V186" s="193">
        <f t="shared" ref="V186" si="2374">+IF(U186="N/A","N/A",(U186-(U186*$E$4)))</f>
        <v>114543.33</v>
      </c>
      <c r="W186" s="193">
        <v>223880.52000000002</v>
      </c>
      <c r="X186" s="193">
        <f t="shared" ref="X186" si="2375">+IF(W186="N/A","N/A",(W186-(W186*$E$4)))</f>
        <v>111940.26000000001</v>
      </c>
      <c r="Y186" s="193">
        <v>207420.71313833917</v>
      </c>
      <c r="Z186" s="193">
        <f t="shared" ref="Z186" si="2376">+IF(Y186="N/A","N/A",(Y186-(Y186*$E$4)))</f>
        <v>103710.35656916958</v>
      </c>
      <c r="AA186" s="193">
        <v>194425.61582133474</v>
      </c>
      <c r="AB186" s="193">
        <f t="shared" ref="AB186" si="2377">+IF(AA186="N/A","N/A",(AA186-(AA186*$E$4)))</f>
        <v>97212.807910667369</v>
      </c>
      <c r="AC186" s="193">
        <v>201318.91333333333</v>
      </c>
      <c r="AD186" s="193">
        <f t="shared" ref="AD186" si="2378">+IF(AC186="N/A","N/A",(AC186-(AC186*$E$4)))</f>
        <v>100659.45666666667</v>
      </c>
      <c r="AE186" s="193">
        <v>153653.0045028734</v>
      </c>
      <c r="AF186" s="193">
        <f t="shared" ref="AF186" si="2379">+IF(AE186="N/A","N/A",(AE186-(AE186*$E$4)))</f>
        <v>76826.502251436701</v>
      </c>
      <c r="AG186" s="193">
        <v>171709.25596717853</v>
      </c>
      <c r="AH186" s="193">
        <f t="shared" ref="AH186" si="2380">+IF(AG186="N/A","N/A",(AG186-(AG186*$E$4)))</f>
        <v>85854.627983589264</v>
      </c>
      <c r="AI186" s="193">
        <v>201897.14584733572</v>
      </c>
      <c r="AJ186" s="193">
        <f t="shared" ref="AJ186" si="2381">+IF(AI186="N/A","N/A",(AI186-(AI186*$E$4)))</f>
        <v>100948.57292366786</v>
      </c>
      <c r="AK186" s="193">
        <v>279500</v>
      </c>
      <c r="AL186" s="193">
        <f t="shared" ref="AL186:AN186" si="2382">+IF(AK186="N/A","N/A",(AK186-(AK186*$E$4)))</f>
        <v>139750</v>
      </c>
      <c r="AM186" s="193">
        <v>279500</v>
      </c>
      <c r="AN186" s="193">
        <f t="shared" si="2382"/>
        <v>139750</v>
      </c>
    </row>
    <row r="187" spans="1:40" ht="13.5" thickBot="1" x14ac:dyDescent="0.25">
      <c r="A187" s="79">
        <v>161</v>
      </c>
      <c r="B187" s="110" t="s">
        <v>272</v>
      </c>
      <c r="C187" s="19">
        <v>1</v>
      </c>
      <c r="D187" s="73"/>
      <c r="E187" s="193">
        <v>107220.2644345928</v>
      </c>
      <c r="F187" s="193">
        <f t="shared" si="1794"/>
        <v>53610.132217296399</v>
      </c>
      <c r="G187" s="193">
        <v>150989.06</v>
      </c>
      <c r="H187" s="193">
        <f t="shared" si="1794"/>
        <v>75494.53</v>
      </c>
      <c r="I187" s="80" t="s">
        <v>8</v>
      </c>
      <c r="J187" s="80" t="str">
        <f t="shared" ref="J187" si="2383">+IF(I187="N/A","N/A",(I187-(I187*$E$4)))</f>
        <v>N/A</v>
      </c>
      <c r="K187" s="193">
        <v>102897.50006290439</v>
      </c>
      <c r="L187" s="193">
        <f t="shared" ref="L187" si="2384">+IF(K187="N/A","N/A",(K187-(K187*$E$4)))</f>
        <v>51448.750031452197</v>
      </c>
      <c r="M187" s="193">
        <v>134439.80162354041</v>
      </c>
      <c r="N187" s="193">
        <f t="shared" ref="N187" si="2385">+IF(M187="N/A","N/A",(M187-(M187*$E$4)))</f>
        <v>67219.900811770203</v>
      </c>
      <c r="O187" s="80" t="s">
        <v>8</v>
      </c>
      <c r="P187" s="80" t="str">
        <f t="shared" ref="P187:R187" si="2386">+IF(O187="N/A","N/A",(O187-(O187*$E$4)))</f>
        <v>N/A</v>
      </c>
      <c r="Q187" s="193">
        <v>204790.00666666668</v>
      </c>
      <c r="R187" s="193">
        <f t="shared" si="2386"/>
        <v>102395.00333333334</v>
      </c>
      <c r="S187" s="193">
        <v>204790.00666666668</v>
      </c>
      <c r="T187" s="193">
        <f t="shared" ref="T187" si="2387">+IF(S187="N/A","N/A",(S187-(S187*$E$4)))</f>
        <v>102395.00333333334</v>
      </c>
      <c r="U187" s="193">
        <v>204790.00666666668</v>
      </c>
      <c r="V187" s="193">
        <f t="shared" ref="V187" si="2388">+IF(U187="N/A","N/A",(U187-(U187*$E$4)))</f>
        <v>102395.00333333334</v>
      </c>
      <c r="W187" s="193">
        <v>156195.70000000001</v>
      </c>
      <c r="X187" s="193">
        <f t="shared" ref="X187" si="2389">+IF(W187="N/A","N/A",(W187-(W187*$E$4)))</f>
        <v>78097.850000000006</v>
      </c>
      <c r="Y187" s="193">
        <v>148261.25105225405</v>
      </c>
      <c r="Z187" s="193">
        <f t="shared" ref="Z187" si="2390">+IF(Y187="N/A","N/A",(Y187-(Y187*$E$4)))</f>
        <v>74130.625526127027</v>
      </c>
      <c r="AA187" s="94" t="s">
        <v>8</v>
      </c>
      <c r="AB187" s="94" t="str">
        <f t="shared" ref="AB187" si="2391">+IF(AA187="N/A","N/A",(AA187-(AA187*$E$4)))</f>
        <v>N/A</v>
      </c>
      <c r="AC187" s="94" t="s">
        <v>8</v>
      </c>
      <c r="AD187" s="94" t="str">
        <f t="shared" ref="AD187" si="2392">+IF(AC187="N/A","N/A",(AC187-(AC187*$E$4)))</f>
        <v>N/A</v>
      </c>
      <c r="AE187" s="193">
        <v>120514.47064881443</v>
      </c>
      <c r="AF187" s="193">
        <f t="shared" ref="AF187" si="2393">+IF(AE187="N/A","N/A",(AE187-(AE187*$E$4)))</f>
        <v>60257.235324407215</v>
      </c>
      <c r="AG187" s="21" t="s">
        <v>8</v>
      </c>
      <c r="AH187" s="21" t="str">
        <f t="shared" ref="AH187" si="2394">+IF(AG187="N/A","N/A",(AG187-(AG187*$E$4)))</f>
        <v>N/A</v>
      </c>
      <c r="AI187" s="21" t="s">
        <v>8</v>
      </c>
      <c r="AJ187" s="21" t="str">
        <f t="shared" ref="AJ187" si="2395">+IF(AI187="N/A","N/A",(AI187-(AI187*$E$4)))</f>
        <v>N/A</v>
      </c>
      <c r="AK187" s="21" t="s">
        <v>8</v>
      </c>
      <c r="AL187" s="21" t="str">
        <f t="shared" ref="AL187:AN187" si="2396">+IF(AK187="N/A","N/A",(AK187-(AK187*$E$4)))</f>
        <v>N/A</v>
      </c>
      <c r="AM187" s="193">
        <v>195000</v>
      </c>
      <c r="AN187" s="193">
        <f t="shared" si="2396"/>
        <v>97500</v>
      </c>
    </row>
    <row r="188" spans="1:40" ht="13.5" thickBot="1" x14ac:dyDescent="0.25">
      <c r="A188" s="100">
        <v>162</v>
      </c>
      <c r="B188" s="110" t="s">
        <v>273</v>
      </c>
      <c r="C188" s="19">
        <v>1</v>
      </c>
      <c r="D188" s="73"/>
      <c r="E188" s="193">
        <v>169158.34272696948</v>
      </c>
      <c r="F188" s="193">
        <f t="shared" si="1794"/>
        <v>84579.17136348474</v>
      </c>
      <c r="G188" s="193">
        <v>190905.63333333336</v>
      </c>
      <c r="H188" s="193">
        <f t="shared" si="1794"/>
        <v>95452.81666666668</v>
      </c>
      <c r="I188" s="193">
        <v>177862.10365192778</v>
      </c>
      <c r="J188" s="193">
        <f t="shared" ref="J188" si="2397">+IF(I188="N/A","N/A",(I188-(I188*$E$4)))</f>
        <v>88931.051825963892</v>
      </c>
      <c r="K188" s="193">
        <v>182616.74710126378</v>
      </c>
      <c r="L188" s="193">
        <f t="shared" ref="L188" si="2398">+IF(K188="N/A","N/A",(K188-(K188*$E$4)))</f>
        <v>91308.373550631892</v>
      </c>
      <c r="M188" s="193">
        <v>181606.52758728573</v>
      </c>
      <c r="N188" s="193">
        <f t="shared" ref="N188" si="2399">+IF(M188="N/A","N/A",(M188-(M188*$E$4)))</f>
        <v>90803.263793642865</v>
      </c>
      <c r="O188" s="193">
        <v>221665.54710126377</v>
      </c>
      <c r="P188" s="193">
        <f t="shared" ref="P188:R188" si="2400">+IF(O188="N/A","N/A",(O188-(O188*$E$4)))</f>
        <v>110832.77355063189</v>
      </c>
      <c r="Q188" s="193">
        <v>208260.6</v>
      </c>
      <c r="R188" s="193">
        <f t="shared" si="2400"/>
        <v>104130.3</v>
      </c>
      <c r="S188" s="193">
        <v>208260.6</v>
      </c>
      <c r="T188" s="193">
        <f t="shared" ref="T188" si="2401">+IF(S188="N/A","N/A",(S188-(S188*$E$4)))</f>
        <v>104130.3</v>
      </c>
      <c r="U188" s="193">
        <v>208260.6</v>
      </c>
      <c r="V188" s="193">
        <f t="shared" ref="V188" si="2402">+IF(U188="N/A","N/A",(U188-(U188*$E$4)))</f>
        <v>104130.3</v>
      </c>
      <c r="W188" s="193">
        <v>236028.84666666668</v>
      </c>
      <c r="X188" s="193">
        <f t="shared" ref="X188" si="2403">+IF(W188="N/A","N/A",(W188-(W188*$E$4)))</f>
        <v>118014.42333333334</v>
      </c>
      <c r="Y188" s="193">
        <v>220252.27751440718</v>
      </c>
      <c r="Z188" s="193">
        <f t="shared" ref="Z188" si="2404">+IF(Y188="N/A","N/A",(Y188-(Y188*$E$4)))</f>
        <v>110126.13875720359</v>
      </c>
      <c r="AA188" s="193">
        <v>169162.90760444559</v>
      </c>
      <c r="AB188" s="193">
        <f t="shared" ref="AB188" si="2405">+IF(AA188="N/A","N/A",(AA188-(AA188*$E$4)))</f>
        <v>84581.453802222793</v>
      </c>
      <c r="AC188" s="193">
        <v>183963.94666666668</v>
      </c>
      <c r="AD188" s="193">
        <f t="shared" ref="AD188" si="2406">+IF(AC188="N/A","N/A",(AC188-(AC188*$E$4)))</f>
        <v>91981.973333333342</v>
      </c>
      <c r="AE188" s="193">
        <v>136268.24970901545</v>
      </c>
      <c r="AF188" s="193">
        <f t="shared" ref="AF188" si="2407">+IF(AE188="N/A","N/A",(AE188-(AE188*$E$4)))</f>
        <v>68134.124854507725</v>
      </c>
      <c r="AG188" s="193">
        <v>150074.46551926865</v>
      </c>
      <c r="AH188" s="193">
        <f t="shared" ref="AH188" si="2408">+IF(AG188="N/A","N/A",(AG188-(AG188*$E$4)))</f>
        <v>75037.232759634324</v>
      </c>
      <c r="AI188" s="193">
        <v>164776.88067375551</v>
      </c>
      <c r="AJ188" s="193">
        <f t="shared" ref="AJ188" si="2409">+IF(AI188="N/A","N/A",(AI188-(AI188*$E$4)))</f>
        <v>82388.440336877757</v>
      </c>
      <c r="AK188" s="193">
        <v>309833.16666666669</v>
      </c>
      <c r="AL188" s="193">
        <f t="shared" ref="AL188:AN188" si="2410">+IF(AK188="N/A","N/A",(AK188-(AK188*$E$4)))</f>
        <v>154916.58333333334</v>
      </c>
      <c r="AM188" s="193">
        <v>294666.83333333337</v>
      </c>
      <c r="AN188" s="193">
        <f t="shared" si="2410"/>
        <v>147333.41666666669</v>
      </c>
    </row>
    <row r="189" spans="1:40" ht="13.5" thickBot="1" x14ac:dyDescent="0.25">
      <c r="A189" s="79">
        <v>163</v>
      </c>
      <c r="B189" s="110" t="s">
        <v>169</v>
      </c>
      <c r="C189" s="19">
        <v>1</v>
      </c>
      <c r="D189" s="73"/>
      <c r="E189" s="193">
        <v>235880.5785560158</v>
      </c>
      <c r="F189" s="193">
        <f t="shared" si="1794"/>
        <v>117940.2892780079</v>
      </c>
      <c r="G189" s="193">
        <v>263797.09333333332</v>
      </c>
      <c r="H189" s="193">
        <f t="shared" si="1794"/>
        <v>131898.54666666666</v>
      </c>
      <c r="I189" s="193">
        <v>255524.16955436621</v>
      </c>
      <c r="J189" s="193">
        <f t="shared" ref="J189" si="2411">+IF(I189="N/A","N/A",(I189-(I189*$E$4)))</f>
        <v>127762.0847771831</v>
      </c>
      <c r="K189" s="193">
        <v>241950.66955436621</v>
      </c>
      <c r="L189" s="193">
        <f t="shared" ref="L189" si="2412">+IF(K189="N/A","N/A",(K189-(K189*$E$4)))</f>
        <v>120975.3347771831</v>
      </c>
      <c r="M189" s="193">
        <v>240845.38950575161</v>
      </c>
      <c r="N189" s="193">
        <f t="shared" ref="N189" si="2413">+IF(M189="N/A","N/A",(M189-(M189*$E$4)))</f>
        <v>120422.6947528758</v>
      </c>
      <c r="O189" s="193">
        <v>241950.66955436621</v>
      </c>
      <c r="P189" s="193">
        <f t="shared" ref="P189:R189" si="2414">+IF(O189="N/A","N/A",(O189-(O189*$E$4)))</f>
        <v>120975.3347771831</v>
      </c>
      <c r="Q189" s="193">
        <v>263797.09333333332</v>
      </c>
      <c r="R189" s="193">
        <f t="shared" si="2414"/>
        <v>131898.54666666666</v>
      </c>
      <c r="S189" s="193">
        <v>263797.09333333332</v>
      </c>
      <c r="T189" s="193">
        <f t="shared" ref="T189" si="2415">+IF(S189="N/A","N/A",(S189-(S189*$E$4)))</f>
        <v>131898.54666666666</v>
      </c>
      <c r="U189" s="193">
        <v>263797.09333333332</v>
      </c>
      <c r="V189" s="193">
        <f t="shared" ref="V189" si="2416">+IF(U189="N/A","N/A",(U189-(U189*$E$4)))</f>
        <v>131898.54666666666</v>
      </c>
      <c r="W189" s="193">
        <v>307184.76</v>
      </c>
      <c r="X189" s="193">
        <f t="shared" ref="X189" si="2417">+IF(W189="N/A","N/A",(W189-(W189*$E$4)))</f>
        <v>153592.38</v>
      </c>
      <c r="Y189" s="193">
        <v>240845.38950575161</v>
      </c>
      <c r="Z189" s="193">
        <f t="shared" ref="Z189" si="2418">+IF(Y189="N/A","N/A",(Y189-(Y189*$E$4)))</f>
        <v>120422.6947528758</v>
      </c>
      <c r="AA189" s="193">
        <v>233686.3845057516</v>
      </c>
      <c r="AB189" s="193">
        <f t="shared" ref="AB189" si="2419">+IF(AA189="N/A","N/A",(AA189-(AA189*$E$4)))</f>
        <v>116843.1922528758</v>
      </c>
      <c r="AC189" s="193">
        <v>251648.26666666666</v>
      </c>
      <c r="AD189" s="193">
        <f t="shared" ref="AD189" si="2420">+IF(AC189="N/A","N/A",(AC189-(AC189*$E$4)))</f>
        <v>125824.13333333333</v>
      </c>
      <c r="AE189" s="193">
        <v>234791.6645543662</v>
      </c>
      <c r="AF189" s="193">
        <f t="shared" ref="AF189" si="2421">+IF(AE189="N/A","N/A",(AE189-(AE189*$E$4)))</f>
        <v>117395.8322771831</v>
      </c>
      <c r="AG189" s="193">
        <v>234791.6645543662</v>
      </c>
      <c r="AH189" s="193">
        <f t="shared" ref="AH189" si="2422">+IF(AG189="N/A","N/A",(AG189-(AG189*$E$4)))</f>
        <v>117395.8322771831</v>
      </c>
      <c r="AI189" s="193">
        <v>293122.01409929688</v>
      </c>
      <c r="AJ189" s="193">
        <f t="shared" ref="AJ189" si="2423">+IF(AI189="N/A","N/A",(AI189-(AI189*$E$4)))</f>
        <v>146561.00704964844</v>
      </c>
      <c r="AK189" s="193">
        <v>383500</v>
      </c>
      <c r="AL189" s="193">
        <f t="shared" ref="AL189:AN189" si="2424">+IF(AK189="N/A","N/A",(AK189-(AK189*$E$4)))</f>
        <v>191750</v>
      </c>
      <c r="AM189" s="193">
        <v>383500</v>
      </c>
      <c r="AN189" s="193">
        <f t="shared" si="2424"/>
        <v>191750</v>
      </c>
    </row>
    <row r="190" spans="1:40" ht="13.5" thickBot="1" x14ac:dyDescent="0.25">
      <c r="A190" s="100">
        <v>164</v>
      </c>
      <c r="B190" s="110" t="s">
        <v>328</v>
      </c>
      <c r="C190" s="19">
        <v>1</v>
      </c>
      <c r="D190" s="73"/>
      <c r="E190" s="193">
        <v>80152.542485867278</v>
      </c>
      <c r="F190" s="193">
        <f t="shared" si="1794"/>
        <v>40076.271242933639</v>
      </c>
      <c r="G190" s="193">
        <v>88510.88</v>
      </c>
      <c r="H190" s="193">
        <f t="shared" si="1794"/>
        <v>44255.44</v>
      </c>
      <c r="I190" s="193">
        <v>82213.661330214993</v>
      </c>
      <c r="J190" s="193">
        <f t="shared" ref="J190" si="2425">+IF(I190="N/A","N/A",(I190-(I190*$E$4)))</f>
        <v>41106.830665107496</v>
      </c>
      <c r="K190" s="193">
        <v>77845.30504940392</v>
      </c>
      <c r="L190" s="193">
        <f t="shared" ref="L190" si="2426">+IF(K190="N/A","N/A",(K190-(K190*$E$4)))</f>
        <v>38922.65252470196</v>
      </c>
      <c r="M190" s="193">
        <v>78384.72406501323</v>
      </c>
      <c r="N190" s="193">
        <f t="shared" ref="N190" si="2427">+IF(M190="N/A","N/A",(M190-(M190*$E$4)))</f>
        <v>39192.362032506615</v>
      </c>
      <c r="O190" s="193">
        <v>77845.30504940392</v>
      </c>
      <c r="P190" s="193">
        <f t="shared" ref="P190:R190" si="2428">+IF(O190="N/A","N/A",(O190-(O190*$E$4)))</f>
        <v>38922.65252470196</v>
      </c>
      <c r="Q190" s="193">
        <v>88510.88</v>
      </c>
      <c r="R190" s="193">
        <f t="shared" si="2428"/>
        <v>44255.44</v>
      </c>
      <c r="S190" s="193">
        <v>88510.88</v>
      </c>
      <c r="T190" s="193">
        <f t="shared" ref="T190" si="2429">+IF(S190="N/A","N/A",(S190-(S190*$E$4)))</f>
        <v>44255.44</v>
      </c>
      <c r="U190" s="193">
        <v>100659.20666666667</v>
      </c>
      <c r="V190" s="193">
        <f t="shared" ref="V190" si="2430">+IF(U190="N/A","N/A",(U190-(U190*$E$4)))</f>
        <v>50329.603333333333</v>
      </c>
      <c r="W190" s="193">
        <v>86775.333333333343</v>
      </c>
      <c r="X190" s="193">
        <f t="shared" ref="X190" si="2431">+IF(W190="N/A","N/A",(W190-(W190*$E$4)))</f>
        <v>43387.666666666672</v>
      </c>
      <c r="Y190" s="193">
        <v>78981.63524157682</v>
      </c>
      <c r="Z190" s="193">
        <f t="shared" ref="Z190" si="2432">+IF(Y190="N/A","N/A",(Y190-(Y190*$E$4)))</f>
        <v>39490.81762078841</v>
      </c>
      <c r="AA190" s="193">
        <v>77680.225241576831</v>
      </c>
      <c r="AB190" s="193">
        <f t="shared" ref="AB190" si="2433">+IF(AA190="N/A","N/A",(AA190-(AA190*$E$4)))</f>
        <v>38840.112620788415</v>
      </c>
      <c r="AC190" s="193">
        <v>86775.333333333343</v>
      </c>
      <c r="AD190" s="193">
        <f t="shared" ref="AD190" si="2434">+IF(AC190="N/A","N/A",(AC190-(AC190*$E$4)))</f>
        <v>43387.666666666672</v>
      </c>
      <c r="AE190" s="193">
        <v>75647.536268373311</v>
      </c>
      <c r="AF190" s="193">
        <f t="shared" ref="AF190" si="2435">+IF(AE190="N/A","N/A",(AE190-(AE190*$E$4)))</f>
        <v>37823.768134186656</v>
      </c>
      <c r="AG190" s="193">
        <v>77680.225241576831</v>
      </c>
      <c r="AH190" s="193">
        <f t="shared" ref="AH190" si="2436">+IF(AG190="N/A","N/A",(AG190-(AG190*$E$4)))</f>
        <v>38840.112620788415</v>
      </c>
      <c r="AI190" s="193">
        <v>94642.151005835112</v>
      </c>
      <c r="AJ190" s="193">
        <f t="shared" ref="AJ190" si="2437">+IF(AI190="N/A","N/A",(AI190-(AI190*$E$4)))</f>
        <v>47321.075502917556</v>
      </c>
      <c r="AK190" s="193">
        <v>125666.83333333333</v>
      </c>
      <c r="AL190" s="193">
        <f t="shared" ref="AL190:AN190" si="2438">+IF(AK190="N/A","N/A",(AK190-(AK190*$E$4)))</f>
        <v>62833.416666666664</v>
      </c>
      <c r="AM190" s="193">
        <v>108333.16666666667</v>
      </c>
      <c r="AN190" s="193">
        <f t="shared" si="2438"/>
        <v>54166.583333333336</v>
      </c>
    </row>
    <row r="191" spans="1:40" ht="13.5" thickBot="1" x14ac:dyDescent="0.25">
      <c r="A191" s="79">
        <v>165</v>
      </c>
      <c r="B191" s="111" t="s">
        <v>292</v>
      </c>
      <c r="C191" s="19">
        <v>1</v>
      </c>
      <c r="D191" s="73"/>
      <c r="E191" s="193">
        <v>223489.58384900598</v>
      </c>
      <c r="F191" s="193">
        <f t="shared" si="1794"/>
        <v>111744.79192450299</v>
      </c>
      <c r="G191" s="193">
        <v>227351.61333333334</v>
      </c>
      <c r="H191" s="193">
        <f t="shared" si="1794"/>
        <v>113675.80666666667</v>
      </c>
      <c r="I191" s="193">
        <v>215409.1850644963</v>
      </c>
      <c r="J191" s="193">
        <f t="shared" ref="J191" si="2439">+IF(I191="N/A","N/A",(I191-(I191*$E$4)))</f>
        <v>107704.59253224815</v>
      </c>
      <c r="K191" s="193">
        <v>213832.02824957232</v>
      </c>
      <c r="L191" s="193">
        <f t="shared" ref="L191" si="2440">+IF(K191="N/A","N/A",(K191-(K191*$E$4)))</f>
        <v>106916.01412478616</v>
      </c>
      <c r="M191" s="193">
        <v>225300.06840476705</v>
      </c>
      <c r="N191" s="193">
        <f t="shared" ref="N191" si="2441">+IF(M191="N/A","N/A",(M191-(M191*$E$4)))</f>
        <v>112650.03420238353</v>
      </c>
      <c r="O191" s="193">
        <v>213832.02824957232</v>
      </c>
      <c r="P191" s="193">
        <f t="shared" ref="P191:R191" si="2442">+IF(O191="N/A","N/A",(O191-(O191*$E$4)))</f>
        <v>106916.01412478616</v>
      </c>
      <c r="Q191" s="193">
        <v>244706.58000000002</v>
      </c>
      <c r="R191" s="193">
        <f t="shared" si="2442"/>
        <v>122353.29000000001</v>
      </c>
      <c r="S191" s="193">
        <v>244706.58000000002</v>
      </c>
      <c r="T191" s="193">
        <f t="shared" ref="T191" si="2443">+IF(S191="N/A","N/A",(S191-(S191*$E$4)))</f>
        <v>122353.29000000001</v>
      </c>
      <c r="U191" s="193">
        <v>244706.58000000002</v>
      </c>
      <c r="V191" s="193">
        <f t="shared" ref="V191" si="2444">+IF(U191="N/A","N/A",(U191-(U191*$E$4)))</f>
        <v>122353.29000000001</v>
      </c>
      <c r="W191" s="193">
        <v>216938.33333333331</v>
      </c>
      <c r="X191" s="193">
        <f t="shared" ref="X191" si="2445">+IF(W191="N/A","N/A",(W191-(W191*$E$4)))</f>
        <v>108469.16666666666</v>
      </c>
      <c r="Y191" s="193">
        <v>234771.7181834841</v>
      </c>
      <c r="Z191" s="193">
        <f t="shared" ref="Z191" si="2446">+IF(Y191="N/A","N/A",(Y191-(Y191*$E$4)))</f>
        <v>117385.85909174205</v>
      </c>
      <c r="AA191" s="193">
        <v>223057.0281834841</v>
      </c>
      <c r="AB191" s="193">
        <f t="shared" ref="AB191" si="2447">+IF(AA191="N/A","N/A",(AA191-(AA191*$E$4)))</f>
        <v>111528.51409174205</v>
      </c>
      <c r="AC191" s="193">
        <v>229086.66</v>
      </c>
      <c r="AD191" s="193">
        <f t="shared" ref="AD191" si="2448">+IF(AC191="N/A","N/A",(AC191-(AC191*$E$4)))</f>
        <v>114543.33</v>
      </c>
      <c r="AE191" s="193">
        <v>215133.9382495723</v>
      </c>
      <c r="AF191" s="193">
        <f t="shared" ref="AF191" si="2449">+IF(AE191="N/A","N/A",(AE191-(AE191*$E$4)))</f>
        <v>107566.96912478615</v>
      </c>
      <c r="AG191" s="193">
        <v>217850.38818348412</v>
      </c>
      <c r="AH191" s="193">
        <f t="shared" ref="AH191" si="2450">+IF(AG191="N/A","N/A",(AG191-(AG191*$E$4)))</f>
        <v>108925.19409174206</v>
      </c>
      <c r="AI191" s="193">
        <v>268909.24942745559</v>
      </c>
      <c r="AJ191" s="193">
        <f t="shared" ref="AJ191" si="2451">+IF(AI191="N/A","N/A",(AI191-(AI191*$E$4)))</f>
        <v>134454.6247137278</v>
      </c>
      <c r="AK191" s="193">
        <v>340166.83333333337</v>
      </c>
      <c r="AL191" s="193">
        <f t="shared" ref="AL191:AN191" si="2452">+IF(AK191="N/A","N/A",(AK191-(AK191*$E$4)))</f>
        <v>170083.41666666669</v>
      </c>
      <c r="AM191" s="193">
        <v>270833.16666666663</v>
      </c>
      <c r="AN191" s="193">
        <f t="shared" si="2452"/>
        <v>135416.58333333331</v>
      </c>
    </row>
    <row r="192" spans="1:40" s="26" customFormat="1" ht="15.75" thickBot="1" x14ac:dyDescent="0.3">
      <c r="A192" s="102"/>
      <c r="B192" s="124" t="s">
        <v>367</v>
      </c>
      <c r="C192" s="123"/>
      <c r="D192" s="81"/>
      <c r="E192" s="159"/>
      <c r="F192" s="159">
        <f t="shared" si="1794"/>
        <v>0</v>
      </c>
      <c r="G192" s="159"/>
      <c r="H192" s="159">
        <f t="shared" si="1794"/>
        <v>0</v>
      </c>
      <c r="I192" s="97"/>
      <c r="J192" s="97">
        <f t="shared" ref="J192" si="2453">+IF(I192="N/A","N/A",(I192-(I192*$E$4)))</f>
        <v>0</v>
      </c>
      <c r="K192" s="95"/>
      <c r="L192" s="95">
        <f t="shared" ref="L192" si="2454">+IF(K192="N/A","N/A",(K192-(K192*$E$4)))</f>
        <v>0</v>
      </c>
      <c r="M192" s="95"/>
      <c r="N192" s="95">
        <f t="shared" ref="N192" si="2455">+IF(M192="N/A","N/A",(M192-(M192*$E$4)))</f>
        <v>0</v>
      </c>
      <c r="O192" s="95"/>
      <c r="P192" s="95">
        <f t="shared" ref="P192:R192" si="2456">+IF(O192="N/A","N/A",(O192-(O192*$E$4)))</f>
        <v>0</v>
      </c>
      <c r="Q192" s="95"/>
      <c r="R192" s="95">
        <f t="shared" si="2456"/>
        <v>0</v>
      </c>
      <c r="S192" s="95"/>
      <c r="T192" s="95">
        <f t="shared" ref="T192" si="2457">+IF(S192="N/A","N/A",(S192-(S192*$E$4)))</f>
        <v>0</v>
      </c>
      <c r="U192" s="95"/>
      <c r="V192" s="95">
        <f t="shared" ref="V192" si="2458">+IF(U192="N/A","N/A",(U192-(U192*$E$4)))</f>
        <v>0</v>
      </c>
      <c r="W192" s="95"/>
      <c r="X192" s="95">
        <f t="shared" ref="X192" si="2459">+IF(W192="N/A","N/A",(W192-(W192*$E$4)))</f>
        <v>0</v>
      </c>
      <c r="Y192" s="95"/>
      <c r="Z192" s="95">
        <f t="shared" ref="Z192" si="2460">+IF(Y192="N/A","N/A",(Y192-(Y192*$E$4)))</f>
        <v>0</v>
      </c>
      <c r="AA192" s="95"/>
      <c r="AB192" s="95">
        <f t="shared" ref="AB192" si="2461">+IF(AA192="N/A","N/A",(AA192-(AA192*$E$4)))</f>
        <v>0</v>
      </c>
      <c r="AC192" s="95"/>
      <c r="AD192" s="95">
        <f t="shared" ref="AD192" si="2462">+IF(AC192="N/A","N/A",(AC192-(AC192*$E$4)))</f>
        <v>0</v>
      </c>
      <c r="AE192" s="95"/>
      <c r="AF192" s="95">
        <f t="shared" ref="AF192" si="2463">+IF(AE192="N/A","N/A",(AE192-(AE192*$E$4)))</f>
        <v>0</v>
      </c>
      <c r="AG192" s="95"/>
      <c r="AH192" s="95">
        <f t="shared" ref="AH192" si="2464">+IF(AG192="N/A","N/A",(AG192-(AG192*$E$4)))</f>
        <v>0</v>
      </c>
      <c r="AI192" s="98"/>
      <c r="AJ192" s="98">
        <f t="shared" ref="AJ192" si="2465">+IF(AI192="N/A","N/A",(AI192-(AI192*$E$4)))</f>
        <v>0</v>
      </c>
      <c r="AK192" s="95"/>
      <c r="AL192" s="95">
        <f t="shared" ref="AL192:AN192" si="2466">+IF(AK192="N/A","N/A",(AK192-(AK192*$E$4)))</f>
        <v>0</v>
      </c>
      <c r="AM192" s="95"/>
      <c r="AN192" s="95">
        <f t="shared" si="2466"/>
        <v>0</v>
      </c>
    </row>
    <row r="193" spans="1:40" s="26" customFormat="1" ht="13.5" thickBot="1" x14ac:dyDescent="0.25">
      <c r="A193" s="79">
        <v>166</v>
      </c>
      <c r="B193" s="125" t="s">
        <v>368</v>
      </c>
      <c r="C193" s="19">
        <v>1</v>
      </c>
      <c r="E193" s="193">
        <v>820894.57333333325</v>
      </c>
      <c r="F193" s="193">
        <f t="shared" si="1794"/>
        <v>410447.28666666662</v>
      </c>
      <c r="G193" s="193">
        <v>997916.33333333326</v>
      </c>
      <c r="H193" s="193">
        <f t="shared" si="1794"/>
        <v>498958.16666666663</v>
      </c>
      <c r="I193" s="193">
        <v>653450.20666666678</v>
      </c>
      <c r="J193" s="193">
        <f t="shared" ref="J193" si="2467">+IF(I193="N/A","N/A",(I193-(I193*$E$4)))</f>
        <v>326725.10333333339</v>
      </c>
      <c r="K193" s="193">
        <v>621311.20666666678</v>
      </c>
      <c r="L193" s="193">
        <f t="shared" ref="L193" si="2468">+IF(K193="N/A","N/A",(K193-(K193*$E$4)))</f>
        <v>310655.60333333339</v>
      </c>
      <c r="M193" s="193">
        <v>968412.54</v>
      </c>
      <c r="N193" s="193">
        <f t="shared" ref="N193" si="2469">+IF(M193="N/A","N/A",(M193-(M193*$E$4)))</f>
        <v>484206.27</v>
      </c>
      <c r="O193" s="193">
        <v>775771.36</v>
      </c>
      <c r="P193" s="193">
        <f t="shared" ref="P193:R193" si="2470">+IF(O193="N/A","N/A",(O193-(O193*$E$4)))</f>
        <v>387885.68</v>
      </c>
      <c r="Q193" s="193">
        <v>980561.3666666667</v>
      </c>
      <c r="R193" s="193">
        <f t="shared" si="2470"/>
        <v>490280.68333333335</v>
      </c>
      <c r="S193" s="193">
        <v>1043039.5466666667</v>
      </c>
      <c r="T193" s="193">
        <f t="shared" ref="T193" si="2471">+IF(S193="N/A","N/A",(S193-(S193*$E$4)))</f>
        <v>521519.77333333337</v>
      </c>
      <c r="U193" s="193">
        <v>1181880.28</v>
      </c>
      <c r="V193" s="193">
        <f t="shared" ref="V193" si="2472">+IF(U193="N/A","N/A",(U193-(U193*$E$4)))</f>
        <v>590940.14</v>
      </c>
      <c r="W193" s="193">
        <v>774035.81333333324</v>
      </c>
      <c r="X193" s="193">
        <f t="shared" ref="X193" si="2473">+IF(W193="N/A","N/A",(W193-(W193*$E$4)))</f>
        <v>387017.90666666662</v>
      </c>
      <c r="Y193" s="193">
        <v>1077749.48</v>
      </c>
      <c r="Z193" s="193">
        <f t="shared" ref="Z193" si="2474">+IF(Y193="N/A","N/A",(Y193-(Y193*$E$4)))</f>
        <v>538874.74</v>
      </c>
      <c r="AA193" s="193">
        <v>866017.78666666674</v>
      </c>
      <c r="AB193" s="193">
        <f t="shared" ref="AB193" si="2475">+IF(AA193="N/A","N/A",(AA193-(AA193*$E$4)))</f>
        <v>433008.89333333337</v>
      </c>
      <c r="AC193" s="193">
        <v>866017.78666666674</v>
      </c>
      <c r="AD193" s="193">
        <f t="shared" ref="AD193" si="2476">+IF(AC193="N/A","N/A",(AC193-(AC193*$E$4)))</f>
        <v>433008.89333333337</v>
      </c>
      <c r="AE193" s="193">
        <v>671641.06</v>
      </c>
      <c r="AF193" s="193">
        <f t="shared" ref="AF193" si="2477">+IF(AE193="N/A","N/A",(AE193-(AE193*$E$4)))</f>
        <v>335820.53</v>
      </c>
      <c r="AG193" s="193">
        <v>671641.06</v>
      </c>
      <c r="AH193" s="193">
        <f t="shared" ref="AH193" si="2478">+IF(AG193="N/A","N/A",(AG193-(AG193*$E$4)))</f>
        <v>335820.53</v>
      </c>
      <c r="AI193" s="193">
        <v>751833.16666666663</v>
      </c>
      <c r="AJ193" s="193">
        <f t="shared" ref="AJ193" si="2479">+IF(AI193="N/A","N/A",(AI193-(AI193*$E$4)))</f>
        <v>375916.58333333331</v>
      </c>
      <c r="AK193" s="193">
        <v>1005333.1666666666</v>
      </c>
      <c r="AL193" s="193">
        <f t="shared" ref="AL193:AN193" si="2480">+IF(AK193="N/A","N/A",(AK193-(AK193*$E$4)))</f>
        <v>502666.58333333331</v>
      </c>
      <c r="AM193" s="193">
        <v>966333.16666666663</v>
      </c>
      <c r="AN193" s="193">
        <f t="shared" si="2480"/>
        <v>483166.58333333331</v>
      </c>
    </row>
    <row r="194" spans="1:40" s="26" customFormat="1" ht="13.5" thickBot="1" x14ac:dyDescent="0.25">
      <c r="A194" s="79">
        <v>167</v>
      </c>
      <c r="B194" s="125" t="s">
        <v>369</v>
      </c>
      <c r="C194" s="19">
        <v>1</v>
      </c>
      <c r="E194" s="193">
        <v>43387.666666666672</v>
      </c>
      <c r="F194" s="193">
        <f t="shared" si="1794"/>
        <v>21693.833333333336</v>
      </c>
      <c r="G194" s="193">
        <v>43387.666666666672</v>
      </c>
      <c r="H194" s="193">
        <f t="shared" si="1794"/>
        <v>21693.833333333336</v>
      </c>
      <c r="I194" s="193">
        <v>42519.893333333326</v>
      </c>
      <c r="J194" s="193">
        <f t="shared" ref="J194" si="2481">+IF(I194="N/A","N/A",(I194-(I194*$E$4)))</f>
        <v>21259.946666666663</v>
      </c>
      <c r="K194" s="193">
        <v>42519.893333333326</v>
      </c>
      <c r="L194" s="193">
        <f t="shared" ref="L194" si="2482">+IF(K194="N/A","N/A",(K194-(K194*$E$4)))</f>
        <v>21259.946666666663</v>
      </c>
      <c r="M194" s="193">
        <v>43387.666666666672</v>
      </c>
      <c r="N194" s="193">
        <f t="shared" ref="N194" si="2483">+IF(M194="N/A","N/A",(M194-(M194*$E$4)))</f>
        <v>21693.833333333336</v>
      </c>
      <c r="O194" s="193">
        <v>42519.893333333326</v>
      </c>
      <c r="P194" s="193">
        <f t="shared" ref="P194:R194" si="2484">+IF(O194="N/A","N/A",(O194-(O194*$E$4)))</f>
        <v>21259.946666666663</v>
      </c>
      <c r="Q194" s="193">
        <v>43387.666666666672</v>
      </c>
      <c r="R194" s="193">
        <f t="shared" si="2484"/>
        <v>21693.833333333336</v>
      </c>
      <c r="S194" s="193">
        <v>43387.666666666672</v>
      </c>
      <c r="T194" s="193">
        <f t="shared" ref="T194" si="2485">+IF(S194="N/A","N/A",(S194-(S194*$E$4)))</f>
        <v>21693.833333333336</v>
      </c>
      <c r="U194" s="193">
        <v>43387.666666666672</v>
      </c>
      <c r="V194" s="193">
        <f t="shared" ref="V194" si="2486">+IF(U194="N/A","N/A",(U194-(U194*$E$4)))</f>
        <v>21693.833333333336</v>
      </c>
      <c r="W194" s="193">
        <v>42519.893333333326</v>
      </c>
      <c r="X194" s="193">
        <f t="shared" ref="X194" si="2487">+IF(W194="N/A","N/A",(W194-(W194*$E$4)))</f>
        <v>21259.946666666663</v>
      </c>
      <c r="Y194" s="193">
        <v>43387.666666666672</v>
      </c>
      <c r="Z194" s="193">
        <f t="shared" ref="Z194" si="2488">+IF(Y194="N/A","N/A",(Y194-(Y194*$E$4)))</f>
        <v>21693.833333333336</v>
      </c>
      <c r="AA194" s="193">
        <v>42519.893333333326</v>
      </c>
      <c r="AB194" s="193">
        <f t="shared" ref="AB194" si="2489">+IF(AA194="N/A","N/A",(AA194-(AA194*$E$4)))</f>
        <v>21259.946666666663</v>
      </c>
      <c r="AC194" s="193">
        <v>42519.893333333326</v>
      </c>
      <c r="AD194" s="193">
        <f t="shared" ref="AD194" si="2490">+IF(AC194="N/A","N/A",(AC194-(AC194*$E$4)))</f>
        <v>21259.946666666663</v>
      </c>
      <c r="AE194" s="193">
        <v>42519.893333333326</v>
      </c>
      <c r="AF194" s="193">
        <f t="shared" ref="AF194" si="2491">+IF(AE194="N/A","N/A",(AE194-(AE194*$E$4)))</f>
        <v>21259.946666666663</v>
      </c>
      <c r="AG194" s="193">
        <v>42519.893333333326</v>
      </c>
      <c r="AH194" s="193">
        <f t="shared" ref="AH194" si="2492">+IF(AG194="N/A","N/A",(AG194-(AG194*$E$4)))</f>
        <v>21259.946666666663</v>
      </c>
      <c r="AI194" s="193">
        <v>53083.166666666664</v>
      </c>
      <c r="AJ194" s="193">
        <f t="shared" ref="AJ194" si="2493">+IF(AI194="N/A","N/A",(AI194-(AI194*$E$4)))</f>
        <v>26541.583333333332</v>
      </c>
      <c r="AK194" s="193">
        <v>65000</v>
      </c>
      <c r="AL194" s="193">
        <f t="shared" ref="AL194:AN194" si="2494">+IF(AK194="N/A","N/A",(AK194-(AK194*$E$4)))</f>
        <v>32500</v>
      </c>
      <c r="AM194" s="193">
        <v>53083.166666666664</v>
      </c>
      <c r="AN194" s="193">
        <f t="shared" si="2494"/>
        <v>26541.583333333332</v>
      </c>
    </row>
    <row r="195" spans="1:40" s="26" customFormat="1" ht="13.5" thickBot="1" x14ac:dyDescent="0.25">
      <c r="A195" s="79">
        <v>168</v>
      </c>
      <c r="B195" s="120" t="s">
        <v>370</v>
      </c>
      <c r="C195" s="19">
        <v>1</v>
      </c>
      <c r="E195" s="193">
        <v>662963.32666666666</v>
      </c>
      <c r="F195" s="193">
        <f t="shared" si="1794"/>
        <v>331481.66333333333</v>
      </c>
      <c r="G195" s="193">
        <v>662963.32666666666</v>
      </c>
      <c r="H195" s="193">
        <f t="shared" si="1794"/>
        <v>331481.66333333333</v>
      </c>
      <c r="I195" s="193">
        <v>552311.56000000006</v>
      </c>
      <c r="J195" s="193">
        <f t="shared" ref="J195" si="2495">+IF(I195="N/A","N/A",(I195-(I195*$E$4)))</f>
        <v>276155.78000000003</v>
      </c>
      <c r="K195" s="193">
        <v>541478.06000000006</v>
      </c>
      <c r="L195" s="193">
        <f t="shared" ref="L195" si="2496">+IF(K195="N/A","N/A",(K195-(K195*$E$4)))</f>
        <v>270739.03000000003</v>
      </c>
      <c r="M195" s="193">
        <v>697673.76</v>
      </c>
      <c r="N195" s="193">
        <f t="shared" ref="N195" si="2497">+IF(M195="N/A","N/A",(M195-(M195*$E$4)))</f>
        <v>348836.88</v>
      </c>
      <c r="O195" s="193">
        <v>593543.46</v>
      </c>
      <c r="P195" s="193">
        <f t="shared" ref="P195:R195" si="2498">+IF(O195="N/A","N/A",(O195-(O195*$E$4)))</f>
        <v>296771.73</v>
      </c>
      <c r="Q195" s="193">
        <v>697673.76</v>
      </c>
      <c r="R195" s="193">
        <f t="shared" si="2498"/>
        <v>348836.88</v>
      </c>
      <c r="S195" s="193">
        <v>697673.76</v>
      </c>
      <c r="T195" s="193">
        <f t="shared" ref="T195" si="2499">+IF(S195="N/A","N/A",(S195-(S195*$E$4)))</f>
        <v>348836.88</v>
      </c>
      <c r="U195" s="193">
        <v>886843.84666666668</v>
      </c>
      <c r="V195" s="193">
        <f t="shared" ref="V195" si="2500">+IF(U195="N/A","N/A",(U195-(U195*$E$4)))</f>
        <v>443421.92333333334</v>
      </c>
      <c r="W195" s="193">
        <v>581394.6333333333</v>
      </c>
      <c r="X195" s="193">
        <f t="shared" ref="X195" si="2501">+IF(W195="N/A","N/A",(W195-(W195*$E$4)))</f>
        <v>290697.31666666665</v>
      </c>
      <c r="Y195" s="193">
        <v>836513.99333333329</v>
      </c>
      <c r="Z195" s="193">
        <f t="shared" ref="Z195" si="2502">+IF(Y195="N/A","N/A",(Y195-(Y195*$E$4)))</f>
        <v>418256.99666666664</v>
      </c>
      <c r="AA195" s="193">
        <v>584865.72666666668</v>
      </c>
      <c r="AB195" s="193">
        <f t="shared" ref="AB195" si="2503">+IF(AA195="N/A","N/A",(AA195-(AA195*$E$4)))</f>
        <v>292432.86333333334</v>
      </c>
      <c r="AC195" s="193">
        <v>584865.72666666668</v>
      </c>
      <c r="AD195" s="193">
        <f t="shared" ref="AD195" si="2504">+IF(AC195="N/A","N/A",(AC195-(AC195*$E$4)))</f>
        <v>292432.86333333334</v>
      </c>
      <c r="AE195" s="193">
        <v>501561.48666666669</v>
      </c>
      <c r="AF195" s="193">
        <f t="shared" ref="AF195" si="2505">+IF(AE195="N/A","N/A",(AE195-(AE195*$E$4)))</f>
        <v>250780.74333333335</v>
      </c>
      <c r="AG195" s="193">
        <v>501561.48666666669</v>
      </c>
      <c r="AH195" s="193">
        <f t="shared" ref="AH195" si="2506">+IF(AG195="N/A","N/A",(AG195-(AG195*$E$4)))</f>
        <v>250780.74333333335</v>
      </c>
      <c r="AI195" s="193">
        <v>565500</v>
      </c>
      <c r="AJ195" s="193">
        <f t="shared" ref="AJ195" si="2507">+IF(AI195="N/A","N/A",(AI195-(AI195*$E$4)))</f>
        <v>282750</v>
      </c>
      <c r="AK195" s="193">
        <v>1027000</v>
      </c>
      <c r="AL195" s="193">
        <f t="shared" ref="AL195:AN195" si="2508">+IF(AK195="N/A","N/A",(AK195-(AK195*$E$4)))</f>
        <v>513500</v>
      </c>
      <c r="AM195" s="193">
        <v>725833.16666666663</v>
      </c>
      <c r="AN195" s="193">
        <f t="shared" si="2508"/>
        <v>362916.58333333331</v>
      </c>
    </row>
    <row r="196" spans="1:40" s="26" customFormat="1" ht="13.5" thickBot="1" x14ac:dyDescent="0.25">
      <c r="A196" s="79">
        <v>169</v>
      </c>
      <c r="B196" s="120" t="s">
        <v>371</v>
      </c>
      <c r="C196" s="19">
        <v>1</v>
      </c>
      <c r="E196" s="193">
        <v>709822.08666666667</v>
      </c>
      <c r="F196" s="193">
        <f t="shared" si="1794"/>
        <v>354911.04333333333</v>
      </c>
      <c r="G196" s="193">
        <v>709822.08666666667</v>
      </c>
      <c r="H196" s="193">
        <f t="shared" si="1794"/>
        <v>354911.04333333333</v>
      </c>
      <c r="I196" s="193">
        <v>647624.22</v>
      </c>
      <c r="J196" s="193">
        <f t="shared" ref="J196" si="2509">+IF(I196="N/A","N/A",(I196-(I196*$E$4)))</f>
        <v>323812.11</v>
      </c>
      <c r="K196" s="193">
        <v>631724.48666666669</v>
      </c>
      <c r="L196" s="193">
        <f t="shared" ref="L196" si="2510">+IF(K196="N/A","N/A",(K196-(K196*$E$4)))</f>
        <v>315862.24333333335</v>
      </c>
      <c r="M196" s="193">
        <v>727177.05333333323</v>
      </c>
      <c r="N196" s="193">
        <f t="shared" ref="N196" si="2511">+IF(M196="N/A","N/A",(M196-(M196*$E$4)))</f>
        <v>363588.52666666661</v>
      </c>
      <c r="O196" s="193">
        <v>675112.15333333332</v>
      </c>
      <c r="P196" s="193">
        <f t="shared" ref="P196:R196" si="2512">+IF(O196="N/A","N/A",(O196-(O196*$E$4)))</f>
        <v>337556.07666666666</v>
      </c>
      <c r="Q196" s="193">
        <v>709822.08666666667</v>
      </c>
      <c r="R196" s="193">
        <f t="shared" si="2512"/>
        <v>354911.04333333333</v>
      </c>
      <c r="S196" s="193">
        <v>709822.08666666667</v>
      </c>
      <c r="T196" s="193">
        <f t="shared" ref="T196" si="2513">+IF(S196="N/A","N/A",(S196-(S196*$E$4)))</f>
        <v>354911.04333333333</v>
      </c>
      <c r="U196" s="193">
        <v>900727.72</v>
      </c>
      <c r="V196" s="193">
        <f t="shared" ref="V196" si="2514">+IF(U196="N/A","N/A",(U196-(U196*$E$4)))</f>
        <v>450363.86</v>
      </c>
      <c r="W196" s="193">
        <v>656021.64</v>
      </c>
      <c r="X196" s="193">
        <f t="shared" ref="X196" si="2515">+IF(W196="N/A","N/A",(W196-(W196*$E$4)))</f>
        <v>328010.82</v>
      </c>
      <c r="Y196" s="193">
        <v>866017.78666666662</v>
      </c>
      <c r="Z196" s="193">
        <f t="shared" ref="Z196" si="2516">+IF(Y196="N/A","N/A",(Y196-(Y196*$E$4)))</f>
        <v>433008.89333333331</v>
      </c>
      <c r="AA196" s="193">
        <v>593543.46</v>
      </c>
      <c r="AB196" s="193">
        <f t="shared" ref="AB196" si="2517">+IF(AA196="N/A","N/A",(AA196-(AA196*$E$4)))</f>
        <v>296771.73</v>
      </c>
      <c r="AC196" s="193">
        <v>593543.46</v>
      </c>
      <c r="AD196" s="193">
        <f t="shared" ref="AD196" si="2518">+IF(AC196="N/A","N/A",(AC196-(AC196*$E$4)))</f>
        <v>296771.73</v>
      </c>
      <c r="AE196" s="193">
        <v>472057.69333333336</v>
      </c>
      <c r="AF196" s="193">
        <f t="shared" ref="AF196" si="2519">+IF(AE196="N/A","N/A",(AE196-(AE196*$E$4)))</f>
        <v>236028.84666666668</v>
      </c>
      <c r="AG196" s="193">
        <v>472057.69333333336</v>
      </c>
      <c r="AH196" s="193">
        <f t="shared" ref="AH196" si="2520">+IF(AG196="N/A","N/A",(AG196-(AG196*$E$4)))</f>
        <v>236028.84666666668</v>
      </c>
      <c r="AI196" s="193">
        <v>563333.16666666674</v>
      </c>
      <c r="AJ196" s="193">
        <f t="shared" ref="AJ196" si="2521">+IF(AI196="N/A","N/A",(AI196-(AI196*$E$4)))</f>
        <v>281666.58333333337</v>
      </c>
      <c r="AK196" s="193">
        <v>1081166.8333333335</v>
      </c>
      <c r="AL196" s="193">
        <f t="shared" ref="AL196:AN196" si="2522">+IF(AK196="N/A","N/A",(AK196-(AK196*$E$4)))</f>
        <v>540583.41666666674</v>
      </c>
      <c r="AM196" s="193">
        <v>819000</v>
      </c>
      <c r="AN196" s="193">
        <f t="shared" si="2522"/>
        <v>409500</v>
      </c>
    </row>
    <row r="197" spans="1:40" s="26" customFormat="1" ht="13.5" thickBot="1" x14ac:dyDescent="0.25">
      <c r="A197" s="79">
        <v>170</v>
      </c>
      <c r="B197" s="120" t="s">
        <v>372</v>
      </c>
      <c r="C197" s="19">
        <v>1</v>
      </c>
      <c r="E197" s="193">
        <v>437347.76</v>
      </c>
      <c r="F197" s="193">
        <f t="shared" si="1794"/>
        <v>218673.88</v>
      </c>
      <c r="G197" s="193">
        <v>437347.76</v>
      </c>
      <c r="H197" s="193">
        <f t="shared" si="1794"/>
        <v>218673.88</v>
      </c>
      <c r="I197" s="193">
        <v>415626.59333333332</v>
      </c>
      <c r="J197" s="193">
        <f t="shared" ref="J197" si="2523">+IF(I197="N/A","N/A",(I197-(I197*$E$4)))</f>
        <v>207813.29666666666</v>
      </c>
      <c r="K197" s="193">
        <v>419992.79333333333</v>
      </c>
      <c r="L197" s="193">
        <f t="shared" ref="L197" si="2524">+IF(K197="N/A","N/A",(K197-(K197*$E$4)))</f>
        <v>209996.39666666667</v>
      </c>
      <c r="M197" s="193">
        <v>454702.72666666668</v>
      </c>
      <c r="N197" s="193">
        <f t="shared" ref="N197" si="2525">+IF(M197="N/A","N/A",(M197-(M197*$E$4)))</f>
        <v>227351.36333333334</v>
      </c>
      <c r="O197" s="193">
        <v>524123.09333333332</v>
      </c>
      <c r="P197" s="193">
        <f t="shared" ref="P197:R197" si="2526">+IF(O197="N/A","N/A",(O197-(O197*$E$4)))</f>
        <v>262061.54666666666</v>
      </c>
      <c r="Q197" s="193">
        <v>459909.3666666667</v>
      </c>
      <c r="R197" s="193">
        <f t="shared" si="2526"/>
        <v>229954.68333333335</v>
      </c>
      <c r="S197" s="193">
        <v>459909.3666666667</v>
      </c>
      <c r="T197" s="193">
        <f t="shared" ref="T197" si="2527">+IF(S197="N/A","N/A",(S197-(S197*$E$4)))</f>
        <v>229954.68333333335</v>
      </c>
      <c r="U197" s="193">
        <v>548420.2466666667</v>
      </c>
      <c r="V197" s="193">
        <f t="shared" ref="V197" si="2528">+IF(U197="N/A","N/A",(U197-(U197*$E$4)))</f>
        <v>274210.12333333335</v>
      </c>
      <c r="W197" s="193">
        <v>459909.3666666667</v>
      </c>
      <c r="X197" s="193">
        <f t="shared" ref="X197" si="2529">+IF(W197="N/A","N/A",(W197-(W197*$E$4)))</f>
        <v>229954.68333333335</v>
      </c>
      <c r="Y197" s="193">
        <v>668169.96666666679</v>
      </c>
      <c r="Z197" s="193">
        <f t="shared" ref="Z197" si="2530">+IF(Y197="N/A","N/A",(Y197-(Y197*$E$4)))</f>
        <v>334084.9833333334</v>
      </c>
      <c r="AA197" s="193">
        <v>418257.2466666667</v>
      </c>
      <c r="AB197" s="193">
        <f t="shared" ref="AB197" si="2531">+IF(AA197="N/A","N/A",(AA197-(AA197*$E$4)))</f>
        <v>209128.62333333335</v>
      </c>
      <c r="AC197" s="193">
        <v>418257.2466666667</v>
      </c>
      <c r="AD197" s="193">
        <f t="shared" ref="AD197" si="2532">+IF(AC197="N/A","N/A",(AC197-(AC197*$E$4)))</f>
        <v>209128.62333333335</v>
      </c>
      <c r="AE197" s="193">
        <v>373134.03333333333</v>
      </c>
      <c r="AF197" s="193">
        <f t="shared" ref="AF197" si="2533">+IF(AE197="N/A","N/A",(AE197-(AE197*$E$4)))</f>
        <v>186567.01666666666</v>
      </c>
      <c r="AG197" s="193">
        <v>373134.03333333333</v>
      </c>
      <c r="AH197" s="193">
        <f t="shared" ref="AH197" si="2534">+IF(AG197="N/A","N/A",(AG197-(AG197*$E$4)))</f>
        <v>186567.01666666666</v>
      </c>
      <c r="AI197" s="193">
        <v>437666.83333333331</v>
      </c>
      <c r="AJ197" s="193">
        <f t="shared" ref="AJ197" si="2535">+IF(AI197="N/A","N/A",(AI197-(AI197*$E$4)))</f>
        <v>218833.41666666666</v>
      </c>
      <c r="AK197" s="193">
        <v>860166.83333333337</v>
      </c>
      <c r="AL197" s="193">
        <f t="shared" ref="AL197:AN197" si="2536">+IF(AK197="N/A","N/A",(AK197-(AK197*$E$4)))</f>
        <v>430083.41666666669</v>
      </c>
      <c r="AM197" s="193">
        <v>574166.83333333337</v>
      </c>
      <c r="AN197" s="193">
        <f t="shared" si="2536"/>
        <v>287083.41666666669</v>
      </c>
    </row>
    <row r="198" spans="1:40" s="26" customFormat="1" ht="13.5" thickBot="1" x14ac:dyDescent="0.25">
      <c r="A198" s="79">
        <v>171</v>
      </c>
      <c r="B198" s="120" t="s">
        <v>373</v>
      </c>
      <c r="C198" s="19">
        <v>1</v>
      </c>
      <c r="E198" s="193">
        <v>357514.6133333334</v>
      </c>
      <c r="F198" s="193">
        <f t="shared" si="1794"/>
        <v>178757.3066666667</v>
      </c>
      <c r="G198" s="193">
        <v>357514.6133333334</v>
      </c>
      <c r="H198" s="193">
        <f t="shared" si="1794"/>
        <v>178757.3066666667</v>
      </c>
      <c r="I198" s="193">
        <v>350992.64666666661</v>
      </c>
      <c r="J198" s="193">
        <f t="shared" ref="J198" si="2537">+IF(I198="N/A","N/A",(I198-(I198*$E$4)))</f>
        <v>175496.3233333333</v>
      </c>
      <c r="K198" s="193">
        <v>357514.6133333334</v>
      </c>
      <c r="L198" s="193">
        <f t="shared" ref="L198" si="2538">+IF(K198="N/A","N/A",(K198-(K198*$E$4)))</f>
        <v>178757.3066666667</v>
      </c>
      <c r="M198" s="193">
        <v>374869.58</v>
      </c>
      <c r="N198" s="193">
        <f t="shared" ref="N198" si="2539">+IF(M198="N/A","N/A",(M198-(M198*$E$4)))</f>
        <v>187434.79</v>
      </c>
      <c r="O198" s="193">
        <v>409579.51333333337</v>
      </c>
      <c r="P198" s="193">
        <f t="shared" ref="P198:R198" si="2540">+IF(O198="N/A","N/A",(O198-(O198*$E$4)))</f>
        <v>204789.75666666668</v>
      </c>
      <c r="Q198" s="193">
        <v>374869.58</v>
      </c>
      <c r="R198" s="193">
        <f t="shared" si="2540"/>
        <v>187434.79</v>
      </c>
      <c r="S198" s="193">
        <v>374869.58</v>
      </c>
      <c r="T198" s="193">
        <f t="shared" ref="T198" si="2541">+IF(S198="N/A","N/A",(S198-(S198*$E$4)))</f>
        <v>187434.79</v>
      </c>
      <c r="U198" s="193">
        <v>458173.82</v>
      </c>
      <c r="V198" s="193">
        <f t="shared" ref="V198" si="2542">+IF(U198="N/A","N/A",(U198-(U198*$E$4)))</f>
        <v>229086.91</v>
      </c>
      <c r="W198" s="193">
        <v>392224.54666666663</v>
      </c>
      <c r="X198" s="193">
        <f t="shared" ref="X198" si="2543">+IF(W198="N/A","N/A",(W198-(W198*$E$4)))</f>
        <v>196112.27333333332</v>
      </c>
      <c r="Y198" s="193">
        <v>487677.61333333334</v>
      </c>
      <c r="Z198" s="193">
        <f t="shared" ref="Z198" si="2544">+IF(Y198="N/A","N/A",(Y198-(Y198*$E$4)))</f>
        <v>243838.80666666667</v>
      </c>
      <c r="AA198" s="193">
        <v>359249.66000000003</v>
      </c>
      <c r="AB198" s="193">
        <f t="shared" ref="AB198" si="2545">+IF(AA198="N/A","N/A",(AA198-(AA198*$E$4)))</f>
        <v>179624.83000000002</v>
      </c>
      <c r="AC198" s="193">
        <v>359249.66000000003</v>
      </c>
      <c r="AD198" s="193">
        <f t="shared" ref="AD198" si="2546">+IF(AC198="N/A","N/A",(AC198-(AC198*$E$4)))</f>
        <v>179624.83000000002</v>
      </c>
      <c r="AE198" s="193">
        <v>322804.18</v>
      </c>
      <c r="AF198" s="193">
        <f t="shared" ref="AF198" si="2547">+IF(AE198="N/A","N/A",(AE198-(AE198*$E$4)))</f>
        <v>161402.09</v>
      </c>
      <c r="AG198" s="193">
        <v>322804.18</v>
      </c>
      <c r="AH198" s="193">
        <f t="shared" ref="AH198" si="2548">+IF(AG198="N/A","N/A",(AG198-(AG198*$E$4)))</f>
        <v>161402.09</v>
      </c>
      <c r="AI198" s="193">
        <v>403000</v>
      </c>
      <c r="AJ198" s="193">
        <f t="shared" ref="AJ198" si="2549">+IF(AI198="N/A","N/A",(AI198-(AI198*$E$4)))</f>
        <v>201500</v>
      </c>
      <c r="AK198" s="193">
        <v>569833.16666666674</v>
      </c>
      <c r="AL198" s="193">
        <f t="shared" ref="AL198:AN198" si="2550">+IF(AK198="N/A","N/A",(AK198-(AK198*$E$4)))</f>
        <v>284916.58333333337</v>
      </c>
      <c r="AM198" s="193">
        <v>489666.83333333331</v>
      </c>
      <c r="AN198" s="193">
        <f t="shared" si="2550"/>
        <v>244833.41666666666</v>
      </c>
    </row>
    <row r="199" spans="1:40" s="26" customFormat="1" ht="13.5" thickBot="1" x14ac:dyDescent="0.25">
      <c r="A199" s="79">
        <v>172</v>
      </c>
      <c r="B199" s="120" t="s">
        <v>374</v>
      </c>
      <c r="C199" s="19">
        <v>1</v>
      </c>
      <c r="E199" s="193">
        <v>246442.12666666665</v>
      </c>
      <c r="F199" s="193">
        <f t="shared" si="1794"/>
        <v>123221.06333333332</v>
      </c>
      <c r="G199" s="193">
        <v>246442.12666666665</v>
      </c>
      <c r="H199" s="193">
        <f t="shared" si="1794"/>
        <v>123221.06333333332</v>
      </c>
      <c r="I199" s="193">
        <v>262201.45333333337</v>
      </c>
      <c r="J199" s="193">
        <f t="shared" ref="J199" si="2551">+IF(I199="N/A","N/A",(I199-(I199*$E$4)))</f>
        <v>131100.72666666668</v>
      </c>
      <c r="K199" s="193">
        <v>267268.18666666665</v>
      </c>
      <c r="L199" s="193">
        <f t="shared" ref="L199" si="2552">+IF(K199="N/A","N/A",(K199-(K199*$E$4)))</f>
        <v>133634.09333333332</v>
      </c>
      <c r="M199" s="193">
        <v>263797.09333333332</v>
      </c>
      <c r="N199" s="193">
        <f t="shared" ref="N199" si="2553">+IF(M199="N/A","N/A",(M199-(M199*$E$4)))</f>
        <v>131898.54666666666</v>
      </c>
      <c r="O199" s="193">
        <v>284623.15333333332</v>
      </c>
      <c r="P199" s="193">
        <f t="shared" ref="P199:R199" si="2554">+IF(O199="N/A","N/A",(O199-(O199*$E$4)))</f>
        <v>142311.57666666666</v>
      </c>
      <c r="Q199" s="193">
        <v>246442.12666666665</v>
      </c>
      <c r="R199" s="193">
        <f t="shared" si="2554"/>
        <v>123221.06333333332</v>
      </c>
      <c r="S199" s="193">
        <v>246442.12666666665</v>
      </c>
      <c r="T199" s="193">
        <f t="shared" ref="T199" si="2555">+IF(S199="N/A","N/A",(S199-(S199*$E$4)))</f>
        <v>123221.06333333332</v>
      </c>
      <c r="U199" s="193">
        <v>501561.48666666669</v>
      </c>
      <c r="V199" s="193">
        <f t="shared" ref="V199" si="2556">+IF(U199="N/A","N/A",(U199-(U199*$E$4)))</f>
        <v>250780.74333333335</v>
      </c>
      <c r="W199" s="193">
        <v>275945.42</v>
      </c>
      <c r="X199" s="193">
        <f t="shared" ref="X199" si="2557">+IF(W199="N/A","N/A",(W199-(W199*$E$4)))</f>
        <v>137972.71</v>
      </c>
      <c r="Y199" s="193">
        <v>385282.36</v>
      </c>
      <c r="Z199" s="193">
        <f t="shared" ref="Z199" si="2558">+IF(Y199="N/A","N/A",(Y199-(Y199*$E$4)))</f>
        <v>192641.18</v>
      </c>
      <c r="AA199" s="193">
        <v>265532.64</v>
      </c>
      <c r="AB199" s="193">
        <f t="shared" ref="AB199" si="2559">+IF(AA199="N/A","N/A",(AA199-(AA199*$E$4)))</f>
        <v>132766.32</v>
      </c>
      <c r="AC199" s="193">
        <v>265532.64</v>
      </c>
      <c r="AD199" s="193">
        <f t="shared" ref="AD199" si="2560">+IF(AC199="N/A","N/A",(AC199-(AC199*$E$4)))</f>
        <v>132766.32</v>
      </c>
      <c r="AE199" s="193">
        <v>258590.45333333334</v>
      </c>
      <c r="AF199" s="193">
        <f t="shared" ref="AF199" si="2561">+IF(AE199="N/A","N/A",(AE199-(AE199*$E$4)))</f>
        <v>129295.22666666667</v>
      </c>
      <c r="AG199" s="193">
        <v>258590.45333333334</v>
      </c>
      <c r="AH199" s="193">
        <f t="shared" ref="AH199" si="2562">+IF(AG199="N/A","N/A",(AG199-(AG199*$E$4)))</f>
        <v>129295.22666666667</v>
      </c>
      <c r="AI199" s="193">
        <v>322833.16666666669</v>
      </c>
      <c r="AJ199" s="193">
        <f t="shared" ref="AJ199" si="2563">+IF(AI199="N/A","N/A",(AI199-(AI199*$E$4)))</f>
        <v>161416.58333333334</v>
      </c>
      <c r="AK199" s="193">
        <v>481000</v>
      </c>
      <c r="AL199" s="193">
        <f t="shared" ref="AL199:AN199" si="2564">+IF(AK199="N/A","N/A",(AK199-(AK199*$E$4)))</f>
        <v>240500</v>
      </c>
      <c r="AM199" s="193">
        <v>344500</v>
      </c>
      <c r="AN199" s="193">
        <f t="shared" si="2564"/>
        <v>172250</v>
      </c>
    </row>
    <row r="200" spans="1:40" s="26" customFormat="1" ht="13.5" thickBot="1" x14ac:dyDescent="0.25">
      <c r="A200" s="79">
        <v>173</v>
      </c>
      <c r="B200" s="120" t="s">
        <v>375</v>
      </c>
      <c r="C200" s="19">
        <v>1</v>
      </c>
      <c r="E200" s="193">
        <v>472057.69333333336</v>
      </c>
      <c r="F200" s="193">
        <f t="shared" si="1794"/>
        <v>236028.84666666668</v>
      </c>
      <c r="G200" s="193">
        <v>517180.90666666668</v>
      </c>
      <c r="H200" s="193">
        <f t="shared" si="1794"/>
        <v>258590.45333333334</v>
      </c>
      <c r="I200" s="193">
        <v>458313.72666666668</v>
      </c>
      <c r="J200" s="193">
        <f t="shared" ref="J200" si="2565">+IF(I200="N/A","N/A",(I200-(I200*$E$4)))</f>
        <v>229156.86333333334</v>
      </c>
      <c r="K200" s="193">
        <v>454702.72666666668</v>
      </c>
      <c r="L200" s="193">
        <f t="shared" ref="L200" si="2566">+IF(K200="N/A","N/A",(K200-(K200*$E$4)))</f>
        <v>227351.36333333334</v>
      </c>
      <c r="M200" s="193">
        <v>472057.69333333336</v>
      </c>
      <c r="N200" s="193">
        <f t="shared" ref="N200" si="2567">+IF(M200="N/A","N/A",(M200-(M200*$E$4)))</f>
        <v>236028.84666666668</v>
      </c>
      <c r="O200" s="193">
        <v>466851.05333333334</v>
      </c>
      <c r="P200" s="193">
        <f t="shared" ref="P200:R200" si="2568">+IF(O200="N/A","N/A",(O200-(O200*$E$4)))</f>
        <v>233425.52666666667</v>
      </c>
      <c r="Q200" s="193">
        <v>472057.69333333336</v>
      </c>
      <c r="R200" s="193">
        <f t="shared" si="2568"/>
        <v>236028.84666666668</v>
      </c>
      <c r="S200" s="193">
        <v>472057.69333333336</v>
      </c>
      <c r="T200" s="193">
        <f t="shared" ref="T200" si="2569">+IF(S200="N/A","N/A",(S200-(S200*$E$4)))</f>
        <v>236028.84666666668</v>
      </c>
      <c r="U200" s="193">
        <v>610898.42666666675</v>
      </c>
      <c r="V200" s="193">
        <f t="shared" ref="V200" si="2570">+IF(U200="N/A","N/A",(U200-(U200*$E$4)))</f>
        <v>305449.21333333338</v>
      </c>
      <c r="W200" s="193">
        <v>472057.69333333336</v>
      </c>
      <c r="X200" s="193">
        <f t="shared" ref="X200" si="2571">+IF(W200="N/A","N/A",(W200-(W200*$E$4)))</f>
        <v>236028.84666666668</v>
      </c>
      <c r="Y200" s="193">
        <v>499825.94</v>
      </c>
      <c r="Z200" s="193">
        <f t="shared" ref="Z200" si="2572">+IF(Y200="N/A","N/A",(Y200-(Y200*$E$4)))</f>
        <v>249912.97</v>
      </c>
      <c r="AA200" s="193">
        <v>451231.6333333333</v>
      </c>
      <c r="AB200" s="193">
        <f t="shared" ref="AB200" si="2573">+IF(AA200="N/A","N/A",(AA200-(AA200*$E$4)))</f>
        <v>225615.81666666665</v>
      </c>
      <c r="AC200" s="193">
        <v>451231.6333333333</v>
      </c>
      <c r="AD200" s="193">
        <f t="shared" ref="AD200" si="2574">+IF(AC200="N/A","N/A",(AC200-(AC200*$E$4)))</f>
        <v>225615.81666666665</v>
      </c>
      <c r="AE200" s="193">
        <v>413050.60666666669</v>
      </c>
      <c r="AF200" s="193">
        <f t="shared" ref="AF200" si="2575">+IF(AE200="N/A","N/A",(AE200-(AE200*$E$4)))</f>
        <v>206525.30333333334</v>
      </c>
      <c r="AG200" s="193">
        <v>413050.60666666669</v>
      </c>
      <c r="AH200" s="193">
        <f t="shared" ref="AH200" si="2576">+IF(AG200="N/A","N/A",(AG200-(AG200*$E$4)))</f>
        <v>206525.30333333334</v>
      </c>
      <c r="AI200" s="193">
        <v>515666.83333333331</v>
      </c>
      <c r="AJ200" s="193">
        <f t="shared" ref="AJ200" si="2577">+IF(AI200="N/A","N/A",(AI200-(AI200*$E$4)))</f>
        <v>257833.41666666666</v>
      </c>
      <c r="AK200" s="21" t="s">
        <v>8</v>
      </c>
      <c r="AL200" s="21" t="str">
        <f t="shared" ref="AL200:AN200" si="2578">+IF(AK200="N/A","N/A",(AK200-(AK200*$E$4)))</f>
        <v>N/A</v>
      </c>
      <c r="AM200" s="193">
        <v>589333.16666666674</v>
      </c>
      <c r="AN200" s="193">
        <f t="shared" si="2578"/>
        <v>294666.58333333337</v>
      </c>
    </row>
    <row r="201" spans="1:40" s="26" customFormat="1" ht="15" customHeight="1" thickBot="1" x14ac:dyDescent="0.25">
      <c r="A201" s="79">
        <v>174</v>
      </c>
      <c r="B201" s="120" t="s">
        <v>376</v>
      </c>
      <c r="C201" s="19">
        <v>1</v>
      </c>
      <c r="E201" s="193">
        <v>130163</v>
      </c>
      <c r="F201" s="193">
        <f t="shared" si="1794"/>
        <v>65081.5</v>
      </c>
      <c r="G201" s="193">
        <v>130163</v>
      </c>
      <c r="H201" s="193">
        <f t="shared" si="1794"/>
        <v>65081.5</v>
      </c>
      <c r="I201" s="193">
        <v>104130.3</v>
      </c>
      <c r="J201" s="193">
        <f t="shared" ref="J201" si="2579">+IF(I201="N/A","N/A",(I201-(I201*$E$4)))</f>
        <v>52065.15</v>
      </c>
      <c r="K201" s="193">
        <v>104130.3</v>
      </c>
      <c r="L201" s="193">
        <f t="shared" ref="L201" si="2580">+IF(K201="N/A","N/A",(K201-(K201*$E$4)))</f>
        <v>52065.15</v>
      </c>
      <c r="M201" s="193">
        <v>130163</v>
      </c>
      <c r="N201" s="193">
        <f t="shared" ref="N201" si="2581">+IF(M201="N/A","N/A",(M201-(M201*$E$4)))</f>
        <v>65081.5</v>
      </c>
      <c r="O201" s="193">
        <v>112808.03333333333</v>
      </c>
      <c r="P201" s="193">
        <f t="shared" ref="P201:R201" si="2582">+IF(O201="N/A","N/A",(O201-(O201*$E$4)))</f>
        <v>56404.016666666663</v>
      </c>
      <c r="Q201" s="193">
        <v>130163</v>
      </c>
      <c r="R201" s="193">
        <f t="shared" si="2582"/>
        <v>65081.5</v>
      </c>
      <c r="S201" s="193">
        <v>130163</v>
      </c>
      <c r="T201" s="193">
        <f t="shared" ref="T201" si="2583">+IF(S201="N/A","N/A",(S201-(S201*$E$4)))</f>
        <v>65081.5</v>
      </c>
      <c r="U201" s="193">
        <v>147517.96666666667</v>
      </c>
      <c r="V201" s="193">
        <f t="shared" ref="V201" si="2584">+IF(U201="N/A","N/A",(U201-(U201*$E$4)))</f>
        <v>73758.983333333337</v>
      </c>
      <c r="W201" s="193">
        <v>104130.3</v>
      </c>
      <c r="X201" s="193">
        <f t="shared" ref="X201" si="2585">+IF(W201="N/A","N/A",(W201-(W201*$E$4)))</f>
        <v>52065.15</v>
      </c>
      <c r="Y201" s="193">
        <v>133634.09333333332</v>
      </c>
      <c r="Z201" s="193">
        <f t="shared" ref="Z201" si="2586">+IF(Y201="N/A","N/A",(Y201-(Y201*$E$4)))</f>
        <v>66817.046666666662</v>
      </c>
      <c r="AA201" s="193">
        <v>121485.26666666666</v>
      </c>
      <c r="AB201" s="193">
        <f t="shared" ref="AB201" si="2587">+IF(AA201="N/A","N/A",(AA201-(AA201*$E$4)))</f>
        <v>60742.633333333331</v>
      </c>
      <c r="AC201" s="193">
        <v>121485.26666666666</v>
      </c>
      <c r="AD201" s="193">
        <f t="shared" ref="AD201" si="2588">+IF(AC201="N/A","N/A",(AC201-(AC201*$E$4)))</f>
        <v>60742.633333333331</v>
      </c>
      <c r="AE201" s="193">
        <v>104130.3</v>
      </c>
      <c r="AF201" s="193">
        <f t="shared" ref="AF201" si="2589">+IF(AE201="N/A","N/A",(AE201-(AE201*$E$4)))</f>
        <v>52065.15</v>
      </c>
      <c r="AG201" s="193">
        <v>104130.3</v>
      </c>
      <c r="AH201" s="193">
        <f t="shared" ref="AH201" si="2590">+IF(AG201="N/A","N/A",(AG201-(AG201*$E$4)))</f>
        <v>52065.15</v>
      </c>
      <c r="AI201" s="193">
        <v>130000</v>
      </c>
      <c r="AJ201" s="193">
        <f t="shared" ref="AJ201" si="2591">+IF(AI201="N/A","N/A",(AI201-(AI201*$E$4)))</f>
        <v>65000</v>
      </c>
      <c r="AK201" s="193">
        <v>184166.83333333334</v>
      </c>
      <c r="AL201" s="193">
        <f t="shared" ref="AL201:AN201" si="2592">+IF(AK201="N/A","N/A",(AK201-(AK201*$E$4)))</f>
        <v>92083.416666666672</v>
      </c>
      <c r="AM201" s="193">
        <v>130000</v>
      </c>
      <c r="AN201" s="193">
        <f t="shared" si="2592"/>
        <v>65000</v>
      </c>
    </row>
    <row r="202" spans="1:40" s="26" customFormat="1" ht="13.5" thickBot="1" x14ac:dyDescent="0.25">
      <c r="A202" s="79">
        <v>175</v>
      </c>
      <c r="B202" s="120" t="s">
        <v>377</v>
      </c>
      <c r="C202" s="19">
        <v>1</v>
      </c>
      <c r="E202" s="193">
        <v>350572.42666666664</v>
      </c>
      <c r="F202" s="193">
        <f t="shared" si="1794"/>
        <v>175286.21333333332</v>
      </c>
      <c r="G202" s="193">
        <v>350572.42666666664</v>
      </c>
      <c r="H202" s="193">
        <f t="shared" si="1794"/>
        <v>175286.21333333332</v>
      </c>
      <c r="I202" s="193">
        <v>378480.58</v>
      </c>
      <c r="J202" s="193">
        <f t="shared" ref="J202" si="2593">+IF(I202="N/A","N/A",(I202-(I202*$E$4)))</f>
        <v>189240.29</v>
      </c>
      <c r="K202" s="193">
        <v>392224.54666666663</v>
      </c>
      <c r="L202" s="193">
        <f t="shared" ref="L202" si="2594">+IF(K202="N/A","N/A",(K202-(K202*$E$4)))</f>
        <v>196112.27333333332</v>
      </c>
      <c r="M202" s="193">
        <v>350572.42666666664</v>
      </c>
      <c r="N202" s="193">
        <f t="shared" ref="N202" si="2595">+IF(M202="N/A","N/A",(M202-(M202*$E$4)))</f>
        <v>175286.21333333332</v>
      </c>
      <c r="O202" s="193">
        <v>397431.18666666665</v>
      </c>
      <c r="P202" s="193">
        <f t="shared" ref="P202:R202" si="2596">+IF(O202="N/A","N/A",(O202-(O202*$E$4)))</f>
        <v>198715.59333333332</v>
      </c>
      <c r="Q202" s="193">
        <v>350572.42666666664</v>
      </c>
      <c r="R202" s="193">
        <f t="shared" si="2596"/>
        <v>175286.21333333332</v>
      </c>
      <c r="S202" s="193">
        <v>350572.42666666664</v>
      </c>
      <c r="T202" s="193">
        <f t="shared" ref="T202" si="2597">+IF(S202="N/A","N/A",(S202-(S202*$E$4)))</f>
        <v>175286.21333333332</v>
      </c>
      <c r="U202" s="193">
        <v>418257.24666666664</v>
      </c>
      <c r="V202" s="193">
        <f t="shared" ref="V202" si="2598">+IF(U202="N/A","N/A",(U202-(U202*$E$4)))</f>
        <v>209128.62333333332</v>
      </c>
      <c r="W202" s="193">
        <v>392224.54666666663</v>
      </c>
      <c r="X202" s="193">
        <f t="shared" ref="X202" si="2599">+IF(W202="N/A","N/A",(W202-(W202*$E$4)))</f>
        <v>196112.27333333332</v>
      </c>
      <c r="Y202" s="193">
        <v>661228.28</v>
      </c>
      <c r="Z202" s="193">
        <f t="shared" ref="Z202" si="2600">+IF(Y202="N/A","N/A",(Y202-(Y202*$E$4)))</f>
        <v>330614.14</v>
      </c>
      <c r="AA202" s="193">
        <v>374869.58</v>
      </c>
      <c r="AB202" s="193">
        <f t="shared" ref="AB202" si="2601">+IF(AA202="N/A","N/A",(AA202-(AA202*$E$4)))</f>
        <v>187434.79</v>
      </c>
      <c r="AC202" s="193">
        <v>374869.58</v>
      </c>
      <c r="AD202" s="193">
        <f t="shared" ref="AD202" si="2602">+IF(AC202="N/A","N/A",(AC202-(AC202*$E$4)))</f>
        <v>187434.79</v>
      </c>
      <c r="AE202" s="193">
        <v>348836.88</v>
      </c>
      <c r="AF202" s="193">
        <f t="shared" ref="AF202" si="2603">+IF(AE202="N/A","N/A",(AE202-(AE202*$E$4)))</f>
        <v>174418.44</v>
      </c>
      <c r="AG202" s="193">
        <v>348836.88</v>
      </c>
      <c r="AH202" s="193">
        <f t="shared" ref="AH202" si="2604">+IF(AG202="N/A","N/A",(AG202-(AG202*$E$4)))</f>
        <v>174418.44</v>
      </c>
      <c r="AI202" s="193">
        <v>435500</v>
      </c>
      <c r="AJ202" s="193">
        <f t="shared" ref="AJ202" si="2605">+IF(AI202="N/A","N/A",(AI202-(AI202*$E$4)))</f>
        <v>217750</v>
      </c>
      <c r="AK202" s="193">
        <v>717166.83333333337</v>
      </c>
      <c r="AL202" s="193">
        <f t="shared" ref="AL202:AN202" si="2606">+IF(AK202="N/A","N/A",(AK202-(AK202*$E$4)))</f>
        <v>358583.41666666669</v>
      </c>
      <c r="AM202" s="193">
        <v>489666.83333333331</v>
      </c>
      <c r="AN202" s="193">
        <f t="shared" si="2606"/>
        <v>244833.41666666666</v>
      </c>
    </row>
    <row r="203" spans="1:40" s="26" customFormat="1" ht="16.5" customHeight="1" thickBot="1" x14ac:dyDescent="0.25">
      <c r="A203" s="79">
        <v>176</v>
      </c>
      <c r="B203" s="126" t="s">
        <v>378</v>
      </c>
      <c r="C203" s="19">
        <v>1</v>
      </c>
      <c r="E203" s="193">
        <v>308920.30666666664</v>
      </c>
      <c r="F203" s="193">
        <f t="shared" si="1794"/>
        <v>154460.15333333332</v>
      </c>
      <c r="G203" s="193">
        <v>308920.30666666664</v>
      </c>
      <c r="H203" s="193">
        <f t="shared" si="1794"/>
        <v>154460.15333333332</v>
      </c>
      <c r="I203" s="193">
        <v>364736.6133333334</v>
      </c>
      <c r="J203" s="193">
        <f t="shared" ref="J203" si="2607">+IF(I203="N/A","N/A",(I203-(I203*$E$4)))</f>
        <v>182368.3066666667</v>
      </c>
      <c r="K203" s="193">
        <v>357514.6133333334</v>
      </c>
      <c r="L203" s="193">
        <f t="shared" ref="L203" si="2608">+IF(K203="N/A","N/A",(K203-(K203*$E$4)))</f>
        <v>178757.3066666667</v>
      </c>
      <c r="M203" s="193">
        <v>308920.30666666664</v>
      </c>
      <c r="N203" s="193">
        <f t="shared" ref="N203" si="2609">+IF(M203="N/A","N/A",(M203-(M203*$E$4)))</f>
        <v>154460.15333333332</v>
      </c>
      <c r="O203" s="193">
        <v>397431.18666666665</v>
      </c>
      <c r="P203" s="193">
        <f t="shared" ref="P203:R203" si="2610">+IF(O203="N/A","N/A",(O203-(O203*$E$4)))</f>
        <v>198715.59333333332</v>
      </c>
      <c r="Q203" s="193">
        <v>308920.30666666664</v>
      </c>
      <c r="R203" s="193">
        <f t="shared" si="2610"/>
        <v>154460.15333333332</v>
      </c>
      <c r="S203" s="193">
        <v>308920.30666666664</v>
      </c>
      <c r="T203" s="193">
        <f t="shared" ref="T203" si="2611">+IF(S203="N/A","N/A",(S203-(S203*$E$4)))</f>
        <v>154460.15333333332</v>
      </c>
      <c r="U203" s="193">
        <v>385282.36</v>
      </c>
      <c r="V203" s="193">
        <f t="shared" ref="V203" si="2612">+IF(U203="N/A","N/A",(U203-(U203*$E$4)))</f>
        <v>192641.18</v>
      </c>
      <c r="W203" s="193">
        <v>392224.54666666663</v>
      </c>
      <c r="X203" s="193">
        <f t="shared" ref="X203" si="2613">+IF(W203="N/A","N/A",(W203-(W203*$E$4)))</f>
        <v>196112.27333333332</v>
      </c>
      <c r="Y203" s="193">
        <v>419992.79333333333</v>
      </c>
      <c r="Z203" s="193">
        <f t="shared" ref="Z203" si="2614">+IF(Y203="N/A","N/A",(Y203-(Y203*$E$4)))</f>
        <v>209996.39666666667</v>
      </c>
      <c r="AA203" s="193">
        <v>336688.05333333334</v>
      </c>
      <c r="AB203" s="193">
        <f t="shared" ref="AB203" si="2615">+IF(AA203="N/A","N/A",(AA203-(AA203*$E$4)))</f>
        <v>168344.02666666667</v>
      </c>
      <c r="AC203" s="193">
        <v>336688.05333333334</v>
      </c>
      <c r="AD203" s="193">
        <f t="shared" ref="AD203" si="2616">+IF(AC203="N/A","N/A",(AC203-(AC203*$E$4)))</f>
        <v>168344.02666666667</v>
      </c>
      <c r="AE203" s="193">
        <v>357514.6133333334</v>
      </c>
      <c r="AF203" s="193">
        <f t="shared" ref="AF203" si="2617">+IF(AE203="N/A","N/A",(AE203-(AE203*$E$4)))</f>
        <v>178757.3066666667</v>
      </c>
      <c r="AG203" s="193">
        <v>357514.6133333334</v>
      </c>
      <c r="AH203" s="193">
        <f t="shared" ref="AH203" si="2618">+IF(AG203="N/A","N/A",(AG203-(AG203*$E$4)))</f>
        <v>178757.3066666667</v>
      </c>
      <c r="AI203" s="193">
        <v>446333.16666666669</v>
      </c>
      <c r="AJ203" s="193">
        <f t="shared" ref="AJ203" si="2619">+IF(AI203="N/A","N/A",(AI203-(AI203*$E$4)))</f>
        <v>223166.58333333334</v>
      </c>
      <c r="AK203" s="193">
        <v>524333.16666666674</v>
      </c>
      <c r="AL203" s="193">
        <f t="shared" ref="AL203:AN203" si="2620">+IF(AK203="N/A","N/A",(AK203-(AK203*$E$4)))</f>
        <v>262166.58333333337</v>
      </c>
      <c r="AM203" s="193">
        <v>489666.83333333331</v>
      </c>
      <c r="AN203" s="193">
        <f t="shared" si="2620"/>
        <v>244833.41666666666</v>
      </c>
    </row>
    <row r="204" spans="1:40" s="26" customFormat="1" ht="13.5" thickBot="1" x14ac:dyDescent="0.25">
      <c r="A204" s="79">
        <v>177</v>
      </c>
      <c r="B204" s="120" t="s">
        <v>379</v>
      </c>
      <c r="C204" s="19">
        <v>1</v>
      </c>
      <c r="E204" s="193">
        <v>112808.03333333333</v>
      </c>
      <c r="F204" s="193">
        <f t="shared" si="1794"/>
        <v>56404.016666666663</v>
      </c>
      <c r="G204" s="193">
        <v>112808.03333333333</v>
      </c>
      <c r="H204" s="193">
        <f t="shared" si="1794"/>
        <v>56404.016666666663</v>
      </c>
      <c r="I204" s="193">
        <v>157931.24666666667</v>
      </c>
      <c r="J204" s="193">
        <f t="shared" ref="J204" si="2621">+IF(I204="N/A","N/A",(I204-(I204*$E$4)))</f>
        <v>78965.623333333337</v>
      </c>
      <c r="K204" s="193">
        <v>157931.24666666667</v>
      </c>
      <c r="L204" s="193">
        <f t="shared" ref="L204" si="2622">+IF(K204="N/A","N/A",(K204-(K204*$E$4)))</f>
        <v>78965.623333333337</v>
      </c>
      <c r="M204" s="193">
        <v>112808.03333333333</v>
      </c>
      <c r="N204" s="193">
        <f t="shared" ref="N204" si="2623">+IF(M204="N/A","N/A",(M204-(M204*$E$4)))</f>
        <v>56404.016666666663</v>
      </c>
      <c r="O204" s="193">
        <v>157931.24666666667</v>
      </c>
      <c r="P204" s="193">
        <f t="shared" ref="P204:R204" si="2624">+IF(O204="N/A","N/A",(O204-(O204*$E$4)))</f>
        <v>78965.623333333337</v>
      </c>
      <c r="Q204" s="193">
        <v>112808.03333333333</v>
      </c>
      <c r="R204" s="193">
        <f t="shared" si="2624"/>
        <v>56404.016666666663</v>
      </c>
      <c r="S204" s="193">
        <v>112808.03333333333</v>
      </c>
      <c r="T204" s="193">
        <f t="shared" ref="T204" si="2625">+IF(S204="N/A","N/A",(S204-(S204*$E$4)))</f>
        <v>56404.016666666663</v>
      </c>
      <c r="U204" s="193">
        <v>180492.85333333333</v>
      </c>
      <c r="V204" s="193">
        <f t="shared" ref="V204" si="2626">+IF(U204="N/A","N/A",(U204-(U204*$E$4)))</f>
        <v>90246.426666666666</v>
      </c>
      <c r="W204" s="193">
        <v>157931.24666666667</v>
      </c>
      <c r="X204" s="193">
        <f t="shared" ref="X204" si="2627">+IF(W204="N/A","N/A",(W204-(W204*$E$4)))</f>
        <v>78965.623333333337</v>
      </c>
      <c r="Y204" s="193">
        <v>190905.63333333333</v>
      </c>
      <c r="Z204" s="193">
        <f t="shared" ref="Z204" si="2628">+IF(Y204="N/A","N/A",(Y204-(Y204*$E$4)))</f>
        <v>95452.816666666666</v>
      </c>
      <c r="AA204" s="193">
        <v>135369.64000000001</v>
      </c>
      <c r="AB204" s="193">
        <f t="shared" ref="AB204" si="2629">+IF(AA204="N/A","N/A",(AA204-(AA204*$E$4)))</f>
        <v>67684.820000000007</v>
      </c>
      <c r="AC204" s="193">
        <v>135369.64000000001</v>
      </c>
      <c r="AD204" s="193">
        <f t="shared" ref="AD204" si="2630">+IF(AC204="N/A","N/A",(AC204-(AC204*$E$4)))</f>
        <v>67684.820000000007</v>
      </c>
      <c r="AE204" s="193">
        <v>157931.24666666667</v>
      </c>
      <c r="AF204" s="193">
        <f t="shared" ref="AF204" si="2631">+IF(AE204="N/A","N/A",(AE204-(AE204*$E$4)))</f>
        <v>78965.623333333337</v>
      </c>
      <c r="AG204" s="193">
        <v>157931.24666666667</v>
      </c>
      <c r="AH204" s="193">
        <f t="shared" ref="AH204" si="2632">+IF(AG204="N/A","N/A",(AG204-(AG204*$E$4)))</f>
        <v>78965.623333333337</v>
      </c>
      <c r="AI204" s="193">
        <v>197166.83333333334</v>
      </c>
      <c r="AJ204" s="193">
        <f t="shared" ref="AJ204" si="2633">+IF(AI204="N/A","N/A",(AI204-(AI204*$E$4)))</f>
        <v>98583.416666666672</v>
      </c>
      <c r="AK204" s="193">
        <v>216666.83333333334</v>
      </c>
      <c r="AL204" s="193">
        <f t="shared" ref="AL204:AN204" si="2634">+IF(AK204="N/A","N/A",(AK204-(AK204*$E$4)))</f>
        <v>108333.41666666667</v>
      </c>
      <c r="AM204" s="193">
        <v>197166.83333333334</v>
      </c>
      <c r="AN204" s="193">
        <f t="shared" si="2634"/>
        <v>98583.416666666672</v>
      </c>
    </row>
    <row r="205" spans="1:40" s="26" customFormat="1" ht="13.5" thickBot="1" x14ac:dyDescent="0.25">
      <c r="A205" s="79">
        <v>178</v>
      </c>
      <c r="B205" s="120" t="s">
        <v>380</v>
      </c>
      <c r="C205" s="19">
        <v>1</v>
      </c>
      <c r="E205" s="193">
        <v>333217.45999999996</v>
      </c>
      <c r="F205" s="193">
        <f t="shared" si="1794"/>
        <v>166608.72999999998</v>
      </c>
      <c r="G205" s="193">
        <v>378340.67333333334</v>
      </c>
      <c r="H205" s="193">
        <f t="shared" si="1794"/>
        <v>189170.33666666667</v>
      </c>
      <c r="I205" s="193">
        <v>400902.28</v>
      </c>
      <c r="J205" s="193">
        <f t="shared" ref="J205" si="2635">+IF(I205="N/A","N/A",(I205-(I205*$E$4)))</f>
        <v>200451.14</v>
      </c>
      <c r="K205" s="193">
        <v>395695.64</v>
      </c>
      <c r="L205" s="193">
        <f t="shared" ref="L205" si="2636">+IF(K205="N/A","N/A",(K205-(K205*$E$4)))</f>
        <v>197847.82</v>
      </c>
      <c r="M205" s="193">
        <v>333217.45999999996</v>
      </c>
      <c r="N205" s="193">
        <f t="shared" ref="N205" si="2637">+IF(M205="N/A","N/A",(M205-(M205*$E$4)))</f>
        <v>166608.72999999998</v>
      </c>
      <c r="O205" s="193">
        <v>400902.28</v>
      </c>
      <c r="P205" s="193">
        <f t="shared" ref="P205:R205" si="2638">+IF(O205="N/A","N/A",(O205-(O205*$E$4)))</f>
        <v>200451.14</v>
      </c>
      <c r="Q205" s="193">
        <v>333217.45999999996</v>
      </c>
      <c r="R205" s="193">
        <f t="shared" si="2638"/>
        <v>166608.72999999998</v>
      </c>
      <c r="S205" s="193">
        <v>333217.45999999996</v>
      </c>
      <c r="T205" s="193">
        <f t="shared" ref="T205" si="2639">+IF(S205="N/A","N/A",(S205-(S205*$E$4)))</f>
        <v>166608.72999999998</v>
      </c>
      <c r="U205" s="193">
        <v>494619.30000000005</v>
      </c>
      <c r="V205" s="193">
        <f t="shared" ref="V205" si="2640">+IF(U205="N/A","N/A",(U205-(U205*$E$4)))</f>
        <v>247309.65000000002</v>
      </c>
      <c r="W205" s="193">
        <v>400902.28</v>
      </c>
      <c r="X205" s="193">
        <f t="shared" ref="X205" si="2641">+IF(W205="N/A","N/A",(W205-(W205*$E$4)))</f>
        <v>200451.14</v>
      </c>
      <c r="Y205" s="193">
        <v>494619.30000000005</v>
      </c>
      <c r="Z205" s="193">
        <f t="shared" ref="Z205" si="2642">+IF(Y205="N/A","N/A",(Y205-(Y205*$E$4)))</f>
        <v>247309.65000000002</v>
      </c>
      <c r="AA205" s="193">
        <v>413050.60666666669</v>
      </c>
      <c r="AB205" s="193">
        <f t="shared" ref="AB205" si="2643">+IF(AA205="N/A","N/A",(AA205-(AA205*$E$4)))</f>
        <v>206525.30333333334</v>
      </c>
      <c r="AC205" s="193">
        <v>413050.60666666669</v>
      </c>
      <c r="AD205" s="193">
        <f t="shared" ref="AD205" si="2644">+IF(AC205="N/A","N/A",(AC205-(AC205*$E$4)))</f>
        <v>206525.30333333334</v>
      </c>
      <c r="AE205" s="193">
        <v>400902.28</v>
      </c>
      <c r="AF205" s="193">
        <f t="shared" ref="AF205" si="2645">+IF(AE205="N/A","N/A",(AE205-(AE205*$E$4)))</f>
        <v>200451.14</v>
      </c>
      <c r="AG205" s="193">
        <v>400902.28</v>
      </c>
      <c r="AH205" s="193">
        <f t="shared" ref="AH205" si="2646">+IF(AG205="N/A","N/A",(AG205-(AG205*$E$4)))</f>
        <v>200451.14</v>
      </c>
      <c r="AI205" s="193">
        <v>472333.16666666669</v>
      </c>
      <c r="AJ205" s="193">
        <f t="shared" ref="AJ205" si="2647">+IF(AI205="N/A","N/A",(AI205-(AI205*$E$4)))</f>
        <v>236166.58333333334</v>
      </c>
      <c r="AK205" s="193">
        <v>574166.83333333337</v>
      </c>
      <c r="AL205" s="193">
        <f t="shared" ref="AL205:AN205" si="2648">+IF(AK205="N/A","N/A",(AK205-(AK205*$E$4)))</f>
        <v>287083.41666666669</v>
      </c>
      <c r="AM205" s="193">
        <v>500500</v>
      </c>
      <c r="AN205" s="193">
        <f t="shared" si="2648"/>
        <v>250250</v>
      </c>
    </row>
    <row r="206" spans="1:40" s="26" customFormat="1" ht="13.5" thickBot="1" x14ac:dyDescent="0.25">
      <c r="A206" s="79">
        <v>179</v>
      </c>
      <c r="B206" s="120" t="s">
        <v>381</v>
      </c>
      <c r="C206" s="19">
        <v>1</v>
      </c>
      <c r="E206" s="193">
        <v>680318.79333333322</v>
      </c>
      <c r="F206" s="193">
        <f t="shared" si="1794"/>
        <v>340159.39666666661</v>
      </c>
      <c r="G206" s="193">
        <v>680318.79333333322</v>
      </c>
      <c r="H206" s="193">
        <f t="shared" si="1794"/>
        <v>340159.39666666661</v>
      </c>
      <c r="I206" s="193">
        <v>361405.92666666664</v>
      </c>
      <c r="J206" s="193">
        <f t="shared" ref="J206" si="2649">+IF(I206="N/A","N/A",(I206-(I206*$E$4)))</f>
        <v>180702.96333333332</v>
      </c>
      <c r="K206" s="193">
        <v>341894.69333333336</v>
      </c>
      <c r="L206" s="193">
        <f t="shared" ref="L206" si="2650">+IF(K206="N/A","N/A",(K206-(K206*$E$4)))</f>
        <v>170947.34666666668</v>
      </c>
      <c r="M206" s="193">
        <v>715028.72666666657</v>
      </c>
      <c r="N206" s="193">
        <f t="shared" ref="N206" si="2651">+IF(M206="N/A","N/A",(M206-(M206*$E$4)))</f>
        <v>357514.36333333328</v>
      </c>
      <c r="O206" s="193">
        <v>407843.96666666667</v>
      </c>
      <c r="P206" s="193">
        <f t="shared" ref="P206:R206" si="2652">+IF(O206="N/A","N/A",(O206-(O206*$E$4)))</f>
        <v>203921.98333333334</v>
      </c>
      <c r="Q206" s="193">
        <v>853869.46</v>
      </c>
      <c r="R206" s="193">
        <f t="shared" si="2652"/>
        <v>426934.73</v>
      </c>
      <c r="S206" s="193">
        <v>853869.46</v>
      </c>
      <c r="T206" s="193">
        <f t="shared" ref="T206" si="2653">+IF(S206="N/A","N/A",(S206-(S206*$E$4)))</f>
        <v>426934.73</v>
      </c>
      <c r="U206" s="193">
        <v>715028.72666666657</v>
      </c>
      <c r="V206" s="193">
        <f t="shared" ref="V206" si="2654">+IF(U206="N/A","N/A",(U206-(U206*$E$4)))</f>
        <v>357514.36333333328</v>
      </c>
      <c r="W206" s="193">
        <v>385282.36</v>
      </c>
      <c r="X206" s="193">
        <f t="shared" ref="X206" si="2655">+IF(W206="N/A","N/A",(W206-(W206*$E$4)))</f>
        <v>192641.18</v>
      </c>
      <c r="Y206" s="193">
        <v>925024.87333333329</v>
      </c>
      <c r="Z206" s="193">
        <f t="shared" ref="Z206" si="2656">+IF(Y206="N/A","N/A",(Y206-(Y206*$E$4)))</f>
        <v>462512.43666666665</v>
      </c>
      <c r="AA206" s="193">
        <v>399166.7333333334</v>
      </c>
      <c r="AB206" s="193">
        <f t="shared" ref="AB206" si="2657">+IF(AA206="N/A","N/A",(AA206-(AA206*$E$4)))</f>
        <v>199583.3666666667</v>
      </c>
      <c r="AC206" s="193">
        <v>399166.7333333334</v>
      </c>
      <c r="AD206" s="193">
        <f t="shared" ref="AD206" si="2658">+IF(AC206="N/A","N/A",(AC206-(AC206*$E$4)))</f>
        <v>199583.3666666667</v>
      </c>
      <c r="AE206" s="193">
        <v>367927.39333333337</v>
      </c>
      <c r="AF206" s="193">
        <f t="shared" ref="AF206" si="2659">+IF(AE206="N/A","N/A",(AE206-(AE206*$E$4)))</f>
        <v>183963.69666666668</v>
      </c>
      <c r="AG206" s="193">
        <v>367927.39333333337</v>
      </c>
      <c r="AH206" s="193">
        <f t="shared" ref="AH206" si="2660">+IF(AG206="N/A","N/A",(AG206-(AG206*$E$4)))</f>
        <v>183963.69666666668</v>
      </c>
      <c r="AI206" s="193">
        <v>416000</v>
      </c>
      <c r="AJ206" s="193">
        <f t="shared" ref="AJ206" si="2661">+IF(AI206="N/A","N/A",(AI206-(AI206*$E$4)))</f>
        <v>208000</v>
      </c>
      <c r="AK206" s="193">
        <v>1141833.1666666667</v>
      </c>
      <c r="AL206" s="193">
        <f t="shared" ref="AL206:AN206" si="2662">+IF(AK206="N/A","N/A",(AK206-(AK206*$E$4)))</f>
        <v>570916.58333333337</v>
      </c>
      <c r="AM206" s="193">
        <v>481000</v>
      </c>
      <c r="AN206" s="193">
        <f t="shared" si="2662"/>
        <v>240500</v>
      </c>
    </row>
    <row r="207" spans="1:40" s="26" customFormat="1" ht="13.5" thickBot="1" x14ac:dyDescent="0.25">
      <c r="A207" s="79">
        <v>180</v>
      </c>
      <c r="B207" s="120" t="s">
        <v>382</v>
      </c>
      <c r="C207" s="19">
        <v>1</v>
      </c>
      <c r="E207" s="193">
        <v>246442.12666666665</v>
      </c>
      <c r="F207" s="193">
        <f t="shared" si="1794"/>
        <v>123221.06333333332</v>
      </c>
      <c r="G207" s="193">
        <v>246442.12666666665</v>
      </c>
      <c r="H207" s="193">
        <f t="shared" si="1794"/>
        <v>123221.06333333332</v>
      </c>
      <c r="I207" s="193">
        <v>229086.66</v>
      </c>
      <c r="J207" s="193">
        <f t="shared" ref="J207" si="2663">+IF(I207="N/A","N/A",(I207-(I207*$E$4)))</f>
        <v>114543.33</v>
      </c>
      <c r="K207" s="193">
        <v>229086.66</v>
      </c>
      <c r="L207" s="193">
        <f t="shared" ref="L207" si="2664">+IF(K207="N/A","N/A",(K207-(K207*$E$4)))</f>
        <v>114543.33</v>
      </c>
      <c r="M207" s="193">
        <v>246442.12666666665</v>
      </c>
      <c r="N207" s="193">
        <f t="shared" ref="N207" si="2665">+IF(M207="N/A","N/A",(M207-(M207*$E$4)))</f>
        <v>123221.06333333332</v>
      </c>
      <c r="O207" s="193">
        <v>229086.66</v>
      </c>
      <c r="P207" s="193">
        <f t="shared" ref="P207:R207" si="2666">+IF(O207="N/A","N/A",(O207-(O207*$E$4)))</f>
        <v>114543.33</v>
      </c>
      <c r="Q207" s="193">
        <v>263797.09333333332</v>
      </c>
      <c r="R207" s="193">
        <f t="shared" si="2666"/>
        <v>131898.54666666666</v>
      </c>
      <c r="S207" s="193">
        <v>263797.09333333332</v>
      </c>
      <c r="T207" s="193">
        <f t="shared" ref="T207" si="2667">+IF(S207="N/A","N/A",(S207-(S207*$E$4)))</f>
        <v>131898.54666666666</v>
      </c>
      <c r="U207" s="193">
        <v>205136.916</v>
      </c>
      <c r="V207" s="193">
        <f t="shared" ref="V207" si="2668">+IF(U207="N/A","N/A",(U207-(U207*$E$4)))</f>
        <v>102568.458</v>
      </c>
      <c r="W207" s="193">
        <v>225616.06666666665</v>
      </c>
      <c r="X207" s="193">
        <f t="shared" ref="X207" si="2669">+IF(W207="N/A","N/A",(W207-(W207*$E$4)))</f>
        <v>112808.03333333333</v>
      </c>
      <c r="Y207" s="193">
        <v>263797.09333333332</v>
      </c>
      <c r="Z207" s="193">
        <f t="shared" ref="Z207" si="2670">+IF(Y207="N/A","N/A",(Y207-(Y207*$E$4)))</f>
        <v>131898.54666666666</v>
      </c>
      <c r="AA207" s="193">
        <v>225616.06666666665</v>
      </c>
      <c r="AB207" s="193">
        <f t="shared" ref="AB207" si="2671">+IF(AA207="N/A","N/A",(AA207-(AA207*$E$4)))</f>
        <v>112808.03333333333</v>
      </c>
      <c r="AC207" s="193">
        <v>225616.06666666665</v>
      </c>
      <c r="AD207" s="193">
        <f t="shared" ref="AD207" si="2672">+IF(AC207="N/A","N/A",(AC207-(AC207*$E$4)))</f>
        <v>112808.03333333333</v>
      </c>
      <c r="AE207" s="193">
        <v>225616.06666666665</v>
      </c>
      <c r="AF207" s="193">
        <f t="shared" ref="AF207" si="2673">+IF(AE207="N/A","N/A",(AE207-(AE207*$E$4)))</f>
        <v>112808.03333333333</v>
      </c>
      <c r="AG207" s="193">
        <v>225616.06666666665</v>
      </c>
      <c r="AH207" s="193">
        <f t="shared" ref="AH207" si="2674">+IF(AG207="N/A","N/A",(AG207-(AG207*$E$4)))</f>
        <v>112808.03333333333</v>
      </c>
      <c r="AI207" s="193">
        <v>266500</v>
      </c>
      <c r="AJ207" s="193">
        <f t="shared" ref="AJ207" si="2675">+IF(AI207="N/A","N/A",(AI207-(AI207*$E$4)))</f>
        <v>133250</v>
      </c>
      <c r="AK207" s="193">
        <v>329333.16666666669</v>
      </c>
      <c r="AL207" s="193">
        <f t="shared" ref="AL207:AN207" si="2676">+IF(AK207="N/A","N/A",(AK207-(AK207*$E$4)))</f>
        <v>164666.58333333334</v>
      </c>
      <c r="AM207" s="193">
        <v>281666.83333333337</v>
      </c>
      <c r="AN207" s="193">
        <f t="shared" si="2676"/>
        <v>140833.41666666669</v>
      </c>
    </row>
    <row r="208" spans="1:40" s="26" customFormat="1" ht="13.5" thickBot="1" x14ac:dyDescent="0.25">
      <c r="A208" s="79">
        <v>181</v>
      </c>
      <c r="B208" s="120" t="s">
        <v>383</v>
      </c>
      <c r="C208" s="19">
        <v>1</v>
      </c>
      <c r="E208" s="193">
        <v>328010.82</v>
      </c>
      <c r="F208" s="193">
        <f t="shared" si="1794"/>
        <v>164005.41</v>
      </c>
      <c r="G208" s="193">
        <v>338423.6</v>
      </c>
      <c r="H208" s="193">
        <f t="shared" si="1794"/>
        <v>169211.8</v>
      </c>
      <c r="I208" s="80" t="s">
        <v>8</v>
      </c>
      <c r="J208" s="80" t="str">
        <f t="shared" ref="J208" si="2677">+IF(I208="N/A","N/A",(I208-(I208*$E$4)))</f>
        <v>N/A</v>
      </c>
      <c r="K208" s="80" t="s">
        <v>8</v>
      </c>
      <c r="L208" s="80" t="str">
        <f t="shared" ref="L208" si="2678">+IF(K208="N/A","N/A",(K208-(K208*$E$4)))</f>
        <v>N/A</v>
      </c>
      <c r="M208" s="193">
        <v>328010.82</v>
      </c>
      <c r="N208" s="193">
        <f t="shared" ref="N208" si="2679">+IF(M208="N/A","N/A",(M208-(M208*$E$4)))</f>
        <v>164005.41</v>
      </c>
      <c r="O208" s="80" t="s">
        <v>8</v>
      </c>
      <c r="P208" s="80" t="str">
        <f t="shared" ref="P208:R208" si="2680">+IF(O208="N/A","N/A",(O208-(O208*$E$4)))</f>
        <v>N/A</v>
      </c>
      <c r="Q208" s="193">
        <v>328010.82</v>
      </c>
      <c r="R208" s="193">
        <f t="shared" si="2680"/>
        <v>164005.41</v>
      </c>
      <c r="S208" s="193">
        <v>328010.82</v>
      </c>
      <c r="T208" s="193">
        <f t="shared" ref="T208" si="2681">+IF(S208="N/A","N/A",(S208-(S208*$E$4)))</f>
        <v>164005.41</v>
      </c>
      <c r="U208" s="193">
        <v>328010.82</v>
      </c>
      <c r="V208" s="193">
        <f t="shared" ref="V208" si="2682">+IF(U208="N/A","N/A",(U208-(U208*$E$4)))</f>
        <v>164005.41</v>
      </c>
      <c r="W208" s="21" t="s">
        <v>8</v>
      </c>
      <c r="X208" s="21" t="str">
        <f t="shared" ref="X208" si="2683">+IF(W208="N/A","N/A",(W208-(W208*$E$4)))</f>
        <v>N/A</v>
      </c>
      <c r="Y208" s="193">
        <v>328010.82</v>
      </c>
      <c r="Z208" s="193">
        <f t="shared" ref="Z208" si="2684">+IF(Y208="N/A","N/A",(Y208-(Y208*$E$4)))</f>
        <v>164005.41</v>
      </c>
      <c r="AA208" s="193">
        <v>305449.21333333338</v>
      </c>
      <c r="AB208" s="193">
        <f t="shared" ref="AB208" si="2685">+IF(AA208="N/A","N/A",(AA208-(AA208*$E$4)))</f>
        <v>152724.60666666669</v>
      </c>
      <c r="AC208" s="193">
        <v>305449.21333333338</v>
      </c>
      <c r="AD208" s="193">
        <f t="shared" ref="AD208" si="2686">+IF(AC208="N/A","N/A",(AC208-(AC208*$E$4)))</f>
        <v>152724.60666666669</v>
      </c>
      <c r="AE208" s="21" t="s">
        <v>8</v>
      </c>
      <c r="AF208" s="21" t="str">
        <f t="shared" ref="AF208" si="2687">+IF(AE208="N/A","N/A",(AE208-(AE208*$E$4)))</f>
        <v>N/A</v>
      </c>
      <c r="AG208" s="21" t="s">
        <v>8</v>
      </c>
      <c r="AH208" s="21" t="str">
        <f t="shared" ref="AH208" si="2688">+IF(AG208="N/A","N/A",(AG208-(AG208*$E$4)))</f>
        <v>N/A</v>
      </c>
      <c r="AI208" s="193">
        <v>277333.16666666663</v>
      </c>
      <c r="AJ208" s="193">
        <f t="shared" ref="AJ208" si="2689">+IF(AI208="N/A","N/A",(AI208-(AI208*$E$4)))</f>
        <v>138666.58333333331</v>
      </c>
      <c r="AK208" s="21" t="s">
        <v>8</v>
      </c>
      <c r="AL208" s="21" t="str">
        <f t="shared" ref="AL208:AN208" si="2690">+IF(AK208="N/A","N/A",(AK208-(AK208*$E$4)))</f>
        <v>N/A</v>
      </c>
      <c r="AM208" s="94" t="s">
        <v>8</v>
      </c>
      <c r="AN208" s="94" t="str">
        <f t="shared" si="2690"/>
        <v>N/A</v>
      </c>
    </row>
    <row r="209" spans="1:48" s="26" customFormat="1" ht="13.5" thickBot="1" x14ac:dyDescent="0.25">
      <c r="A209" s="79">
        <v>182</v>
      </c>
      <c r="B209" s="120" t="s">
        <v>384</v>
      </c>
      <c r="C209" s="19">
        <v>1</v>
      </c>
      <c r="E209" s="193">
        <v>355779.06666666665</v>
      </c>
      <c r="F209" s="193">
        <f t="shared" ref="F209:H212" si="2691">+IF(E209="N/A","N/A",(E209-(E209*$E$4)))</f>
        <v>177889.53333333333</v>
      </c>
      <c r="G209" s="193">
        <v>355779.06666666665</v>
      </c>
      <c r="H209" s="193">
        <f t="shared" si="2691"/>
        <v>177889.53333333333</v>
      </c>
      <c r="I209" s="193">
        <v>276225.73333333334</v>
      </c>
      <c r="J209" s="193">
        <f t="shared" ref="J209" si="2692">+IF(I209="N/A","N/A",(I209-(I209*$E$4)))</f>
        <v>138112.86666666667</v>
      </c>
      <c r="K209" s="193">
        <v>295035.93333333335</v>
      </c>
      <c r="L209" s="193">
        <f t="shared" ref="L209" si="2693">+IF(K209="N/A","N/A",(K209-(K209*$E$4)))</f>
        <v>147517.96666666667</v>
      </c>
      <c r="M209" s="193">
        <v>355779.06666666665</v>
      </c>
      <c r="N209" s="193">
        <f t="shared" ref="N209" si="2694">+IF(M209="N/A","N/A",(M209-(M209*$E$4)))</f>
        <v>177889.53333333333</v>
      </c>
      <c r="O209" s="193">
        <v>295035.93333333335</v>
      </c>
      <c r="P209" s="193">
        <f t="shared" ref="P209:R209" si="2695">+IF(O209="N/A","N/A",(O209-(O209*$E$4)))</f>
        <v>147517.96666666667</v>
      </c>
      <c r="Q209" s="193">
        <v>355779.06666666665</v>
      </c>
      <c r="R209" s="193">
        <f t="shared" si="2695"/>
        <v>177889.53333333333</v>
      </c>
      <c r="S209" s="193">
        <v>355779.06666666665</v>
      </c>
      <c r="T209" s="193">
        <f t="shared" ref="T209" si="2696">+IF(S209="N/A","N/A",(S209-(S209*$E$4)))</f>
        <v>177889.53333333333</v>
      </c>
      <c r="U209" s="193">
        <v>321068.63333333336</v>
      </c>
      <c r="V209" s="193">
        <f t="shared" ref="V209" si="2697">+IF(U209="N/A","N/A",(U209-(U209*$E$4)))</f>
        <v>160534.31666666668</v>
      </c>
      <c r="W209" s="193">
        <v>303713.66666666663</v>
      </c>
      <c r="X209" s="193">
        <f t="shared" ref="X209" si="2698">+IF(W209="N/A","N/A",(W209-(W209*$E$4)))</f>
        <v>151856.83333333331</v>
      </c>
      <c r="Y209" s="193">
        <v>373134.03333333333</v>
      </c>
      <c r="Z209" s="193">
        <f t="shared" ref="Z209" si="2699">+IF(Y209="N/A","N/A",(Y209-(Y209*$E$4)))</f>
        <v>186567.01666666666</v>
      </c>
      <c r="AA209" s="193">
        <v>324539.72666666668</v>
      </c>
      <c r="AB209" s="193">
        <f t="shared" ref="AB209" si="2700">+IF(AA209="N/A","N/A",(AA209-(AA209*$E$4)))</f>
        <v>162269.86333333334</v>
      </c>
      <c r="AC209" s="193">
        <v>324539.72666666668</v>
      </c>
      <c r="AD209" s="193">
        <f t="shared" ref="AD209" si="2701">+IF(AC209="N/A","N/A",(AC209-(AC209*$E$4)))</f>
        <v>162269.86333333334</v>
      </c>
      <c r="AE209" s="193">
        <v>251648.26666666666</v>
      </c>
      <c r="AF209" s="193">
        <f t="shared" ref="AF209" si="2702">+IF(AE209="N/A","N/A",(AE209-(AE209*$E$4)))</f>
        <v>125824.13333333333</v>
      </c>
      <c r="AG209" s="193">
        <v>251648.26666666666</v>
      </c>
      <c r="AH209" s="193">
        <f t="shared" ref="AH209" si="2703">+IF(AG209="N/A","N/A",(AG209-(AG209*$E$4)))</f>
        <v>125824.13333333333</v>
      </c>
      <c r="AI209" s="193">
        <v>513500</v>
      </c>
      <c r="AJ209" s="193">
        <f t="shared" ref="AJ209" si="2704">+IF(AI209="N/A","N/A",(AI209-(AI209*$E$4)))</f>
        <v>256750</v>
      </c>
      <c r="AK209" s="193">
        <v>465833.16666666669</v>
      </c>
      <c r="AL209" s="193">
        <f t="shared" ref="AL209:AN209" si="2705">+IF(AK209="N/A","N/A",(AK209-(AK209*$E$4)))</f>
        <v>232916.58333333334</v>
      </c>
      <c r="AM209" s="193">
        <v>379166.83333333331</v>
      </c>
      <c r="AN209" s="193">
        <f t="shared" si="2705"/>
        <v>189583.41666666666</v>
      </c>
    </row>
    <row r="210" spans="1:48" s="26" customFormat="1" ht="13.5" thickBot="1" x14ac:dyDescent="0.25">
      <c r="A210" s="12">
        <v>183</v>
      </c>
      <c r="B210" s="156" t="s">
        <v>385</v>
      </c>
      <c r="C210" s="19">
        <v>1</v>
      </c>
      <c r="E210" s="193">
        <v>1240887.3666666667</v>
      </c>
      <c r="F210" s="193">
        <f t="shared" si="2691"/>
        <v>620443.68333333335</v>
      </c>
      <c r="G210" s="193">
        <v>1544601.0333333334</v>
      </c>
      <c r="H210" s="193">
        <f t="shared" si="2691"/>
        <v>772300.51666666672</v>
      </c>
      <c r="I210" s="193">
        <v>1017022.6333333333</v>
      </c>
      <c r="J210" s="193">
        <f t="shared" ref="J210" si="2706">+IF(I210="N/A","N/A",(I210-(I210*$E$4)))</f>
        <v>508511.31666666665</v>
      </c>
      <c r="K210" s="193">
        <v>1058658.9666666668</v>
      </c>
      <c r="L210" s="193">
        <f t="shared" ref="L210" si="2707">+IF(K210="N/A","N/A",(K210-(K210*$E$4)))</f>
        <v>529329.4833333334</v>
      </c>
      <c r="M210" s="193">
        <v>1188821.9666666666</v>
      </c>
      <c r="N210" s="193">
        <f t="shared" ref="N210" si="2708">+IF(M210="N/A","N/A",(M210-(M210*$E$4)))</f>
        <v>594410.98333333328</v>
      </c>
      <c r="O210" s="193">
        <v>1206176.9333333336</v>
      </c>
      <c r="P210" s="193">
        <f t="shared" ref="P210:R210" si="2709">+IF(O210="N/A","N/A",(O210-(O210*$E$4)))</f>
        <v>603088.46666666679</v>
      </c>
      <c r="Q210" s="193">
        <v>1223532.3999999999</v>
      </c>
      <c r="R210" s="193">
        <f t="shared" si="2709"/>
        <v>611766.19999999995</v>
      </c>
      <c r="S210" s="193">
        <v>1223532.3999999999</v>
      </c>
      <c r="T210" s="193">
        <f t="shared" ref="T210" si="2710">+IF(S210="N/A","N/A",(S210-(S210*$E$4)))</f>
        <v>611766.19999999995</v>
      </c>
      <c r="U210" s="193">
        <v>1457825.7000000002</v>
      </c>
      <c r="V210" s="193">
        <f t="shared" ref="V210" si="2711">+IF(U210="N/A","N/A",(U210-(U210*$E$4)))</f>
        <v>728912.85000000009</v>
      </c>
      <c r="W210" s="193">
        <v>1188821.9666666666</v>
      </c>
      <c r="X210" s="193">
        <f t="shared" ref="X210" si="2712">+IF(W210="N/A","N/A",(W210-(W210*$E$4)))</f>
        <v>594410.98333333328</v>
      </c>
      <c r="Y210" s="193">
        <v>1431793</v>
      </c>
      <c r="Z210" s="193">
        <f t="shared" ref="Z210" si="2713">+IF(Y210="N/A","N/A",(Y210-(Y210*$E$4)))</f>
        <v>715896.5</v>
      </c>
      <c r="AA210" s="193">
        <v>1136757.0666666667</v>
      </c>
      <c r="AB210" s="193">
        <f t="shared" ref="AB210" si="2714">+IF(AA210="N/A","N/A",(AA210-(AA210*$E$4)))</f>
        <v>568378.53333333333</v>
      </c>
      <c r="AC210" s="193">
        <v>1136757.0666666667</v>
      </c>
      <c r="AD210" s="193">
        <f t="shared" ref="AD210" si="2715">+IF(AC210="N/A","N/A",(AC210-(AC210*$E$4)))</f>
        <v>568378.53333333333</v>
      </c>
      <c r="AE210" s="193">
        <v>1032626.2666666666</v>
      </c>
      <c r="AF210" s="193">
        <f t="shared" ref="AF210" si="2716">+IF(AE210="N/A","N/A",(AE210-(AE210*$E$4)))</f>
        <v>516313.1333333333</v>
      </c>
      <c r="AG210" s="193">
        <v>1032626.2666666666</v>
      </c>
      <c r="AH210" s="193">
        <f t="shared" ref="AH210" si="2717">+IF(AG210="N/A","N/A",(AG210-(AG210*$E$4)))</f>
        <v>516313.1333333333</v>
      </c>
      <c r="AI210" s="193">
        <v>1511250</v>
      </c>
      <c r="AJ210" s="193">
        <f t="shared" ref="AJ210" si="2718">+IF(AI210="N/A","N/A",(AI210-(AI210*$E$4)))</f>
        <v>755625</v>
      </c>
      <c r="AK210" s="193">
        <v>1787500</v>
      </c>
      <c r="AL210" s="193">
        <f t="shared" ref="AL210:AN210" si="2719">+IF(AK210="N/A","N/A",(AK210-(AK210*$E$4)))</f>
        <v>893750</v>
      </c>
      <c r="AM210" s="193">
        <v>1484166.8333333333</v>
      </c>
      <c r="AN210" s="193">
        <f t="shared" si="2719"/>
        <v>742083.41666666663</v>
      </c>
    </row>
    <row r="211" spans="1:48" s="26" customFormat="1" ht="13.5" thickBot="1" x14ac:dyDescent="0.25">
      <c r="A211" s="12">
        <v>184</v>
      </c>
      <c r="B211" s="156" t="s">
        <v>463</v>
      </c>
      <c r="C211" s="19">
        <v>1</v>
      </c>
      <c r="E211" s="193">
        <v>109336.94</v>
      </c>
      <c r="F211" s="193">
        <f t="shared" si="2691"/>
        <v>54668.47</v>
      </c>
      <c r="G211" s="193">
        <v>109336.94</v>
      </c>
      <c r="H211" s="193">
        <f t="shared" si="2691"/>
        <v>54668.47</v>
      </c>
      <c r="I211" s="193">
        <v>109336.94</v>
      </c>
      <c r="J211" s="193">
        <f t="shared" ref="J211" si="2720">+IF(I211="N/A","N/A",(I211-(I211*$E$4)))</f>
        <v>54668.47</v>
      </c>
      <c r="K211" s="193">
        <v>109336.94</v>
      </c>
      <c r="L211" s="193">
        <f t="shared" ref="L211" si="2721">+IF(K211="N/A","N/A",(K211-(K211*$E$4)))</f>
        <v>54668.47</v>
      </c>
      <c r="M211" s="193">
        <v>109336.94</v>
      </c>
      <c r="N211" s="193">
        <f t="shared" ref="N211" si="2722">+IF(M211="N/A","N/A",(M211-(M211*$E$4)))</f>
        <v>54668.47</v>
      </c>
      <c r="O211" s="193">
        <v>109336.94</v>
      </c>
      <c r="P211" s="193">
        <f t="shared" ref="P211:R211" si="2723">+IF(O211="N/A","N/A",(O211-(O211*$E$4)))</f>
        <v>54668.47</v>
      </c>
      <c r="Q211" s="193">
        <v>109336.94</v>
      </c>
      <c r="R211" s="193">
        <f t="shared" si="2723"/>
        <v>54668.47</v>
      </c>
      <c r="S211" s="193">
        <v>109336.94</v>
      </c>
      <c r="T211" s="193">
        <f t="shared" ref="T211" si="2724">+IF(S211="N/A","N/A",(S211-(S211*$E$4)))</f>
        <v>54668.47</v>
      </c>
      <c r="U211" s="193">
        <v>109336.94</v>
      </c>
      <c r="V211" s="193">
        <f t="shared" ref="V211" si="2725">+IF(U211="N/A","N/A",(U211-(U211*$E$4)))</f>
        <v>54668.47</v>
      </c>
      <c r="W211" s="193">
        <v>109336.94</v>
      </c>
      <c r="X211" s="193">
        <f t="shared" ref="X211" si="2726">+IF(W211="N/A","N/A",(W211-(W211*$E$4)))</f>
        <v>54668.47</v>
      </c>
      <c r="Y211" s="193">
        <v>109336.94</v>
      </c>
      <c r="Z211" s="193">
        <f t="shared" ref="Z211" si="2727">+IF(Y211="N/A","N/A",(Y211-(Y211*$E$4)))</f>
        <v>54668.47</v>
      </c>
      <c r="AA211" s="193">
        <v>109336.94</v>
      </c>
      <c r="AB211" s="193">
        <f t="shared" ref="AB211" si="2728">+IF(AA211="N/A","N/A",(AA211-(AA211*$E$4)))</f>
        <v>54668.47</v>
      </c>
      <c r="AC211" s="193">
        <v>109336.94</v>
      </c>
      <c r="AD211" s="193">
        <f t="shared" ref="AD211" si="2729">+IF(AC211="N/A","N/A",(AC211-(AC211*$E$4)))</f>
        <v>54668.47</v>
      </c>
      <c r="AE211" s="193">
        <v>109336.94</v>
      </c>
      <c r="AF211" s="193">
        <f t="shared" ref="AF211" si="2730">+IF(AE211="N/A","N/A",(AE211-(AE211*$E$4)))</f>
        <v>54668.47</v>
      </c>
      <c r="AG211" s="193">
        <v>109336.94</v>
      </c>
      <c r="AH211" s="193">
        <f t="shared" ref="AH211" si="2731">+IF(AG211="N/A","N/A",(AG211-(AG211*$E$4)))</f>
        <v>54668.47</v>
      </c>
      <c r="AI211" s="193">
        <v>136500</v>
      </c>
      <c r="AJ211" s="193">
        <f t="shared" ref="AJ211" si="2732">+IF(AI211="N/A","N/A",(AI211-(AI211*$E$4)))</f>
        <v>68250</v>
      </c>
      <c r="AK211" s="193">
        <v>136500</v>
      </c>
      <c r="AL211" s="193">
        <f t="shared" ref="AL211:AN211" si="2733">+IF(AK211="N/A","N/A",(AK211-(AK211*$E$4)))</f>
        <v>68250</v>
      </c>
      <c r="AM211" s="193">
        <v>136500</v>
      </c>
      <c r="AN211" s="193">
        <f t="shared" si="2733"/>
        <v>68250</v>
      </c>
    </row>
    <row r="212" spans="1:48" s="26" customFormat="1" ht="66.75" customHeight="1" thickBot="1" x14ac:dyDescent="0.25">
      <c r="A212" s="12">
        <v>185</v>
      </c>
      <c r="B212" s="156" t="s">
        <v>464</v>
      </c>
      <c r="C212" s="19">
        <v>1</v>
      </c>
      <c r="E212" s="193">
        <v>295035.93333333335</v>
      </c>
      <c r="F212" s="193">
        <f t="shared" si="2691"/>
        <v>147517.96666666667</v>
      </c>
      <c r="G212" s="193">
        <v>295035.93333333335</v>
      </c>
      <c r="H212" s="193">
        <f t="shared" si="2691"/>
        <v>147517.96666666667</v>
      </c>
      <c r="I212" s="193">
        <v>295035.93333333335</v>
      </c>
      <c r="J212" s="193">
        <f t="shared" ref="J212" si="2734">+IF(I212="N/A","N/A",(I212-(I212*$E$4)))</f>
        <v>147517.96666666667</v>
      </c>
      <c r="K212" s="193">
        <v>295035.93333333335</v>
      </c>
      <c r="L212" s="193">
        <f t="shared" ref="L212" si="2735">+IF(K212="N/A","N/A",(K212-(K212*$E$4)))</f>
        <v>147517.96666666667</v>
      </c>
      <c r="M212" s="193">
        <v>295035.93333333335</v>
      </c>
      <c r="N212" s="193">
        <f t="shared" ref="N212" si="2736">+IF(M212="N/A","N/A",(M212-(M212*$E$4)))</f>
        <v>147517.96666666667</v>
      </c>
      <c r="O212" s="193">
        <v>295035.93333333335</v>
      </c>
      <c r="P212" s="193">
        <f t="shared" ref="P212:R212" si="2737">+IF(O212="N/A","N/A",(O212-(O212*$E$4)))</f>
        <v>147517.96666666667</v>
      </c>
      <c r="Q212" s="193">
        <v>295035.93333333335</v>
      </c>
      <c r="R212" s="193">
        <f t="shared" si="2737"/>
        <v>147517.96666666667</v>
      </c>
      <c r="S212" s="193">
        <v>295035.93333333335</v>
      </c>
      <c r="T212" s="193">
        <f t="shared" ref="T212" si="2738">+IF(S212="N/A","N/A",(S212-(S212*$E$4)))</f>
        <v>147517.96666666667</v>
      </c>
      <c r="U212" s="193">
        <v>295035.93333333335</v>
      </c>
      <c r="V212" s="193">
        <f t="shared" ref="V212" si="2739">+IF(U212="N/A","N/A",(U212-(U212*$E$4)))</f>
        <v>147517.96666666667</v>
      </c>
      <c r="W212" s="193">
        <v>295035.93333333335</v>
      </c>
      <c r="X212" s="193">
        <f t="shared" ref="X212" si="2740">+IF(W212="N/A","N/A",(W212-(W212*$E$4)))</f>
        <v>147517.96666666667</v>
      </c>
      <c r="Y212" s="193">
        <v>295035.93333333335</v>
      </c>
      <c r="Z212" s="193">
        <f t="shared" ref="Z212" si="2741">+IF(Y212="N/A","N/A",(Y212-(Y212*$E$4)))</f>
        <v>147517.96666666667</v>
      </c>
      <c r="AA212" s="193">
        <v>295035.93333333335</v>
      </c>
      <c r="AB212" s="193">
        <f t="shared" ref="AB212" si="2742">+IF(AA212="N/A","N/A",(AA212-(AA212*$E$4)))</f>
        <v>147517.96666666667</v>
      </c>
      <c r="AC212" s="193">
        <v>295035.93333333335</v>
      </c>
      <c r="AD212" s="193">
        <f t="shared" ref="AD212" si="2743">+IF(AC212="N/A","N/A",(AC212-(AC212*$E$4)))</f>
        <v>147517.96666666667</v>
      </c>
      <c r="AE212" s="193">
        <v>295035.93333333335</v>
      </c>
      <c r="AF212" s="193">
        <f t="shared" ref="AF212" si="2744">+IF(AE212="N/A","N/A",(AE212-(AE212*$E$4)))</f>
        <v>147517.96666666667</v>
      </c>
      <c r="AG212" s="193">
        <v>295035.93333333335</v>
      </c>
      <c r="AH212" s="193">
        <f t="shared" ref="AH212" si="2745">+IF(AG212="N/A","N/A",(AG212-(AG212*$E$4)))</f>
        <v>147517.96666666667</v>
      </c>
      <c r="AI212" s="193">
        <v>368333.16666666669</v>
      </c>
      <c r="AJ212" s="193">
        <f t="shared" ref="AJ212" si="2746">+IF(AI212="N/A","N/A",(AI212-(AI212*$E$4)))</f>
        <v>184166.58333333334</v>
      </c>
      <c r="AK212" s="193">
        <v>368333.16666666669</v>
      </c>
      <c r="AL212" s="193">
        <f t="shared" ref="AL212:AN212" si="2747">+IF(AK212="N/A","N/A",(AK212-(AK212*$E$4)))</f>
        <v>184166.58333333334</v>
      </c>
      <c r="AM212" s="193">
        <v>368333.16666666669</v>
      </c>
      <c r="AN212" s="193">
        <f t="shared" si="2747"/>
        <v>184166.58333333334</v>
      </c>
    </row>
    <row r="213" spans="1:48" s="26" customFormat="1" ht="13.5" thickBot="1" x14ac:dyDescent="0.25">
      <c r="A213" s="12"/>
      <c r="B213" s="156"/>
      <c r="C213" s="19"/>
      <c r="E213" s="193"/>
      <c r="F213" s="193"/>
      <c r="G213" s="193"/>
      <c r="H213" s="193"/>
      <c r="I213" s="186"/>
      <c r="J213" s="186"/>
      <c r="K213" s="186"/>
      <c r="L213" s="186"/>
      <c r="M213" s="186"/>
      <c r="N213" s="186"/>
      <c r="O213" s="186"/>
      <c r="P213" s="186"/>
      <c r="Q213" s="193"/>
      <c r="R213" s="193"/>
      <c r="S213" s="193"/>
      <c r="T213" s="193"/>
      <c r="U213" s="193"/>
      <c r="V213" s="193"/>
      <c r="W213" s="193"/>
      <c r="X213" s="193"/>
      <c r="Y213" s="193"/>
      <c r="Z213" s="193"/>
      <c r="AA213" s="187"/>
      <c r="AB213" s="187"/>
      <c r="AC213" s="187"/>
      <c r="AD213" s="187"/>
      <c r="AE213" s="187"/>
      <c r="AF213" s="187"/>
      <c r="AG213" s="187"/>
      <c r="AH213" s="187"/>
      <c r="AI213" s="187"/>
      <c r="AJ213" s="187"/>
      <c r="AK213" s="188"/>
      <c r="AL213" s="188"/>
      <c r="AM213" s="188"/>
      <c r="AN213" s="188"/>
    </row>
    <row r="214" spans="1:48" s="26" customFormat="1" ht="15.75" thickBot="1" x14ac:dyDescent="0.25">
      <c r="A214" s="157"/>
      <c r="B214" s="124" t="s">
        <v>143</v>
      </c>
      <c r="C214" s="127"/>
      <c r="D214" s="71"/>
      <c r="E214" s="160">
        <v>60636091.996631958</v>
      </c>
      <c r="F214" s="160">
        <f>SUM(F16:F212)</f>
        <v>30318045.998315979</v>
      </c>
      <c r="G214" s="160">
        <v>74036864.801666662</v>
      </c>
      <c r="H214" s="160">
        <f>SUM(H16:H212)</f>
        <v>37018432.400833331</v>
      </c>
      <c r="I214" s="160">
        <v>43268253.533653311</v>
      </c>
      <c r="J214" s="160">
        <f>SUM(J16:J212)</f>
        <v>21634126.766826656</v>
      </c>
      <c r="K214" s="160">
        <v>43920750.528176546</v>
      </c>
      <c r="L214" s="160">
        <f>SUM(L16:L212)</f>
        <v>21960375.264088273</v>
      </c>
      <c r="M214" s="160">
        <v>52960235.282595187</v>
      </c>
      <c r="N214" s="160">
        <f>SUM(N16:N212)</f>
        <v>26480117.641297594</v>
      </c>
      <c r="O214" s="160">
        <v>45738550.082785897</v>
      </c>
      <c r="P214" s="160">
        <f>SUM(P16:P212)</f>
        <v>22869275.041392948</v>
      </c>
      <c r="Q214" s="160">
        <v>74982679.32659997</v>
      </c>
      <c r="R214" s="160">
        <f>SUM(R16:R212)</f>
        <v>37491339.663299985</v>
      </c>
      <c r="S214" s="160">
        <v>74990712.993266642</v>
      </c>
      <c r="T214" s="160">
        <f>SUM(T16:T212)</f>
        <v>37495356.496633321</v>
      </c>
      <c r="U214" s="160">
        <v>78918144.929266647</v>
      </c>
      <c r="V214" s="160">
        <f>SUM(V16:V212)</f>
        <v>39459072.464633323</v>
      </c>
      <c r="W214" s="160">
        <v>52277311.906599998</v>
      </c>
      <c r="X214" s="160">
        <f>SUM(X16:X212)</f>
        <v>26138655.953299999</v>
      </c>
      <c r="Y214" s="160">
        <v>71812584.050043941</v>
      </c>
      <c r="Z214" s="160">
        <f>SUM(Z16:Z212)</f>
        <v>35906292.02502197</v>
      </c>
      <c r="AA214" s="160">
        <v>49262621.775386482</v>
      </c>
      <c r="AB214" s="160">
        <f>SUM(AB16:AB212)</f>
        <v>24631310.887693241</v>
      </c>
      <c r="AC214" s="160">
        <v>56388214.515933335</v>
      </c>
      <c r="AD214" s="160">
        <f>SUM(AD16:AD212)</f>
        <v>28194107.257966667</v>
      </c>
      <c r="AE214" s="160">
        <v>42271419.840959415</v>
      </c>
      <c r="AF214" s="160">
        <f>SUM(AF16:AF212)</f>
        <v>21135709.920479707</v>
      </c>
      <c r="AG214" s="160">
        <v>44130430.38403362</v>
      </c>
      <c r="AH214" s="160">
        <f>SUM(AH16:AH212)</f>
        <v>22065215.19201681</v>
      </c>
      <c r="AI214" s="160">
        <v>52933748.534836397</v>
      </c>
      <c r="AJ214" s="160">
        <f>SUM(AJ16:AJ212)</f>
        <v>26466874.267418198</v>
      </c>
      <c r="AK214" s="160">
        <v>81475879.416666657</v>
      </c>
      <c r="AL214" s="160">
        <f>SUM(AL16:AL212)</f>
        <v>40737939.708333328</v>
      </c>
      <c r="AM214" s="160">
        <v>65174966.583333358</v>
      </c>
      <c r="AN214" s="160">
        <f>SUM(AN16:AN212)</f>
        <v>32587483.291666679</v>
      </c>
    </row>
    <row r="215" spans="1:48" ht="12.75" customHeight="1" x14ac:dyDescent="0.2"/>
    <row r="216" spans="1:48" ht="12.75" customHeight="1" x14ac:dyDescent="0.2">
      <c r="A216" s="26"/>
      <c r="B216" s="26"/>
    </row>
    <row r="217" spans="1:48" s="26" customFormat="1" ht="12.75" customHeight="1" x14ac:dyDescent="0.2">
      <c r="D217" s="28"/>
    </row>
    <row r="218" spans="1:48" s="26" customFormat="1" ht="29.25" customHeight="1" x14ac:dyDescent="0.25">
      <c r="B218" s="92" t="s">
        <v>388</v>
      </c>
      <c r="E218" s="93">
        <v>1065179460.4824361</v>
      </c>
      <c r="F218" s="93">
        <f>+F214+H214+J214+L214+N214+P214+R214+T214+V214+X214+Z214+AB214+AD214+AF214+AH214+AJ214+AL214+AN214</f>
        <v>532589730.24121803</v>
      </c>
    </row>
    <row r="219" spans="1:48" s="26" customFormat="1" x14ac:dyDescent="0.2"/>
    <row r="220" spans="1:48" x14ac:dyDescent="0.2">
      <c r="AO220" s="26"/>
      <c r="AP220" s="26"/>
      <c r="AQ220" s="26"/>
      <c r="AR220" s="26"/>
      <c r="AS220" s="26"/>
      <c r="AT220" s="26"/>
      <c r="AU220" s="26"/>
      <c r="AV220" s="26"/>
    </row>
    <row r="221" spans="1:48" x14ac:dyDescent="0.2">
      <c r="F221" s="196"/>
      <c r="AO221" s="26"/>
      <c r="AP221" s="26"/>
      <c r="AQ221" s="26"/>
      <c r="AR221" s="26"/>
      <c r="AS221" s="26"/>
      <c r="AT221" s="26"/>
      <c r="AU221" s="26"/>
      <c r="AV221" s="26"/>
    </row>
    <row r="222" spans="1:48" x14ac:dyDescent="0.2">
      <c r="E222" s="196">
        <v>1065179460.4824361</v>
      </c>
      <c r="F222" s="196"/>
    </row>
  </sheetData>
  <sheetProtection selectLockedCells="1" selectUnlockedCells="1"/>
  <autoFilter ref="A15:AV212"/>
  <mergeCells count="62">
    <mergeCell ref="AL6:AL15"/>
    <mergeCell ref="AN6:AN15"/>
    <mergeCell ref="AF6:AF15"/>
    <mergeCell ref="AH6:AH15"/>
    <mergeCell ref="AJ6:AJ15"/>
    <mergeCell ref="Z6:Z15"/>
    <mergeCell ref="AB6:AB15"/>
    <mergeCell ref="AD6:AD15"/>
    <mergeCell ref="T6:T15"/>
    <mergeCell ref="V6:V15"/>
    <mergeCell ref="X6:X15"/>
    <mergeCell ref="N6:N15"/>
    <mergeCell ref="P6:P15"/>
    <mergeCell ref="R6:R15"/>
    <mergeCell ref="A4:C4"/>
    <mergeCell ref="A7:C8"/>
    <mergeCell ref="A9:C9"/>
    <mergeCell ref="A12:B12"/>
    <mergeCell ref="A10:B10"/>
    <mergeCell ref="A11:B11"/>
    <mergeCell ref="C11:C14"/>
    <mergeCell ref="A13:B13"/>
    <mergeCell ref="E14:E15"/>
    <mergeCell ref="F6:F15"/>
    <mergeCell ref="H6:H15"/>
    <mergeCell ref="J6:J15"/>
    <mergeCell ref="G7:G8"/>
    <mergeCell ref="G14:G15"/>
    <mergeCell ref="E7:E8"/>
    <mergeCell ref="L6:L15"/>
    <mergeCell ref="I7:I8"/>
    <mergeCell ref="I14:I15"/>
    <mergeCell ref="K7:K8"/>
    <mergeCell ref="K14:K15"/>
    <mergeCell ref="M7:M8"/>
    <mergeCell ref="M14:M15"/>
    <mergeCell ref="O7:O8"/>
    <mergeCell ref="O14:O15"/>
    <mergeCell ref="Q7:Q8"/>
    <mergeCell ref="Q14:Q15"/>
    <mergeCell ref="S7:S8"/>
    <mergeCell ref="S14:S15"/>
    <mergeCell ref="U7:U8"/>
    <mergeCell ref="U14:U15"/>
    <mergeCell ref="W7:W8"/>
    <mergeCell ref="W14:W15"/>
    <mergeCell ref="Y7:Y8"/>
    <mergeCell ref="Y14:Y15"/>
    <mergeCell ref="AA7:AA8"/>
    <mergeCell ref="AA14:AA15"/>
    <mergeCell ref="AC7:AC8"/>
    <mergeCell ref="AC14:AC15"/>
    <mergeCell ref="AE7:AE8"/>
    <mergeCell ref="AE14:AE15"/>
    <mergeCell ref="AG7:AG8"/>
    <mergeCell ref="AG14:AG15"/>
    <mergeCell ref="AI7:AI8"/>
    <mergeCell ref="AI14:AI15"/>
    <mergeCell ref="AK7:AK8"/>
    <mergeCell ref="AK14:AK15"/>
    <mergeCell ref="AM7:AM8"/>
    <mergeCell ref="AM14:AM15"/>
  </mergeCells>
  <pageMargins left="1.5748031496062993" right="0.70866141732283472" top="0.74803149606299213" bottom="0.74803149606299213" header="0.31496062992125984" footer="0.31496062992125984"/>
  <pageSetup scale="35" fitToHeight="0"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Z205"/>
  <sheetViews>
    <sheetView showGridLines="0" zoomScale="80" zoomScaleNormal="80" zoomScaleSheetLayoutView="100" workbookViewId="0">
      <pane xSplit="3" ySplit="15" topLeftCell="D16" activePane="bottomRight" state="frozen"/>
      <selection pane="topRight" activeCell="D1" sqref="D1"/>
      <selection pane="bottomLeft" activeCell="A10" sqref="A10"/>
      <selection pane="bottomRight" activeCell="F192" sqref="F192"/>
    </sheetView>
  </sheetViews>
  <sheetFormatPr baseColWidth="10" defaultColWidth="11.42578125" defaultRowHeight="14.25" x14ac:dyDescent="0.2"/>
  <cols>
    <col min="1" max="1" width="6.42578125" style="52" customWidth="1"/>
    <col min="2" max="2" width="78" style="53" customWidth="1"/>
    <col min="3" max="3" width="7.140625" style="54" customWidth="1"/>
    <col min="4" max="4" width="2" style="64" customWidth="1"/>
    <col min="5" max="6" width="23.140625" style="39" customWidth="1"/>
    <col min="7" max="7" width="25.5703125" style="39" customWidth="1"/>
    <col min="8" max="8" width="18.42578125" style="39" customWidth="1"/>
    <col min="9" max="26" width="11.42578125" style="39"/>
    <col min="27" max="16384" width="11.42578125" style="40"/>
  </cols>
  <sheetData>
    <row r="1" spans="1:26" ht="14.25" hidden="1" customHeight="1" x14ac:dyDescent="0.2">
      <c r="B1" s="170" t="s">
        <v>466</v>
      </c>
      <c r="C1" s="172">
        <v>0.06</v>
      </c>
    </row>
    <row r="2" spans="1:26" ht="14.25" hidden="1" customHeight="1" x14ac:dyDescent="0.2">
      <c r="B2" s="170" t="s">
        <v>467</v>
      </c>
      <c r="C2" s="173">
        <v>5.8999999999999997E-2</v>
      </c>
    </row>
    <row r="3" spans="1:26" ht="51.75" customHeight="1" thickBot="1" x14ac:dyDescent="0.3">
      <c r="A3" s="247" t="s">
        <v>488</v>
      </c>
      <c r="B3" s="247"/>
      <c r="C3" s="247"/>
      <c r="E3" s="267">
        <v>0.5</v>
      </c>
      <c r="F3" s="267"/>
    </row>
    <row r="4" spans="1:26" x14ac:dyDescent="0.2">
      <c r="B4" s="27"/>
      <c r="C4" s="194"/>
    </row>
    <row r="5" spans="1:26" ht="15" thickBot="1" x14ac:dyDescent="0.25">
      <c r="B5" s="27"/>
      <c r="C5" s="194"/>
      <c r="E5" s="266"/>
      <c r="F5" s="266"/>
      <c r="G5" s="266"/>
    </row>
    <row r="6" spans="1:26" ht="15" hidden="1" customHeight="1" thickBot="1" x14ac:dyDescent="0.25">
      <c r="B6" s="27"/>
      <c r="C6" s="194"/>
      <c r="E6" s="192" t="s">
        <v>487</v>
      </c>
      <c r="F6" s="192"/>
      <c r="G6" s="192" t="s">
        <v>487</v>
      </c>
    </row>
    <row r="7" spans="1:26" s="34" customFormat="1" ht="39" customHeight="1" thickBot="1" x14ac:dyDescent="0.25">
      <c r="D7" s="32"/>
      <c r="E7" s="243" t="s">
        <v>12</v>
      </c>
      <c r="F7" s="268" t="s">
        <v>492</v>
      </c>
      <c r="G7" s="239" t="s">
        <v>12</v>
      </c>
      <c r="H7" s="268" t="s">
        <v>492</v>
      </c>
      <c r="I7" s="33"/>
      <c r="J7" s="33"/>
      <c r="K7" s="33"/>
      <c r="L7" s="33"/>
      <c r="M7" s="33"/>
      <c r="N7" s="33"/>
      <c r="O7" s="33"/>
      <c r="P7" s="33"/>
      <c r="Q7" s="33"/>
      <c r="R7" s="33"/>
      <c r="S7" s="33"/>
      <c r="T7" s="33"/>
      <c r="U7" s="33"/>
      <c r="V7" s="33"/>
      <c r="W7" s="33"/>
      <c r="X7" s="33"/>
      <c r="Y7" s="33"/>
      <c r="Z7" s="33"/>
    </row>
    <row r="8" spans="1:26" s="34" customFormat="1" ht="32.25" customHeight="1" thickBot="1" x14ac:dyDescent="0.25">
      <c r="A8" s="255" t="s">
        <v>389</v>
      </c>
      <c r="B8" s="255"/>
      <c r="C8" s="256" t="s">
        <v>11</v>
      </c>
      <c r="D8" s="32"/>
      <c r="E8" s="244"/>
      <c r="F8" s="269"/>
      <c r="G8" s="246"/>
      <c r="H8" s="269"/>
      <c r="I8" s="33"/>
      <c r="J8" s="33"/>
      <c r="K8" s="33"/>
      <c r="L8" s="33"/>
      <c r="M8" s="33"/>
      <c r="N8" s="33"/>
      <c r="O8" s="33"/>
      <c r="P8" s="33"/>
      <c r="Q8" s="33"/>
      <c r="R8" s="33"/>
      <c r="S8" s="33"/>
      <c r="T8" s="33"/>
      <c r="U8" s="33"/>
      <c r="V8" s="33"/>
      <c r="W8" s="33"/>
      <c r="X8" s="33"/>
      <c r="Y8" s="33"/>
      <c r="Z8" s="33"/>
    </row>
    <row r="9" spans="1:26" s="34" customFormat="1" ht="18" customHeight="1" thickBot="1" x14ac:dyDescent="0.25">
      <c r="A9" s="255"/>
      <c r="B9" s="255"/>
      <c r="C9" s="256"/>
      <c r="D9" s="32"/>
      <c r="E9" s="244"/>
      <c r="F9" s="269"/>
      <c r="G9" s="246"/>
      <c r="H9" s="269"/>
      <c r="I9" s="33"/>
      <c r="J9" s="33"/>
      <c r="K9" s="33"/>
      <c r="L9" s="33"/>
      <c r="M9" s="33"/>
      <c r="N9" s="33"/>
      <c r="O9" s="33"/>
      <c r="P9" s="33"/>
      <c r="Q9" s="33"/>
      <c r="R9" s="33"/>
      <c r="S9" s="33"/>
      <c r="T9" s="33"/>
      <c r="U9" s="33"/>
      <c r="V9" s="33"/>
      <c r="W9" s="33"/>
      <c r="X9" s="33"/>
      <c r="Y9" s="33"/>
      <c r="Z9" s="33"/>
    </row>
    <row r="10" spans="1:26" s="34" customFormat="1" ht="16.5" customHeight="1" thickBot="1" x14ac:dyDescent="0.25">
      <c r="A10" s="255" t="s">
        <v>133</v>
      </c>
      <c r="B10" s="255"/>
      <c r="C10" s="256"/>
      <c r="D10" s="32"/>
      <c r="E10" s="245"/>
      <c r="F10" s="269"/>
      <c r="G10" s="240"/>
      <c r="H10" s="269"/>
      <c r="I10" s="33"/>
      <c r="J10" s="33"/>
      <c r="K10" s="33"/>
      <c r="L10" s="33"/>
      <c r="M10" s="33"/>
      <c r="N10" s="33"/>
      <c r="O10" s="33"/>
      <c r="P10" s="33"/>
      <c r="Q10" s="33"/>
      <c r="R10" s="33"/>
      <c r="S10" s="33"/>
      <c r="T10" s="33"/>
      <c r="U10" s="33"/>
      <c r="V10" s="33"/>
      <c r="W10" s="33"/>
      <c r="X10" s="33"/>
      <c r="Y10" s="33"/>
      <c r="Z10" s="33"/>
    </row>
    <row r="11" spans="1:26" s="34" customFormat="1" ht="15" customHeight="1" thickBot="1" x14ac:dyDescent="0.25">
      <c r="A11" s="248" t="s">
        <v>134</v>
      </c>
      <c r="B11" s="249"/>
      <c r="C11" s="256"/>
      <c r="D11" s="32"/>
      <c r="E11" s="239" t="s">
        <v>481</v>
      </c>
      <c r="F11" s="269"/>
      <c r="G11" s="239" t="s">
        <v>482</v>
      </c>
      <c r="H11" s="269"/>
      <c r="I11" s="33"/>
      <c r="J11" s="33"/>
      <c r="K11" s="33"/>
      <c r="L11" s="33"/>
      <c r="M11" s="33"/>
      <c r="N11" s="33"/>
      <c r="O11" s="33"/>
      <c r="P11" s="33"/>
      <c r="Q11" s="33"/>
      <c r="R11" s="33"/>
      <c r="S11" s="33"/>
      <c r="T11" s="33"/>
      <c r="U11" s="33"/>
      <c r="V11" s="33"/>
      <c r="W11" s="33"/>
      <c r="X11" s="33"/>
      <c r="Y11" s="33"/>
      <c r="Z11" s="33"/>
    </row>
    <row r="12" spans="1:26" s="34" customFormat="1" ht="15.75" customHeight="1" thickBot="1" x14ac:dyDescent="0.25">
      <c r="A12" s="252"/>
      <c r="B12" s="253"/>
      <c r="C12" s="256"/>
      <c r="D12" s="32"/>
      <c r="E12" s="240"/>
      <c r="F12" s="269"/>
      <c r="G12" s="240"/>
      <c r="H12" s="269"/>
      <c r="I12" s="33"/>
      <c r="J12" s="33"/>
      <c r="K12" s="33"/>
      <c r="L12" s="33"/>
      <c r="M12" s="33"/>
      <c r="N12" s="33"/>
      <c r="O12" s="33"/>
      <c r="P12" s="33"/>
      <c r="Q12" s="33"/>
      <c r="R12" s="33"/>
      <c r="S12" s="33"/>
      <c r="T12" s="33"/>
      <c r="U12" s="33"/>
      <c r="V12" s="33"/>
      <c r="W12" s="33"/>
      <c r="X12" s="33"/>
      <c r="Y12" s="33"/>
      <c r="Z12" s="33"/>
    </row>
    <row r="13" spans="1:26" s="34" customFormat="1" ht="14.45" customHeight="1" thickBot="1" x14ac:dyDescent="0.25">
      <c r="A13" s="248" t="s">
        <v>390</v>
      </c>
      <c r="B13" s="249"/>
      <c r="C13" s="249"/>
      <c r="D13" s="32"/>
      <c r="E13" s="180" t="s">
        <v>144</v>
      </c>
      <c r="F13" s="269"/>
      <c r="G13" s="180" t="s">
        <v>144</v>
      </c>
      <c r="H13" s="269"/>
      <c r="I13" s="33"/>
      <c r="J13" s="33"/>
      <c r="K13" s="33"/>
      <c r="L13" s="33"/>
      <c r="M13" s="33"/>
      <c r="N13" s="33"/>
      <c r="O13" s="33"/>
      <c r="P13" s="33"/>
      <c r="Q13" s="33"/>
      <c r="R13" s="33"/>
      <c r="S13" s="33"/>
      <c r="T13" s="33"/>
      <c r="U13" s="33"/>
      <c r="V13" s="33"/>
      <c r="W13" s="33"/>
      <c r="X13" s="33"/>
      <c r="Y13" s="33"/>
      <c r="Z13" s="33"/>
    </row>
    <row r="14" spans="1:26" s="34" customFormat="1" ht="15" customHeight="1" x14ac:dyDescent="0.2">
      <c r="A14" s="250"/>
      <c r="B14" s="251"/>
      <c r="C14" s="251"/>
      <c r="D14" s="32"/>
      <c r="E14" s="241" t="s">
        <v>391</v>
      </c>
      <c r="F14" s="269"/>
      <c r="G14" s="241" t="s">
        <v>391</v>
      </c>
      <c r="H14" s="269"/>
      <c r="I14" s="33"/>
      <c r="J14" s="33"/>
      <c r="K14" s="33"/>
      <c r="L14" s="33"/>
      <c r="M14" s="33"/>
      <c r="N14" s="33"/>
      <c r="O14" s="33"/>
      <c r="P14" s="33"/>
      <c r="Q14" s="33"/>
      <c r="R14" s="33"/>
      <c r="S14" s="33"/>
      <c r="T14" s="33"/>
      <c r="U14" s="33"/>
      <c r="V14" s="33"/>
      <c r="W14" s="33"/>
      <c r="X14" s="33"/>
      <c r="Y14" s="33"/>
      <c r="Z14" s="33"/>
    </row>
    <row r="15" spans="1:26" s="34" customFormat="1" ht="34.5" customHeight="1" thickBot="1" x14ac:dyDescent="0.25">
      <c r="A15" s="252"/>
      <c r="B15" s="253"/>
      <c r="C15" s="253"/>
      <c r="D15" s="32"/>
      <c r="E15" s="242"/>
      <c r="F15" s="270"/>
      <c r="G15" s="242"/>
      <c r="H15" s="270"/>
      <c r="I15" s="33"/>
      <c r="J15" s="33"/>
      <c r="K15" s="33"/>
      <c r="L15" s="33"/>
      <c r="M15" s="33"/>
      <c r="N15" s="33"/>
      <c r="O15" s="33"/>
      <c r="P15" s="33"/>
      <c r="Q15" s="33"/>
      <c r="R15" s="33"/>
      <c r="S15" s="33"/>
      <c r="T15" s="33"/>
      <c r="U15" s="33"/>
      <c r="V15" s="33"/>
      <c r="W15" s="33"/>
      <c r="X15" s="33"/>
      <c r="Y15" s="33"/>
      <c r="Z15" s="33"/>
    </row>
    <row r="16" spans="1:26" s="132" customFormat="1" ht="24.75" customHeight="1" thickBot="1" x14ac:dyDescent="0.3">
      <c r="A16" s="128"/>
      <c r="B16" s="129" t="s">
        <v>9</v>
      </c>
      <c r="C16" s="130"/>
      <c r="D16" s="130"/>
      <c r="E16" s="130"/>
      <c r="F16" s="130"/>
      <c r="G16" s="130"/>
      <c r="H16" s="131"/>
      <c r="I16" s="131"/>
      <c r="J16" s="131"/>
      <c r="K16" s="131"/>
      <c r="L16" s="131"/>
      <c r="M16" s="131"/>
      <c r="N16" s="131"/>
      <c r="O16" s="131"/>
      <c r="P16" s="131"/>
      <c r="Q16" s="131"/>
      <c r="R16" s="131"/>
      <c r="S16" s="131"/>
      <c r="T16" s="131"/>
      <c r="U16" s="131"/>
      <c r="V16" s="131"/>
      <c r="W16" s="131"/>
      <c r="X16" s="131"/>
      <c r="Y16" s="131"/>
      <c r="Z16" s="131"/>
    </row>
    <row r="17" spans="1:26" ht="57.75" thickBot="1" x14ac:dyDescent="0.25">
      <c r="A17" s="35">
        <v>1</v>
      </c>
      <c r="B17" s="36" t="s">
        <v>392</v>
      </c>
      <c r="C17" s="37">
        <v>1</v>
      </c>
      <c r="D17" s="38"/>
      <c r="E17" s="193">
        <v>106425.55824404884</v>
      </c>
      <c r="F17" s="193">
        <f>+IF(E17="N/A","N/A",(E17-(E17*$E$3)))</f>
        <v>53212.779122024418</v>
      </c>
      <c r="G17" s="193">
        <v>119918.63048169308</v>
      </c>
      <c r="H17" s="193">
        <f>+IF(G17="N/A","N/A",(G17-(G17*$E$3)))</f>
        <v>59959.315240846539</v>
      </c>
    </row>
    <row r="18" spans="1:26" ht="15.75" thickBot="1" x14ac:dyDescent="0.25">
      <c r="A18" s="35">
        <v>2</v>
      </c>
      <c r="B18" s="41" t="s">
        <v>393</v>
      </c>
      <c r="C18" s="37">
        <v>1</v>
      </c>
      <c r="D18" s="38"/>
      <c r="E18" s="193">
        <v>74309.699515388405</v>
      </c>
      <c r="F18" s="193">
        <f t="shared" ref="F18:F81" si="0">+IF(E18="N/A","N/A",(E18-(E18*$E$3)))</f>
        <v>37154.849757694203</v>
      </c>
      <c r="G18" s="193">
        <v>86612.005507811729</v>
      </c>
      <c r="H18" s="193">
        <f t="shared" ref="H18:H81" si="1">+IF(G18="N/A","N/A",(G18-(G18*$E$3)))</f>
        <v>43306.002753905865</v>
      </c>
    </row>
    <row r="19" spans="1:26" ht="15.75" thickBot="1" x14ac:dyDescent="0.25">
      <c r="A19" s="35">
        <v>3</v>
      </c>
      <c r="B19" s="41" t="s">
        <v>135</v>
      </c>
      <c r="C19" s="37">
        <v>1</v>
      </c>
      <c r="D19" s="38"/>
      <c r="E19" s="193">
        <v>54768.25152361393</v>
      </c>
      <c r="F19" s="193">
        <f t="shared" si="0"/>
        <v>27384.125761806965</v>
      </c>
      <c r="G19" s="193">
        <v>66067.55659265694</v>
      </c>
      <c r="H19" s="193">
        <f t="shared" si="1"/>
        <v>33033.77829632847</v>
      </c>
    </row>
    <row r="20" spans="1:26" ht="15.75" thickBot="1" x14ac:dyDescent="0.25">
      <c r="A20" s="35">
        <v>4</v>
      </c>
      <c r="B20" s="41" t="s">
        <v>15</v>
      </c>
      <c r="C20" s="37">
        <v>1</v>
      </c>
      <c r="D20" s="38"/>
      <c r="E20" s="193">
        <v>48722.344529591115</v>
      </c>
      <c r="F20" s="193">
        <f t="shared" si="0"/>
        <v>24361.172264795558</v>
      </c>
      <c r="G20" s="193">
        <v>59587.466799653783</v>
      </c>
      <c r="H20" s="193">
        <f t="shared" si="1"/>
        <v>29793.733399826891</v>
      </c>
    </row>
    <row r="21" spans="1:26" ht="15.75" thickBot="1" x14ac:dyDescent="0.25">
      <c r="A21" s="35">
        <v>5</v>
      </c>
      <c r="B21" s="36" t="s">
        <v>16</v>
      </c>
      <c r="C21" s="37">
        <v>1</v>
      </c>
      <c r="D21" s="38"/>
      <c r="E21" s="193">
        <v>45664.122641580128</v>
      </c>
      <c r="F21" s="193">
        <f t="shared" si="0"/>
        <v>22832.061320790064</v>
      </c>
      <c r="G21" s="162" t="s">
        <v>8</v>
      </c>
      <c r="H21" s="162" t="str">
        <f t="shared" si="1"/>
        <v>N/A</v>
      </c>
    </row>
    <row r="22" spans="1:26" ht="15.75" thickBot="1" x14ac:dyDescent="0.25">
      <c r="A22" s="35">
        <v>6</v>
      </c>
      <c r="B22" s="41" t="s">
        <v>17</v>
      </c>
      <c r="C22" s="37">
        <v>1</v>
      </c>
      <c r="D22" s="38"/>
      <c r="E22" s="193">
        <v>28678.161868008341</v>
      </c>
      <c r="F22" s="193">
        <f t="shared" si="0"/>
        <v>14339.080934004171</v>
      </c>
      <c r="G22" s="193">
        <v>33530.751368882586</v>
      </c>
      <c r="H22" s="193">
        <f t="shared" si="1"/>
        <v>16765.375684441293</v>
      </c>
    </row>
    <row r="23" spans="1:26" ht="15.75" thickBot="1" x14ac:dyDescent="0.25">
      <c r="A23" s="35">
        <v>7</v>
      </c>
      <c r="B23" s="41" t="s">
        <v>394</v>
      </c>
      <c r="C23" s="37">
        <v>1</v>
      </c>
      <c r="D23" s="38"/>
      <c r="E23" s="193">
        <v>25188.477921467813</v>
      </c>
      <c r="F23" s="193">
        <f t="shared" si="0"/>
        <v>12594.238960733906</v>
      </c>
      <c r="G23" s="193">
        <v>29587.732218636767</v>
      </c>
      <c r="H23" s="193">
        <f t="shared" si="1"/>
        <v>14793.866109318384</v>
      </c>
    </row>
    <row r="24" spans="1:26" ht="15.75" thickBot="1" x14ac:dyDescent="0.25">
      <c r="A24" s="35">
        <v>8</v>
      </c>
      <c r="B24" s="41" t="s">
        <v>395</v>
      </c>
      <c r="C24" s="37">
        <v>1</v>
      </c>
      <c r="D24" s="38"/>
      <c r="E24" s="193">
        <v>23277.00062125488</v>
      </c>
      <c r="F24" s="193">
        <f t="shared" si="0"/>
        <v>11638.50031062744</v>
      </c>
      <c r="G24" s="193">
        <v>28392.243321041944</v>
      </c>
      <c r="H24" s="193">
        <f t="shared" si="1"/>
        <v>14196.121660520972</v>
      </c>
    </row>
    <row r="25" spans="1:26" ht="16.5" customHeight="1" thickBot="1" x14ac:dyDescent="0.25">
      <c r="A25" s="35">
        <v>9</v>
      </c>
      <c r="B25" s="41" t="s">
        <v>136</v>
      </c>
      <c r="C25" s="37">
        <v>1</v>
      </c>
      <c r="D25" s="42"/>
      <c r="E25" s="133" t="s">
        <v>8</v>
      </c>
      <c r="F25" s="133" t="str">
        <f t="shared" si="0"/>
        <v>N/A</v>
      </c>
      <c r="G25" s="193">
        <v>92822.688039551169</v>
      </c>
      <c r="H25" s="193">
        <f t="shared" si="1"/>
        <v>46411.344019775584</v>
      </c>
    </row>
    <row r="26" spans="1:26" ht="16.5" customHeight="1" thickBot="1" x14ac:dyDescent="0.25">
      <c r="A26" s="35">
        <v>10</v>
      </c>
      <c r="B26" s="41" t="s">
        <v>18</v>
      </c>
      <c r="C26" s="37">
        <v>1</v>
      </c>
      <c r="D26" s="42"/>
      <c r="E26" s="133" t="s">
        <v>8</v>
      </c>
      <c r="F26" s="133" t="str">
        <f t="shared" si="0"/>
        <v>N/A</v>
      </c>
      <c r="G26" s="193">
        <v>51314.556952291525</v>
      </c>
      <c r="H26" s="193">
        <f t="shared" si="1"/>
        <v>25657.278476145762</v>
      </c>
    </row>
    <row r="27" spans="1:26" s="46" customFormat="1" ht="15.75" customHeight="1" thickBot="1" x14ac:dyDescent="0.25">
      <c r="A27" s="134"/>
      <c r="B27" s="135" t="s">
        <v>0</v>
      </c>
      <c r="C27" s="136"/>
      <c r="D27" s="136"/>
      <c r="E27" s="161"/>
      <c r="F27" s="161">
        <f t="shared" si="0"/>
        <v>0</v>
      </c>
      <c r="G27" s="161"/>
      <c r="H27" s="161">
        <f t="shared" si="1"/>
        <v>0</v>
      </c>
      <c r="I27" s="39"/>
      <c r="J27" s="39"/>
      <c r="K27" s="39"/>
      <c r="L27" s="39"/>
      <c r="M27" s="39"/>
      <c r="N27" s="39"/>
      <c r="O27" s="39"/>
      <c r="P27" s="39"/>
      <c r="Q27" s="39"/>
      <c r="R27" s="39"/>
      <c r="S27" s="39"/>
      <c r="T27" s="39"/>
      <c r="U27" s="39"/>
      <c r="V27" s="39"/>
      <c r="W27" s="39"/>
      <c r="X27" s="39"/>
      <c r="Y27" s="39"/>
      <c r="Z27" s="39"/>
    </row>
    <row r="28" spans="1:26" ht="29.25" thickBot="1" x14ac:dyDescent="0.25">
      <c r="A28" s="35">
        <v>11</v>
      </c>
      <c r="B28" s="43" t="s">
        <v>396</v>
      </c>
      <c r="C28" s="37">
        <v>1</v>
      </c>
      <c r="D28" s="38"/>
      <c r="E28" s="193">
        <v>523383.29804380494</v>
      </c>
      <c r="F28" s="193">
        <f t="shared" si="0"/>
        <v>261691.64902190247</v>
      </c>
      <c r="G28" s="193">
        <v>624070.48259364464</v>
      </c>
      <c r="H28" s="193">
        <f t="shared" si="1"/>
        <v>312035.24129682232</v>
      </c>
    </row>
    <row r="29" spans="1:26" ht="15.75" thickBot="1" x14ac:dyDescent="0.25">
      <c r="A29" s="35">
        <v>12</v>
      </c>
      <c r="B29" s="44" t="s">
        <v>19</v>
      </c>
      <c r="C29" s="37">
        <v>1</v>
      </c>
      <c r="D29" s="38"/>
      <c r="E29" s="193">
        <v>189034.30011896111</v>
      </c>
      <c r="F29" s="193">
        <f t="shared" si="0"/>
        <v>94517.150059480555</v>
      </c>
      <c r="G29" s="193">
        <v>231874.80134006307</v>
      </c>
      <c r="H29" s="193">
        <f t="shared" si="1"/>
        <v>115937.40067003154</v>
      </c>
    </row>
    <row r="30" spans="1:26" ht="15.75" thickBot="1" x14ac:dyDescent="0.25">
      <c r="A30" s="35">
        <v>13</v>
      </c>
      <c r="B30" s="43" t="s">
        <v>20</v>
      </c>
      <c r="C30" s="37">
        <v>1</v>
      </c>
      <c r="D30" s="38"/>
      <c r="E30" s="193">
        <v>118993</v>
      </c>
      <c r="F30" s="193">
        <f t="shared" si="0"/>
        <v>59496.5</v>
      </c>
      <c r="G30" s="193">
        <v>145672</v>
      </c>
      <c r="H30" s="193">
        <f t="shared" si="1"/>
        <v>72836</v>
      </c>
    </row>
    <row r="31" spans="1:26" ht="15.75" thickBot="1" x14ac:dyDescent="0.25">
      <c r="A31" s="35">
        <v>14</v>
      </c>
      <c r="B31" s="44" t="s">
        <v>21</v>
      </c>
      <c r="C31" s="37">
        <v>1</v>
      </c>
      <c r="D31" s="38"/>
      <c r="E31" s="193">
        <v>141573.5</v>
      </c>
      <c r="F31" s="193">
        <f t="shared" si="0"/>
        <v>70786.75</v>
      </c>
      <c r="G31" s="193">
        <v>165825.87858907518</v>
      </c>
      <c r="H31" s="193">
        <f t="shared" si="1"/>
        <v>82912.939294537588</v>
      </c>
    </row>
    <row r="32" spans="1:26" ht="15.75" thickBot="1" x14ac:dyDescent="0.25">
      <c r="A32" s="35">
        <v>15</v>
      </c>
      <c r="B32" s="43" t="s">
        <v>22</v>
      </c>
      <c r="C32" s="37">
        <v>1</v>
      </c>
      <c r="D32" s="38"/>
      <c r="E32" s="193">
        <v>37129.849883586125</v>
      </c>
      <c r="F32" s="193">
        <f t="shared" si="0"/>
        <v>18564.924941793062</v>
      </c>
      <c r="G32" s="193">
        <v>40797.032480879105</v>
      </c>
      <c r="H32" s="193">
        <f t="shared" si="1"/>
        <v>20398.516240439552</v>
      </c>
    </row>
    <row r="33" spans="1:26" ht="15.75" thickBot="1" x14ac:dyDescent="0.25">
      <c r="A33" s="35">
        <v>16</v>
      </c>
      <c r="B33" s="43" t="s">
        <v>23</v>
      </c>
      <c r="C33" s="37">
        <v>1</v>
      </c>
      <c r="D33" s="38"/>
      <c r="E33" s="193">
        <v>20325.129617203369</v>
      </c>
      <c r="F33" s="193">
        <f t="shared" si="0"/>
        <v>10162.564808601684</v>
      </c>
      <c r="G33" s="193">
        <v>21612.878301595578</v>
      </c>
      <c r="H33" s="193">
        <f t="shared" si="1"/>
        <v>10806.439150797789</v>
      </c>
    </row>
    <row r="34" spans="1:26" ht="15.75" thickBot="1" x14ac:dyDescent="0.25">
      <c r="A34" s="35">
        <v>17</v>
      </c>
      <c r="B34" s="43" t="s">
        <v>24</v>
      </c>
      <c r="C34" s="37">
        <v>1</v>
      </c>
      <c r="D34" s="38"/>
      <c r="E34" s="193">
        <v>63571.520254428382</v>
      </c>
      <c r="F34" s="193">
        <f t="shared" si="0"/>
        <v>31785.760127214191</v>
      </c>
      <c r="G34" s="193">
        <v>69871.413485057041</v>
      </c>
      <c r="H34" s="193">
        <f t="shared" si="1"/>
        <v>34935.70674252852</v>
      </c>
    </row>
    <row r="35" spans="1:26" ht="15.75" thickBot="1" x14ac:dyDescent="0.25">
      <c r="A35" s="35">
        <v>18</v>
      </c>
      <c r="B35" s="43" t="s">
        <v>25</v>
      </c>
      <c r="C35" s="37">
        <v>1</v>
      </c>
      <c r="D35" s="38"/>
      <c r="E35" s="193">
        <v>32416.170501738117</v>
      </c>
      <c r="F35" s="193">
        <f t="shared" si="0"/>
        <v>16208.085250869059</v>
      </c>
      <c r="G35" s="193">
        <v>33785.787206961097</v>
      </c>
      <c r="H35" s="193">
        <f t="shared" si="1"/>
        <v>16892.893603480548</v>
      </c>
    </row>
    <row r="36" spans="1:26" ht="15.75" thickBot="1" x14ac:dyDescent="0.25">
      <c r="A36" s="35">
        <v>19</v>
      </c>
      <c r="B36" s="43" t="s">
        <v>26</v>
      </c>
      <c r="C36" s="37">
        <v>1</v>
      </c>
      <c r="D36" s="38"/>
      <c r="E36" s="133" t="s">
        <v>8</v>
      </c>
      <c r="F36" s="133" t="str">
        <f t="shared" si="0"/>
        <v>N/A</v>
      </c>
      <c r="G36" s="193">
        <v>57945.019854482656</v>
      </c>
      <c r="H36" s="193">
        <f t="shared" si="1"/>
        <v>28972.509927241328</v>
      </c>
    </row>
    <row r="37" spans="1:26" ht="15.75" thickBot="1" x14ac:dyDescent="0.25">
      <c r="A37" s="35">
        <v>20</v>
      </c>
      <c r="B37" s="44" t="s">
        <v>27</v>
      </c>
      <c r="C37" s="37">
        <v>1</v>
      </c>
      <c r="D37" s="38"/>
      <c r="E37" s="193">
        <v>83217.637951919925</v>
      </c>
      <c r="F37" s="193">
        <f t="shared" si="0"/>
        <v>41608.818975959963</v>
      </c>
      <c r="G37" s="193">
        <v>94815.270223906526</v>
      </c>
      <c r="H37" s="193">
        <f t="shared" si="1"/>
        <v>47407.635111953263</v>
      </c>
    </row>
    <row r="38" spans="1:26" ht="15.75" thickBot="1" x14ac:dyDescent="0.25">
      <c r="A38" s="35">
        <v>21</v>
      </c>
      <c r="B38" s="43" t="s">
        <v>397</v>
      </c>
      <c r="C38" s="37">
        <v>1</v>
      </c>
      <c r="D38" s="38"/>
      <c r="E38" s="193">
        <v>163193.5</v>
      </c>
      <c r="F38" s="193">
        <f t="shared" si="0"/>
        <v>81596.75</v>
      </c>
      <c r="G38" s="193">
        <v>206352.63216061913</v>
      </c>
      <c r="H38" s="193">
        <f t="shared" si="1"/>
        <v>103176.31608030957</v>
      </c>
    </row>
    <row r="39" spans="1:26" ht="15.75" thickBot="1" x14ac:dyDescent="0.25">
      <c r="A39" s="35">
        <v>22</v>
      </c>
      <c r="B39" s="43" t="s">
        <v>398</v>
      </c>
      <c r="C39" s="37">
        <v>1</v>
      </c>
      <c r="D39" s="38"/>
      <c r="E39" s="193">
        <v>98042.693434881614</v>
      </c>
      <c r="F39" s="193">
        <f t="shared" si="0"/>
        <v>49021.346717440807</v>
      </c>
      <c r="G39" s="193">
        <v>111088.18600762592</v>
      </c>
      <c r="H39" s="193">
        <f t="shared" si="1"/>
        <v>55544.093003812959</v>
      </c>
    </row>
    <row r="40" spans="1:26" ht="16.5" customHeight="1" thickBot="1" x14ac:dyDescent="0.25">
      <c r="A40" s="35">
        <v>23</v>
      </c>
      <c r="B40" s="43" t="s">
        <v>28</v>
      </c>
      <c r="C40" s="37">
        <v>1</v>
      </c>
      <c r="D40" s="42"/>
      <c r="E40" s="133" t="s">
        <v>8</v>
      </c>
      <c r="F40" s="133" t="str">
        <f t="shared" si="0"/>
        <v>N/A</v>
      </c>
      <c r="G40" s="193">
        <v>50237.113722964743</v>
      </c>
      <c r="H40" s="193">
        <f t="shared" si="1"/>
        <v>25118.556861482371</v>
      </c>
    </row>
    <row r="41" spans="1:26" ht="15.75" thickBot="1" x14ac:dyDescent="0.25">
      <c r="A41" s="35">
        <v>24</v>
      </c>
      <c r="B41" s="44" t="s">
        <v>399</v>
      </c>
      <c r="C41" s="37">
        <v>1</v>
      </c>
      <c r="D41" s="42"/>
      <c r="E41" s="133" t="s">
        <v>8</v>
      </c>
      <c r="F41" s="133" t="str">
        <f t="shared" si="0"/>
        <v>N/A</v>
      </c>
      <c r="G41" s="193">
        <v>56762.993826797581</v>
      </c>
      <c r="H41" s="193">
        <f t="shared" si="1"/>
        <v>28381.496913398791</v>
      </c>
    </row>
    <row r="42" spans="1:26" s="46" customFormat="1" ht="15.75" customHeight="1" thickBot="1" x14ac:dyDescent="0.3">
      <c r="A42" s="134"/>
      <c r="B42" s="137" t="s">
        <v>29</v>
      </c>
      <c r="C42" s="136"/>
      <c r="D42" s="136"/>
      <c r="E42" s="161"/>
      <c r="F42" s="161">
        <f t="shared" si="0"/>
        <v>0</v>
      </c>
      <c r="G42" s="161"/>
      <c r="H42" s="161">
        <f t="shared" si="1"/>
        <v>0</v>
      </c>
      <c r="I42" s="39"/>
      <c r="J42" s="39"/>
      <c r="K42" s="39"/>
      <c r="L42" s="39"/>
      <c r="M42" s="39"/>
      <c r="N42" s="39"/>
      <c r="O42" s="39"/>
      <c r="P42" s="39"/>
      <c r="Q42" s="39"/>
      <c r="R42" s="39"/>
      <c r="S42" s="39"/>
      <c r="T42" s="39"/>
      <c r="U42" s="39"/>
      <c r="V42" s="39"/>
      <c r="W42" s="39"/>
      <c r="X42" s="39"/>
      <c r="Y42" s="39"/>
      <c r="Z42" s="39"/>
    </row>
    <row r="43" spans="1:26" ht="15.75" thickBot="1" x14ac:dyDescent="0.25">
      <c r="A43" s="35">
        <v>25</v>
      </c>
      <c r="B43" s="44" t="s">
        <v>30</v>
      </c>
      <c r="C43" s="37">
        <v>1</v>
      </c>
      <c r="D43" s="38"/>
      <c r="E43" s="193">
        <v>117540.41150355477</v>
      </c>
      <c r="F43" s="193">
        <f t="shared" si="0"/>
        <v>58770.205751777386</v>
      </c>
      <c r="G43" s="193">
        <v>146158.78565703565</v>
      </c>
      <c r="H43" s="193">
        <f t="shared" si="1"/>
        <v>73079.392828517826</v>
      </c>
    </row>
    <row r="44" spans="1:26" ht="16.5" customHeight="1" thickBot="1" x14ac:dyDescent="0.25">
      <c r="A44" s="35">
        <v>26</v>
      </c>
      <c r="B44" s="43" t="s">
        <v>1</v>
      </c>
      <c r="C44" s="37">
        <v>1</v>
      </c>
      <c r="D44" s="38"/>
      <c r="E44" s="193">
        <v>117011.09150355477</v>
      </c>
      <c r="F44" s="193">
        <f t="shared" si="0"/>
        <v>58505.545751777383</v>
      </c>
      <c r="G44" s="193">
        <v>143183.12244288262</v>
      </c>
      <c r="H44" s="193">
        <f t="shared" si="1"/>
        <v>71591.561221441312</v>
      </c>
    </row>
    <row r="45" spans="1:26" ht="15.75" thickBot="1" x14ac:dyDescent="0.25">
      <c r="A45" s="35">
        <v>27</v>
      </c>
      <c r="B45" s="44" t="s">
        <v>31</v>
      </c>
      <c r="C45" s="37">
        <v>1</v>
      </c>
      <c r="D45" s="38"/>
      <c r="E45" s="193">
        <v>96002.584637828695</v>
      </c>
      <c r="F45" s="193">
        <f t="shared" si="0"/>
        <v>48001.292318914348</v>
      </c>
      <c r="G45" s="193">
        <v>115424.42189438644</v>
      </c>
      <c r="H45" s="193">
        <f t="shared" si="1"/>
        <v>57712.21094719322</v>
      </c>
    </row>
    <row r="46" spans="1:26" ht="15.75" thickBot="1" x14ac:dyDescent="0.25">
      <c r="A46" s="35">
        <v>28</v>
      </c>
      <c r="B46" s="44" t="s">
        <v>400</v>
      </c>
      <c r="C46" s="37">
        <v>1</v>
      </c>
      <c r="D46" s="38"/>
      <c r="E46" s="193">
        <v>81359.5</v>
      </c>
      <c r="F46" s="193">
        <f t="shared" si="0"/>
        <v>40679.75</v>
      </c>
      <c r="G46" s="193">
        <v>93548.80258839998</v>
      </c>
      <c r="H46" s="193">
        <f t="shared" si="1"/>
        <v>46774.40129419999</v>
      </c>
    </row>
    <row r="47" spans="1:26" ht="15.75" thickBot="1" x14ac:dyDescent="0.25">
      <c r="A47" s="35">
        <v>29</v>
      </c>
      <c r="B47" s="43" t="s">
        <v>401</v>
      </c>
      <c r="C47" s="37">
        <v>1</v>
      </c>
      <c r="D47" s="38"/>
      <c r="E47" s="193">
        <v>74661.181551972433</v>
      </c>
      <c r="F47" s="193">
        <f t="shared" si="0"/>
        <v>37330.590775986217</v>
      </c>
      <c r="G47" s="193">
        <v>85778.94165501355</v>
      </c>
      <c r="H47" s="193">
        <f t="shared" si="1"/>
        <v>42889.470827506775</v>
      </c>
    </row>
    <row r="48" spans="1:26" ht="15.75" thickBot="1" x14ac:dyDescent="0.25">
      <c r="A48" s="35">
        <v>30</v>
      </c>
      <c r="B48" s="43" t="s">
        <v>402</v>
      </c>
      <c r="C48" s="37">
        <v>1</v>
      </c>
      <c r="D48" s="38"/>
      <c r="E48" s="193">
        <v>63577.931429489836</v>
      </c>
      <c r="F48" s="193">
        <f t="shared" si="0"/>
        <v>31788.965714744918</v>
      </c>
      <c r="G48" s="193">
        <v>73756.885329060198</v>
      </c>
      <c r="H48" s="193">
        <f t="shared" si="1"/>
        <v>36878.442664530099</v>
      </c>
    </row>
    <row r="49" spans="1:26" ht="15.75" thickBot="1" x14ac:dyDescent="0.25">
      <c r="A49" s="35">
        <v>31</v>
      </c>
      <c r="B49" s="44" t="s">
        <v>403</v>
      </c>
      <c r="C49" s="37">
        <v>1</v>
      </c>
      <c r="D49" s="38"/>
      <c r="E49" s="193">
        <v>89749</v>
      </c>
      <c r="F49" s="193">
        <f t="shared" si="0"/>
        <v>44874.5</v>
      </c>
      <c r="G49" s="193">
        <v>107243.30757905509</v>
      </c>
      <c r="H49" s="193">
        <f t="shared" si="1"/>
        <v>53621.653789527547</v>
      </c>
    </row>
    <row r="50" spans="1:26" ht="15.75" thickBot="1" x14ac:dyDescent="0.25">
      <c r="A50" s="35">
        <v>32</v>
      </c>
      <c r="B50" s="43" t="s">
        <v>404</v>
      </c>
      <c r="C50" s="37">
        <v>1</v>
      </c>
      <c r="D50" s="38"/>
      <c r="E50" s="193">
        <v>59108.58938971335</v>
      </c>
      <c r="F50" s="193">
        <f t="shared" si="0"/>
        <v>29554.294694856675</v>
      </c>
      <c r="G50" s="193">
        <v>181938.81965609611</v>
      </c>
      <c r="H50" s="193">
        <f t="shared" si="1"/>
        <v>90969.409828048054</v>
      </c>
    </row>
    <row r="51" spans="1:26" ht="15.75" thickBot="1" x14ac:dyDescent="0.25">
      <c r="A51" s="35">
        <v>33</v>
      </c>
      <c r="B51" s="43" t="s">
        <v>405</v>
      </c>
      <c r="C51" s="37">
        <v>1</v>
      </c>
      <c r="D51" s="38"/>
      <c r="E51" s="193">
        <v>53955.128613199733</v>
      </c>
      <c r="F51" s="193">
        <f t="shared" si="0"/>
        <v>26977.564306599867</v>
      </c>
      <c r="G51" s="193">
        <v>60580.149447392898</v>
      </c>
      <c r="H51" s="193">
        <f t="shared" si="1"/>
        <v>30290.074723696449</v>
      </c>
    </row>
    <row r="52" spans="1:26" s="46" customFormat="1" ht="15.75" customHeight="1" thickBot="1" x14ac:dyDescent="0.25">
      <c r="A52" s="134"/>
      <c r="B52" s="135" t="s">
        <v>32</v>
      </c>
      <c r="C52" s="136"/>
      <c r="D52" s="136"/>
      <c r="E52" s="161"/>
      <c r="F52" s="161">
        <f t="shared" si="0"/>
        <v>0</v>
      </c>
      <c r="G52" s="161"/>
      <c r="H52" s="161">
        <f t="shared" si="1"/>
        <v>0</v>
      </c>
      <c r="I52" s="39"/>
      <c r="J52" s="39"/>
      <c r="K52" s="39"/>
      <c r="L52" s="39"/>
      <c r="M52" s="39"/>
      <c r="N52" s="39"/>
      <c r="O52" s="39"/>
      <c r="P52" s="39"/>
      <c r="Q52" s="39"/>
      <c r="R52" s="39"/>
      <c r="S52" s="39"/>
      <c r="T52" s="39"/>
      <c r="U52" s="39"/>
      <c r="V52" s="39"/>
      <c r="W52" s="39"/>
      <c r="X52" s="39"/>
      <c r="Y52" s="39"/>
      <c r="Z52" s="39"/>
    </row>
    <row r="53" spans="1:26" ht="15.75" thickBot="1" x14ac:dyDescent="0.25">
      <c r="A53" s="35">
        <v>34</v>
      </c>
      <c r="B53" s="43" t="s">
        <v>406</v>
      </c>
      <c r="C53" s="37">
        <v>1</v>
      </c>
      <c r="D53" s="38"/>
      <c r="E53" s="193">
        <v>202391.86346182635</v>
      </c>
      <c r="F53" s="193">
        <f t="shared" si="0"/>
        <v>101195.93173091317</v>
      </c>
      <c r="G53" s="193">
        <v>236778.65445996373</v>
      </c>
      <c r="H53" s="193">
        <f t="shared" si="1"/>
        <v>118389.32722998186</v>
      </c>
    </row>
    <row r="54" spans="1:26" ht="15.75" thickBot="1" x14ac:dyDescent="0.25">
      <c r="A54" s="35">
        <v>35</v>
      </c>
      <c r="B54" s="44" t="s">
        <v>33</v>
      </c>
      <c r="C54" s="37">
        <v>1</v>
      </c>
      <c r="D54" s="38"/>
      <c r="E54" s="193">
        <v>173462.5</v>
      </c>
      <c r="F54" s="193">
        <f t="shared" si="0"/>
        <v>86731.25</v>
      </c>
      <c r="G54" s="193">
        <v>88241.5</v>
      </c>
      <c r="H54" s="193">
        <f t="shared" si="1"/>
        <v>44120.75</v>
      </c>
    </row>
    <row r="55" spans="1:26" ht="15.75" thickBot="1" x14ac:dyDescent="0.25">
      <c r="A55" s="35">
        <v>36</v>
      </c>
      <c r="B55" s="43" t="s">
        <v>34</v>
      </c>
      <c r="C55" s="37">
        <v>1</v>
      </c>
      <c r="D55" s="38"/>
      <c r="E55" s="193">
        <v>79318.230022898962</v>
      </c>
      <c r="F55" s="193">
        <f t="shared" si="0"/>
        <v>39659.115011449481</v>
      </c>
      <c r="G55" s="193">
        <v>93427.770481330983</v>
      </c>
      <c r="H55" s="193">
        <f t="shared" si="1"/>
        <v>46713.885240665491</v>
      </c>
    </row>
    <row r="56" spans="1:26" ht="15.75" thickBot="1" x14ac:dyDescent="0.25">
      <c r="A56" s="35">
        <v>37</v>
      </c>
      <c r="B56" s="43" t="s">
        <v>35</v>
      </c>
      <c r="C56" s="37">
        <v>1</v>
      </c>
      <c r="D56" s="38"/>
      <c r="E56" s="193">
        <v>105398</v>
      </c>
      <c r="F56" s="193">
        <f t="shared" si="0"/>
        <v>52699</v>
      </c>
      <c r="G56" s="193">
        <v>117069.3610864582</v>
      </c>
      <c r="H56" s="193">
        <f t="shared" si="1"/>
        <v>58534.6805432291</v>
      </c>
    </row>
    <row r="57" spans="1:26" ht="15.75" thickBot="1" x14ac:dyDescent="0.25">
      <c r="A57" s="35">
        <v>38</v>
      </c>
      <c r="B57" s="43" t="s">
        <v>36</v>
      </c>
      <c r="C57" s="37">
        <v>1</v>
      </c>
      <c r="D57" s="38"/>
      <c r="E57" s="193">
        <v>93440.752497986687</v>
      </c>
      <c r="F57" s="193">
        <f t="shared" si="0"/>
        <v>46720.376248993343</v>
      </c>
      <c r="G57" s="193">
        <v>110022.49899219529</v>
      </c>
      <c r="H57" s="193">
        <f t="shared" si="1"/>
        <v>55011.249496097647</v>
      </c>
    </row>
    <row r="58" spans="1:26" ht="15.75" thickBot="1" x14ac:dyDescent="0.25">
      <c r="A58" s="35">
        <v>39</v>
      </c>
      <c r="B58" s="44" t="s">
        <v>37</v>
      </c>
      <c r="C58" s="37">
        <v>1</v>
      </c>
      <c r="D58" s="38"/>
      <c r="E58" s="193">
        <v>41805.695153105757</v>
      </c>
      <c r="F58" s="193">
        <f t="shared" si="0"/>
        <v>20902.847576552878</v>
      </c>
      <c r="G58" s="193">
        <v>48908.39814701891</v>
      </c>
      <c r="H58" s="193">
        <f t="shared" si="1"/>
        <v>24454.199073509455</v>
      </c>
    </row>
    <row r="59" spans="1:26" ht="15.75" thickBot="1" x14ac:dyDescent="0.25">
      <c r="A59" s="35">
        <v>40</v>
      </c>
      <c r="B59" s="43" t="s">
        <v>38</v>
      </c>
      <c r="C59" s="37">
        <v>1</v>
      </c>
      <c r="D59" s="38"/>
      <c r="E59" s="193">
        <v>41317.47401330126</v>
      </c>
      <c r="F59" s="193">
        <f t="shared" si="0"/>
        <v>20658.73700665063</v>
      </c>
      <c r="G59" s="193">
        <v>49709.832441269667</v>
      </c>
      <c r="H59" s="193">
        <f t="shared" si="1"/>
        <v>24854.916220634834</v>
      </c>
    </row>
    <row r="60" spans="1:26" ht="15.75" thickBot="1" x14ac:dyDescent="0.25">
      <c r="A60" s="35">
        <v>41</v>
      </c>
      <c r="B60" s="43" t="s">
        <v>39</v>
      </c>
      <c r="C60" s="37">
        <v>1</v>
      </c>
      <c r="D60" s="38"/>
      <c r="E60" s="193">
        <v>41366.846446705575</v>
      </c>
      <c r="F60" s="193">
        <f t="shared" si="0"/>
        <v>20683.423223352787</v>
      </c>
      <c r="G60" s="193">
        <v>49708.577308078282</v>
      </c>
      <c r="H60" s="193">
        <f t="shared" si="1"/>
        <v>24854.288654039141</v>
      </c>
    </row>
    <row r="61" spans="1:26" ht="15.75" thickBot="1" x14ac:dyDescent="0.25">
      <c r="A61" s="35">
        <v>42</v>
      </c>
      <c r="B61" s="43" t="s">
        <v>40</v>
      </c>
      <c r="C61" s="37">
        <v>1</v>
      </c>
      <c r="D61" s="38"/>
      <c r="E61" s="193">
        <v>60976.484180292806</v>
      </c>
      <c r="F61" s="193">
        <f t="shared" si="0"/>
        <v>30488.242090146403</v>
      </c>
      <c r="G61" s="193">
        <v>70726.647242326842</v>
      </c>
      <c r="H61" s="193">
        <f t="shared" si="1"/>
        <v>35363.323621163421</v>
      </c>
    </row>
    <row r="62" spans="1:26" ht="15.75" thickBot="1" x14ac:dyDescent="0.25">
      <c r="A62" s="35">
        <v>43</v>
      </c>
      <c r="B62" s="44" t="s">
        <v>407</v>
      </c>
      <c r="C62" s="37">
        <v>1</v>
      </c>
      <c r="D62" s="38"/>
      <c r="E62" s="193">
        <v>64515.16206900726</v>
      </c>
      <c r="F62" s="193">
        <f t="shared" si="0"/>
        <v>32257.58103450363</v>
      </c>
      <c r="G62" s="193">
        <v>77148.531674327751</v>
      </c>
      <c r="H62" s="193">
        <f t="shared" si="1"/>
        <v>38574.265837163875</v>
      </c>
    </row>
    <row r="63" spans="1:26" ht="15.75" thickBot="1" x14ac:dyDescent="0.25">
      <c r="A63" s="35">
        <v>44</v>
      </c>
      <c r="B63" s="43" t="s">
        <v>408</v>
      </c>
      <c r="C63" s="37">
        <v>1</v>
      </c>
      <c r="D63" s="38"/>
      <c r="E63" s="193">
        <v>81800.085254056787</v>
      </c>
      <c r="F63" s="193">
        <f t="shared" si="0"/>
        <v>40900.042627028393</v>
      </c>
      <c r="G63" s="193">
        <v>97344.982874096953</v>
      </c>
      <c r="H63" s="193">
        <f t="shared" si="1"/>
        <v>48672.491437048477</v>
      </c>
    </row>
    <row r="64" spans="1:26" ht="15.75" thickBot="1" x14ac:dyDescent="0.25">
      <c r="A64" s="35">
        <v>45</v>
      </c>
      <c r="B64" s="43" t="s">
        <v>41</v>
      </c>
      <c r="C64" s="37">
        <v>1</v>
      </c>
      <c r="D64" s="38"/>
      <c r="E64" s="193">
        <v>65709.710132408916</v>
      </c>
      <c r="F64" s="193">
        <f t="shared" si="0"/>
        <v>32854.855066204458</v>
      </c>
      <c r="G64" s="193">
        <v>75956.427752449075</v>
      </c>
      <c r="H64" s="193">
        <f t="shared" si="1"/>
        <v>37978.213876224538</v>
      </c>
    </row>
    <row r="65" spans="1:8" ht="15.75" thickBot="1" x14ac:dyDescent="0.25">
      <c r="A65" s="35">
        <v>46</v>
      </c>
      <c r="B65" s="43" t="s">
        <v>42</v>
      </c>
      <c r="C65" s="37">
        <v>1</v>
      </c>
      <c r="D65" s="38"/>
      <c r="E65" s="193">
        <v>76012.694995238169</v>
      </c>
      <c r="F65" s="193">
        <f t="shared" si="0"/>
        <v>38006.347497619085</v>
      </c>
      <c r="G65" s="193">
        <v>88509.117844135966</v>
      </c>
      <c r="H65" s="193">
        <f t="shared" si="1"/>
        <v>44254.558922067983</v>
      </c>
    </row>
    <row r="66" spans="1:8" ht="15.75" thickBot="1" x14ac:dyDescent="0.25">
      <c r="A66" s="35">
        <v>47</v>
      </c>
      <c r="B66" s="44" t="s">
        <v>43</v>
      </c>
      <c r="C66" s="37">
        <v>1</v>
      </c>
      <c r="D66" s="38"/>
      <c r="E66" s="193">
        <v>39453.817802469828</v>
      </c>
      <c r="F66" s="193">
        <f t="shared" si="0"/>
        <v>19726.908901234914</v>
      </c>
      <c r="G66" s="193">
        <v>40099.773173657188</v>
      </c>
      <c r="H66" s="193">
        <f t="shared" si="1"/>
        <v>20049.886586828594</v>
      </c>
    </row>
    <row r="67" spans="1:8" ht="15.75" thickBot="1" x14ac:dyDescent="0.25">
      <c r="A67" s="35">
        <v>48</v>
      </c>
      <c r="B67" s="43" t="s">
        <v>44</v>
      </c>
      <c r="C67" s="37">
        <v>1</v>
      </c>
      <c r="D67" s="38"/>
      <c r="E67" s="193">
        <v>109077.99561679426</v>
      </c>
      <c r="F67" s="193">
        <f t="shared" si="0"/>
        <v>54538.997808397129</v>
      </c>
      <c r="G67" s="193">
        <v>130318.99878712239</v>
      </c>
      <c r="H67" s="193">
        <f t="shared" si="1"/>
        <v>65159.499393561193</v>
      </c>
    </row>
    <row r="68" spans="1:8" ht="15.75" thickBot="1" x14ac:dyDescent="0.25">
      <c r="A68" s="35">
        <v>49</v>
      </c>
      <c r="B68" s="43" t="s">
        <v>45</v>
      </c>
      <c r="C68" s="37">
        <v>1</v>
      </c>
      <c r="D68" s="38"/>
      <c r="E68" s="193">
        <v>128774.5</v>
      </c>
      <c r="F68" s="193">
        <f t="shared" si="0"/>
        <v>64387.25</v>
      </c>
      <c r="G68" s="193">
        <v>136351.66212008643</v>
      </c>
      <c r="H68" s="193">
        <f t="shared" si="1"/>
        <v>68175.831060043216</v>
      </c>
    </row>
    <row r="69" spans="1:8" ht="15.75" thickBot="1" x14ac:dyDescent="0.25">
      <c r="A69" s="35">
        <v>50</v>
      </c>
      <c r="B69" s="43" t="s">
        <v>46</v>
      </c>
      <c r="C69" s="37">
        <v>1</v>
      </c>
      <c r="D69" s="38"/>
      <c r="E69" s="193">
        <v>40661.736700979272</v>
      </c>
      <c r="F69" s="193">
        <f t="shared" si="0"/>
        <v>20330.868350489636</v>
      </c>
      <c r="G69" s="193">
        <v>47783.690551655593</v>
      </c>
      <c r="H69" s="193">
        <f t="shared" si="1"/>
        <v>23891.845275827796</v>
      </c>
    </row>
    <row r="70" spans="1:8" ht="15.75" thickBot="1" x14ac:dyDescent="0.25">
      <c r="A70" s="35">
        <v>51</v>
      </c>
      <c r="B70" s="44" t="s">
        <v>47</v>
      </c>
      <c r="C70" s="37">
        <v>1</v>
      </c>
      <c r="D70" s="38"/>
      <c r="E70" s="193">
        <v>27310.367030395635</v>
      </c>
      <c r="F70" s="193">
        <f t="shared" si="0"/>
        <v>13655.183515197818</v>
      </c>
      <c r="G70" s="193">
        <v>28748.24948612458</v>
      </c>
      <c r="H70" s="193">
        <f t="shared" si="1"/>
        <v>14374.12474306229</v>
      </c>
    </row>
    <row r="71" spans="1:8" ht="15.75" thickBot="1" x14ac:dyDescent="0.25">
      <c r="A71" s="35">
        <v>52</v>
      </c>
      <c r="B71" s="43" t="s">
        <v>48</v>
      </c>
      <c r="C71" s="37">
        <v>1</v>
      </c>
      <c r="D71" s="38"/>
      <c r="E71" s="193">
        <v>43187.584863374082</v>
      </c>
      <c r="F71" s="193">
        <f t="shared" si="0"/>
        <v>21593.792431687041</v>
      </c>
      <c r="G71" s="193">
        <v>47473.094885698709</v>
      </c>
      <c r="H71" s="193">
        <f t="shared" si="1"/>
        <v>23736.547442849354</v>
      </c>
    </row>
    <row r="72" spans="1:8" ht="15.75" thickBot="1" x14ac:dyDescent="0.25">
      <c r="A72" s="35">
        <v>53</v>
      </c>
      <c r="B72" s="43" t="s">
        <v>49</v>
      </c>
      <c r="C72" s="37">
        <v>1</v>
      </c>
      <c r="D72" s="38"/>
      <c r="E72" s="193">
        <v>84709.864971257077</v>
      </c>
      <c r="F72" s="193">
        <f t="shared" si="0"/>
        <v>42354.932485628538</v>
      </c>
      <c r="G72" s="193">
        <v>98673.201046537652</v>
      </c>
      <c r="H72" s="193">
        <f t="shared" si="1"/>
        <v>49336.600523268826</v>
      </c>
    </row>
    <row r="73" spans="1:8" ht="15.75" thickBot="1" x14ac:dyDescent="0.25">
      <c r="A73" s="35">
        <v>54</v>
      </c>
      <c r="B73" s="43" t="s">
        <v>50</v>
      </c>
      <c r="C73" s="37">
        <v>1</v>
      </c>
      <c r="D73" s="38"/>
      <c r="E73" s="193">
        <v>59789.928026602516</v>
      </c>
      <c r="F73" s="193">
        <f t="shared" si="0"/>
        <v>29894.964013301258</v>
      </c>
      <c r="G73" s="193">
        <v>65287.978623516399</v>
      </c>
      <c r="H73" s="193">
        <f t="shared" si="1"/>
        <v>32643.9893117582</v>
      </c>
    </row>
    <row r="74" spans="1:8" ht="15.75" thickBot="1" x14ac:dyDescent="0.25">
      <c r="A74" s="35">
        <v>55</v>
      </c>
      <c r="B74" s="44" t="s">
        <v>409</v>
      </c>
      <c r="C74" s="37">
        <v>1</v>
      </c>
      <c r="D74" s="38"/>
      <c r="E74" s="193">
        <v>127219</v>
      </c>
      <c r="F74" s="193">
        <f t="shared" si="0"/>
        <v>63609.5</v>
      </c>
      <c r="G74" s="193">
        <v>142067.27295113748</v>
      </c>
      <c r="H74" s="193">
        <f t="shared" si="1"/>
        <v>71033.636475568739</v>
      </c>
    </row>
    <row r="75" spans="1:8" ht="15.75" thickBot="1" x14ac:dyDescent="0.25">
      <c r="A75" s="35">
        <v>56</v>
      </c>
      <c r="B75" s="43" t="s">
        <v>51</v>
      </c>
      <c r="C75" s="37">
        <v>1</v>
      </c>
      <c r="D75" s="38"/>
      <c r="E75" s="193">
        <v>85193.036394270384</v>
      </c>
      <c r="F75" s="193">
        <f t="shared" si="0"/>
        <v>42596.518197135192</v>
      </c>
      <c r="G75" s="193">
        <v>97739.670870247341</v>
      </c>
      <c r="H75" s="193">
        <f t="shared" si="1"/>
        <v>48869.83543512367</v>
      </c>
    </row>
    <row r="76" spans="1:8" ht="15.75" thickBot="1" x14ac:dyDescent="0.25">
      <c r="A76" s="35">
        <v>57</v>
      </c>
      <c r="B76" s="43" t="s">
        <v>410</v>
      </c>
      <c r="C76" s="37">
        <v>1</v>
      </c>
      <c r="D76" s="38"/>
      <c r="E76" s="193">
        <v>109548.29403422844</v>
      </c>
      <c r="F76" s="193">
        <f t="shared" si="0"/>
        <v>54774.147017114221</v>
      </c>
      <c r="G76" s="193">
        <v>118709.20161922369</v>
      </c>
      <c r="H76" s="193">
        <f t="shared" si="1"/>
        <v>59354.600809611846</v>
      </c>
    </row>
    <row r="77" spans="1:8" ht="15.75" thickBot="1" x14ac:dyDescent="0.25">
      <c r="A77" s="35">
        <v>58</v>
      </c>
      <c r="B77" s="44" t="s">
        <v>52</v>
      </c>
      <c r="C77" s="37">
        <v>1</v>
      </c>
      <c r="D77" s="38"/>
      <c r="E77" s="193">
        <v>49094.994795973864</v>
      </c>
      <c r="F77" s="193">
        <f t="shared" si="0"/>
        <v>24547.497397986932</v>
      </c>
      <c r="G77" s="193">
        <v>55749.459765823594</v>
      </c>
      <c r="H77" s="193">
        <f t="shared" si="1"/>
        <v>27874.729882911797</v>
      </c>
    </row>
    <row r="78" spans="1:8" ht="15.75" thickBot="1" x14ac:dyDescent="0.25">
      <c r="A78" s="35">
        <v>59</v>
      </c>
      <c r="B78" s="43" t="s">
        <v>53</v>
      </c>
      <c r="C78" s="37">
        <v>1</v>
      </c>
      <c r="D78" s="38"/>
      <c r="E78" s="193">
        <v>120168.31129848183</v>
      </c>
      <c r="F78" s="193">
        <f t="shared" si="0"/>
        <v>60084.155649240914</v>
      </c>
      <c r="G78" s="193">
        <v>133006.32481581674</v>
      </c>
      <c r="H78" s="193">
        <f t="shared" si="1"/>
        <v>66503.16240790837</v>
      </c>
    </row>
    <row r="79" spans="1:8" ht="15.75" thickBot="1" x14ac:dyDescent="0.25">
      <c r="A79" s="35">
        <v>60</v>
      </c>
      <c r="B79" s="43" t="s">
        <v>54</v>
      </c>
      <c r="C79" s="37">
        <v>1</v>
      </c>
      <c r="D79" s="38"/>
      <c r="E79" s="193">
        <v>66990.052668731427</v>
      </c>
      <c r="F79" s="193">
        <f t="shared" si="0"/>
        <v>33495.026334365713</v>
      </c>
      <c r="G79" s="193">
        <v>78358.839858934181</v>
      </c>
      <c r="H79" s="193">
        <f t="shared" si="1"/>
        <v>39179.419929467091</v>
      </c>
    </row>
    <row r="80" spans="1:8" ht="15.75" thickBot="1" x14ac:dyDescent="0.25">
      <c r="A80" s="35">
        <v>61</v>
      </c>
      <c r="B80" s="43" t="s">
        <v>55</v>
      </c>
      <c r="C80" s="37">
        <v>1</v>
      </c>
      <c r="D80" s="38"/>
      <c r="E80" s="193">
        <v>78775.420705500554</v>
      </c>
      <c r="F80" s="193">
        <f t="shared" si="0"/>
        <v>39387.710352750277</v>
      </c>
      <c r="G80" s="193">
        <v>97849.994136958441</v>
      </c>
      <c r="H80" s="193">
        <f t="shared" si="1"/>
        <v>48924.997068479221</v>
      </c>
    </row>
    <row r="81" spans="1:26" ht="15.75" thickBot="1" x14ac:dyDescent="0.25">
      <c r="A81" s="35">
        <v>62</v>
      </c>
      <c r="B81" s="44" t="s">
        <v>56</v>
      </c>
      <c r="C81" s="37">
        <v>1</v>
      </c>
      <c r="D81" s="38"/>
      <c r="E81" s="193">
        <v>53121.007386580459</v>
      </c>
      <c r="F81" s="193">
        <f t="shared" si="0"/>
        <v>26560.503693290229</v>
      </c>
      <c r="G81" s="193">
        <v>64945.595553315812</v>
      </c>
      <c r="H81" s="193">
        <f t="shared" si="1"/>
        <v>32472.797776657906</v>
      </c>
    </row>
    <row r="82" spans="1:26" ht="15.75" thickBot="1" x14ac:dyDescent="0.25">
      <c r="A82" s="35">
        <v>63</v>
      </c>
      <c r="B82" s="43" t="s">
        <v>57</v>
      </c>
      <c r="C82" s="37">
        <v>1</v>
      </c>
      <c r="D82" s="38"/>
      <c r="E82" s="193">
        <v>105604.94255160086</v>
      </c>
      <c r="F82" s="193">
        <f t="shared" ref="F82:F145" si="2">+IF(E82="N/A","N/A",(E82-(E82*$E$3)))</f>
        <v>52802.471275800432</v>
      </c>
      <c r="G82" s="193">
        <v>117019.60488773581</v>
      </c>
      <c r="H82" s="193">
        <f t="shared" ref="H82:H145" si="3">+IF(G82="N/A","N/A",(G82-(G82*$E$3)))</f>
        <v>58509.802443867906</v>
      </c>
    </row>
    <row r="83" spans="1:26" ht="15.75" thickBot="1" x14ac:dyDescent="0.25">
      <c r="A83" s="35">
        <v>64</v>
      </c>
      <c r="B83" s="43" t="s">
        <v>145</v>
      </c>
      <c r="C83" s="37">
        <v>1</v>
      </c>
      <c r="D83" s="38"/>
      <c r="E83" s="193">
        <v>49934.867758295848</v>
      </c>
      <c r="F83" s="193">
        <f t="shared" si="2"/>
        <v>24967.433879147924</v>
      </c>
      <c r="G83" s="193">
        <v>71839.512733002717</v>
      </c>
      <c r="H83" s="193">
        <f t="shared" si="3"/>
        <v>35919.756366501359</v>
      </c>
    </row>
    <row r="84" spans="1:26" s="46" customFormat="1" ht="15.75" customHeight="1" thickBot="1" x14ac:dyDescent="0.3">
      <c r="A84" s="134"/>
      <c r="B84" s="137" t="s">
        <v>4</v>
      </c>
      <c r="C84" s="136"/>
      <c r="D84" s="136"/>
      <c r="E84" s="161"/>
      <c r="F84" s="161">
        <f t="shared" si="2"/>
        <v>0</v>
      </c>
      <c r="G84" s="161"/>
      <c r="H84" s="161">
        <f t="shared" si="3"/>
        <v>0</v>
      </c>
      <c r="I84" s="39"/>
      <c r="J84" s="39"/>
      <c r="K84" s="39"/>
      <c r="L84" s="39"/>
      <c r="M84" s="39"/>
      <c r="N84" s="39"/>
      <c r="O84" s="39"/>
      <c r="P84" s="39"/>
      <c r="Q84" s="39"/>
      <c r="R84" s="39"/>
      <c r="S84" s="39"/>
      <c r="T84" s="39"/>
      <c r="U84" s="39"/>
      <c r="V84" s="39"/>
      <c r="W84" s="39"/>
      <c r="X84" s="39"/>
      <c r="Y84" s="39"/>
      <c r="Z84" s="39"/>
    </row>
    <row r="85" spans="1:26" ht="15.75" thickBot="1" x14ac:dyDescent="0.25">
      <c r="A85" s="35">
        <v>65</v>
      </c>
      <c r="B85" s="43" t="s">
        <v>411</v>
      </c>
      <c r="C85" s="37">
        <v>1</v>
      </c>
      <c r="D85" s="38"/>
      <c r="E85" s="193">
        <v>109470.5</v>
      </c>
      <c r="F85" s="193">
        <f t="shared" si="2"/>
        <v>54735.25</v>
      </c>
      <c r="G85" s="193">
        <v>151434.10832269245</v>
      </c>
      <c r="H85" s="193">
        <f t="shared" si="3"/>
        <v>75717.054161346226</v>
      </c>
    </row>
    <row r="86" spans="1:26" ht="15.75" thickBot="1" x14ac:dyDescent="0.25">
      <c r="A86" s="35">
        <v>66</v>
      </c>
      <c r="B86" s="43" t="s">
        <v>412</v>
      </c>
      <c r="C86" s="37">
        <v>1</v>
      </c>
      <c r="D86" s="38"/>
      <c r="E86" s="193">
        <v>114658</v>
      </c>
      <c r="F86" s="193">
        <f t="shared" si="2"/>
        <v>57329</v>
      </c>
      <c r="G86" s="193">
        <v>166743.76988418982</v>
      </c>
      <c r="H86" s="193">
        <f t="shared" si="3"/>
        <v>83371.884942094912</v>
      </c>
    </row>
    <row r="87" spans="1:26" ht="15.75" thickBot="1" x14ac:dyDescent="0.25">
      <c r="A87" s="35">
        <v>67</v>
      </c>
      <c r="B87" s="44" t="s">
        <v>58</v>
      </c>
      <c r="C87" s="37">
        <v>1</v>
      </c>
      <c r="D87" s="38"/>
      <c r="E87" s="193">
        <v>69668.360886723007</v>
      </c>
      <c r="F87" s="193">
        <f t="shared" si="2"/>
        <v>34834.180443361503</v>
      </c>
      <c r="G87" s="193">
        <v>73691.042760182259</v>
      </c>
      <c r="H87" s="193">
        <f t="shared" si="3"/>
        <v>36845.52138009113</v>
      </c>
    </row>
    <row r="88" spans="1:26" ht="15.75" thickBot="1" x14ac:dyDescent="0.25">
      <c r="A88" s="35">
        <v>68</v>
      </c>
      <c r="B88" s="43" t="s">
        <v>413</v>
      </c>
      <c r="C88" s="37">
        <v>1</v>
      </c>
      <c r="D88" s="38"/>
      <c r="E88" s="193">
        <v>63651.097995575139</v>
      </c>
      <c r="F88" s="193">
        <f t="shared" si="2"/>
        <v>31825.54899778757</v>
      </c>
      <c r="G88" s="193">
        <v>70387.221837669407</v>
      </c>
      <c r="H88" s="193">
        <f t="shared" si="3"/>
        <v>35193.610918834704</v>
      </c>
    </row>
    <row r="89" spans="1:26" ht="15.75" thickBot="1" x14ac:dyDescent="0.25">
      <c r="A89" s="35">
        <v>69</v>
      </c>
      <c r="B89" s="43" t="s">
        <v>59</v>
      </c>
      <c r="C89" s="37">
        <v>1</v>
      </c>
      <c r="D89" s="38"/>
      <c r="E89" s="193">
        <v>63068.778274585711</v>
      </c>
      <c r="F89" s="193">
        <f t="shared" si="2"/>
        <v>31534.389137292856</v>
      </c>
      <c r="G89" s="193">
        <v>71960.019784392847</v>
      </c>
      <c r="H89" s="193">
        <f t="shared" si="3"/>
        <v>35980.009892196424</v>
      </c>
    </row>
    <row r="90" spans="1:26" ht="15.75" thickBot="1" x14ac:dyDescent="0.25">
      <c r="A90" s="35">
        <v>70</v>
      </c>
      <c r="B90" s="43" t="s">
        <v>414</v>
      </c>
      <c r="C90" s="37">
        <v>1</v>
      </c>
      <c r="D90" s="38"/>
      <c r="E90" s="193">
        <v>70423.044188525775</v>
      </c>
      <c r="F90" s="193">
        <f t="shared" si="2"/>
        <v>35211.522094262888</v>
      </c>
      <c r="G90" s="193">
        <v>75331.222998545854</v>
      </c>
      <c r="H90" s="193">
        <f t="shared" si="3"/>
        <v>37665.611499272927</v>
      </c>
    </row>
    <row r="91" spans="1:26" ht="33.75" customHeight="1" thickBot="1" x14ac:dyDescent="0.25">
      <c r="A91" s="35">
        <v>71</v>
      </c>
      <c r="B91" s="44" t="s">
        <v>60</v>
      </c>
      <c r="C91" s="37">
        <v>1</v>
      </c>
      <c r="D91" s="38"/>
      <c r="E91" s="193">
        <v>59907.993407777081</v>
      </c>
      <c r="F91" s="193">
        <f t="shared" si="2"/>
        <v>29953.996703888541</v>
      </c>
      <c r="G91" s="193">
        <v>65501.054917584224</v>
      </c>
      <c r="H91" s="193">
        <f t="shared" si="3"/>
        <v>32750.527458792112</v>
      </c>
    </row>
    <row r="92" spans="1:26" ht="15.75" thickBot="1" x14ac:dyDescent="0.25">
      <c r="A92" s="35">
        <v>72</v>
      </c>
      <c r="B92" s="43" t="s">
        <v>61</v>
      </c>
      <c r="C92" s="37">
        <v>1</v>
      </c>
      <c r="D92" s="38"/>
      <c r="E92" s="193">
        <v>53121.025874132698</v>
      </c>
      <c r="F92" s="193">
        <f t="shared" si="2"/>
        <v>26560.512937066349</v>
      </c>
      <c r="G92" s="193">
        <v>63310.830465778585</v>
      </c>
      <c r="H92" s="193">
        <f t="shared" si="3"/>
        <v>31655.415232889292</v>
      </c>
    </row>
    <row r="93" spans="1:26" ht="15.75" thickBot="1" x14ac:dyDescent="0.25">
      <c r="A93" s="35">
        <v>73</v>
      </c>
      <c r="B93" s="43" t="s">
        <v>62</v>
      </c>
      <c r="C93" s="37">
        <v>1</v>
      </c>
      <c r="D93" s="38"/>
      <c r="E93" s="193">
        <v>46347.059941793064</v>
      </c>
      <c r="F93" s="193">
        <f t="shared" si="2"/>
        <v>23173.529970896532</v>
      </c>
      <c r="G93" s="193">
        <v>53286.877179781543</v>
      </c>
      <c r="H93" s="193">
        <f t="shared" si="3"/>
        <v>26643.438589890771</v>
      </c>
    </row>
    <row r="94" spans="1:26" ht="15.75" thickBot="1" x14ac:dyDescent="0.25">
      <c r="A94" s="35">
        <v>74</v>
      </c>
      <c r="B94" s="43" t="s">
        <v>63</v>
      </c>
      <c r="C94" s="37">
        <v>1</v>
      </c>
      <c r="D94" s="38"/>
      <c r="E94" s="193">
        <v>42534.327508388742</v>
      </c>
      <c r="F94" s="193">
        <f t="shared" si="2"/>
        <v>21267.163754194371</v>
      </c>
      <c r="G94" s="193">
        <v>46990.082046590163</v>
      </c>
      <c r="H94" s="193">
        <f t="shared" si="3"/>
        <v>23495.041023295082</v>
      </c>
    </row>
    <row r="95" spans="1:26" ht="15.75" thickBot="1" x14ac:dyDescent="0.25">
      <c r="A95" s="35">
        <v>75</v>
      </c>
      <c r="B95" s="44" t="s">
        <v>64</v>
      </c>
      <c r="C95" s="37">
        <v>1</v>
      </c>
      <c r="D95" s="38"/>
      <c r="E95" s="193">
        <v>54465.741257231173</v>
      </c>
      <c r="F95" s="193">
        <f t="shared" si="2"/>
        <v>27232.870628615587</v>
      </c>
      <c r="G95" s="193">
        <v>71867.449823285599</v>
      </c>
      <c r="H95" s="193">
        <f t="shared" si="3"/>
        <v>35933.724911642799</v>
      </c>
    </row>
    <row r="96" spans="1:26" ht="15.75" thickBot="1" x14ac:dyDescent="0.25">
      <c r="A96" s="35">
        <v>76</v>
      </c>
      <c r="B96" s="43" t="s">
        <v>65</v>
      </c>
      <c r="C96" s="37">
        <v>1</v>
      </c>
      <c r="D96" s="38"/>
      <c r="E96" s="193">
        <v>59396.101257231174</v>
      </c>
      <c r="F96" s="193">
        <f t="shared" si="2"/>
        <v>29698.050628615587</v>
      </c>
      <c r="G96" s="193">
        <v>75666.129823285592</v>
      </c>
      <c r="H96" s="193">
        <f t="shared" si="3"/>
        <v>37833.064911642796</v>
      </c>
    </row>
    <row r="97" spans="1:26" ht="15.75" thickBot="1" x14ac:dyDescent="0.25">
      <c r="A97" s="35">
        <v>77</v>
      </c>
      <c r="B97" s="43" t="s">
        <v>66</v>
      </c>
      <c r="C97" s="37">
        <v>1</v>
      </c>
      <c r="D97" s="38"/>
      <c r="E97" s="193">
        <v>67607.346938060626</v>
      </c>
      <c r="F97" s="193">
        <f t="shared" si="2"/>
        <v>33803.673469030313</v>
      </c>
      <c r="G97" s="193">
        <v>82223.488817140489</v>
      </c>
      <c r="H97" s="193">
        <f t="shared" si="3"/>
        <v>41111.744408570245</v>
      </c>
    </row>
    <row r="98" spans="1:26" ht="15.75" thickBot="1" x14ac:dyDescent="0.25">
      <c r="A98" s="35">
        <v>78</v>
      </c>
      <c r="B98" s="43" t="s">
        <v>67</v>
      </c>
      <c r="C98" s="37">
        <v>1</v>
      </c>
      <c r="D98" s="38"/>
      <c r="E98" s="193">
        <v>68067.803149259678</v>
      </c>
      <c r="F98" s="193">
        <f t="shared" si="2"/>
        <v>34033.901574629839</v>
      </c>
      <c r="G98" s="193">
        <v>83293.765357097887</v>
      </c>
      <c r="H98" s="193">
        <f t="shared" si="3"/>
        <v>41646.882678548944</v>
      </c>
    </row>
    <row r="99" spans="1:26" ht="15.75" thickBot="1" x14ac:dyDescent="0.25">
      <c r="A99" s="35">
        <v>79</v>
      </c>
      <c r="B99" s="44" t="s">
        <v>415</v>
      </c>
      <c r="C99" s="37">
        <v>1</v>
      </c>
      <c r="D99" s="38"/>
      <c r="E99" s="193">
        <v>72979.204442280708</v>
      </c>
      <c r="F99" s="193">
        <f t="shared" si="2"/>
        <v>36489.602221140354</v>
      </c>
      <c r="G99" s="193">
        <v>85137.411516927546</v>
      </c>
      <c r="H99" s="193">
        <f t="shared" si="3"/>
        <v>42568.705758463773</v>
      </c>
    </row>
    <row r="100" spans="1:26" ht="15.75" thickBot="1" x14ac:dyDescent="0.25">
      <c r="A100" s="35">
        <v>80</v>
      </c>
      <c r="B100" s="43" t="s">
        <v>68</v>
      </c>
      <c r="C100" s="37">
        <v>1</v>
      </c>
      <c r="D100" s="38"/>
      <c r="E100" s="193">
        <v>33140.519642383973</v>
      </c>
      <c r="F100" s="193">
        <f t="shared" si="2"/>
        <v>16570.259821191987</v>
      </c>
      <c r="G100" s="193">
        <v>34098.506370740739</v>
      </c>
      <c r="H100" s="193">
        <f t="shared" si="3"/>
        <v>17049.253185370369</v>
      </c>
    </row>
    <row r="101" spans="1:26" s="46" customFormat="1" ht="15.75" customHeight="1" thickBot="1" x14ac:dyDescent="0.25">
      <c r="A101" s="134"/>
      <c r="B101" s="135" t="s">
        <v>5</v>
      </c>
      <c r="C101" s="136"/>
      <c r="D101" s="136"/>
      <c r="E101" s="161"/>
      <c r="F101" s="161">
        <f t="shared" si="2"/>
        <v>0</v>
      </c>
      <c r="G101" s="161"/>
      <c r="H101" s="161">
        <f t="shared" si="3"/>
        <v>0</v>
      </c>
      <c r="I101" s="39"/>
      <c r="J101" s="39"/>
      <c r="K101" s="39"/>
      <c r="L101" s="39"/>
      <c r="M101" s="39"/>
      <c r="N101" s="39"/>
      <c r="O101" s="39"/>
      <c r="P101" s="39"/>
      <c r="Q101" s="39"/>
      <c r="R101" s="39"/>
      <c r="S101" s="39"/>
      <c r="T101" s="39"/>
      <c r="U101" s="39"/>
      <c r="V101" s="39"/>
      <c r="W101" s="39"/>
      <c r="X101" s="39"/>
      <c r="Y101" s="39"/>
      <c r="Z101" s="39"/>
    </row>
    <row r="102" spans="1:26" ht="72" thickBot="1" x14ac:dyDescent="0.25">
      <c r="A102" s="35">
        <v>81</v>
      </c>
      <c r="B102" s="43" t="s">
        <v>416</v>
      </c>
      <c r="C102" s="37">
        <v>1</v>
      </c>
      <c r="D102" s="38"/>
      <c r="E102" s="193">
        <v>163135.22800038158</v>
      </c>
      <c r="F102" s="193">
        <f t="shared" si="2"/>
        <v>81567.614000190792</v>
      </c>
      <c r="G102" s="193">
        <v>188248.18169984774</v>
      </c>
      <c r="H102" s="193">
        <f t="shared" si="3"/>
        <v>94124.090849923872</v>
      </c>
    </row>
    <row r="103" spans="1:26" ht="15.75" thickBot="1" x14ac:dyDescent="0.25">
      <c r="A103" s="35">
        <v>82</v>
      </c>
      <c r="B103" s="43" t="s">
        <v>69</v>
      </c>
      <c r="C103" s="37">
        <v>1</v>
      </c>
      <c r="D103" s="38"/>
      <c r="E103" s="193">
        <v>32125</v>
      </c>
      <c r="F103" s="193">
        <f t="shared" si="2"/>
        <v>16062.5</v>
      </c>
      <c r="G103" s="193">
        <v>89425.485584587906</v>
      </c>
      <c r="H103" s="193">
        <f t="shared" si="3"/>
        <v>44712.742792293953</v>
      </c>
    </row>
    <row r="104" spans="1:26" ht="15.75" thickBot="1" x14ac:dyDescent="0.25">
      <c r="A104" s="35">
        <v>83</v>
      </c>
      <c r="B104" s="43" t="s">
        <v>70</v>
      </c>
      <c r="C104" s="37">
        <v>1</v>
      </c>
      <c r="D104" s="38"/>
      <c r="E104" s="193">
        <v>38345.384958521325</v>
      </c>
      <c r="F104" s="193">
        <f t="shared" si="2"/>
        <v>19172.692479260662</v>
      </c>
      <c r="G104" s="193">
        <v>43649.593833483959</v>
      </c>
      <c r="H104" s="193">
        <f t="shared" si="3"/>
        <v>21824.79691674198</v>
      </c>
    </row>
    <row r="105" spans="1:26" ht="15.75" thickBot="1" x14ac:dyDescent="0.25">
      <c r="A105" s="35">
        <v>84</v>
      </c>
      <c r="B105" s="44" t="s">
        <v>71</v>
      </c>
      <c r="C105" s="37">
        <v>1</v>
      </c>
      <c r="D105" s="38"/>
      <c r="E105" s="193">
        <v>47959.470057888553</v>
      </c>
      <c r="F105" s="193">
        <f t="shared" si="2"/>
        <v>23979.735028944277</v>
      </c>
      <c r="G105" s="193">
        <v>57402.178061477745</v>
      </c>
      <c r="H105" s="193">
        <f t="shared" si="3"/>
        <v>28701.089030738873</v>
      </c>
    </row>
    <row r="106" spans="1:26" ht="15.75" thickBot="1" x14ac:dyDescent="0.25">
      <c r="A106" s="35">
        <v>85</v>
      </c>
      <c r="B106" s="44" t="s">
        <v>72</v>
      </c>
      <c r="C106" s="37">
        <v>1</v>
      </c>
      <c r="D106" s="38"/>
      <c r="E106" s="193">
        <v>49126.550391713376</v>
      </c>
      <c r="F106" s="193">
        <f t="shared" si="2"/>
        <v>24563.275195856688</v>
      </c>
      <c r="G106" s="193">
        <v>55962.94498156292</v>
      </c>
      <c r="H106" s="193">
        <f t="shared" si="3"/>
        <v>27981.47249078146</v>
      </c>
    </row>
    <row r="107" spans="1:26" ht="15.75" thickBot="1" x14ac:dyDescent="0.25">
      <c r="A107" s="35">
        <v>86</v>
      </c>
      <c r="B107" s="43" t="s">
        <v>73</v>
      </c>
      <c r="C107" s="37">
        <v>1</v>
      </c>
      <c r="D107" s="38"/>
      <c r="E107" s="193">
        <v>60317.901487088682</v>
      </c>
      <c r="F107" s="193">
        <f t="shared" si="2"/>
        <v>30158.950743544341</v>
      </c>
      <c r="G107" s="193">
        <v>66381.693602306274</v>
      </c>
      <c r="H107" s="193">
        <f t="shared" si="3"/>
        <v>33190.846801153137</v>
      </c>
    </row>
    <row r="108" spans="1:26" ht="15.75" thickBot="1" x14ac:dyDescent="0.25">
      <c r="A108" s="35">
        <v>87</v>
      </c>
      <c r="B108" s="43" t="s">
        <v>74</v>
      </c>
      <c r="C108" s="37">
        <v>1</v>
      </c>
      <c r="D108" s="38"/>
      <c r="E108" s="193">
        <v>33578.45275926029</v>
      </c>
      <c r="F108" s="193">
        <f t="shared" si="2"/>
        <v>16789.226379630145</v>
      </c>
      <c r="G108" s="193">
        <v>35719.396463275873</v>
      </c>
      <c r="H108" s="193">
        <f t="shared" si="3"/>
        <v>17859.698231637936</v>
      </c>
    </row>
    <row r="109" spans="1:26" s="46" customFormat="1" ht="15.75" customHeight="1" thickBot="1" x14ac:dyDescent="0.25">
      <c r="A109" s="134"/>
      <c r="B109" s="135" t="s">
        <v>6</v>
      </c>
      <c r="C109" s="136"/>
      <c r="D109" s="136"/>
      <c r="E109" s="161"/>
      <c r="F109" s="161">
        <f t="shared" si="2"/>
        <v>0</v>
      </c>
      <c r="G109" s="161"/>
      <c r="H109" s="161">
        <f t="shared" si="3"/>
        <v>0</v>
      </c>
      <c r="I109" s="39"/>
      <c r="J109" s="39"/>
      <c r="K109" s="39"/>
      <c r="L109" s="39"/>
      <c r="M109" s="39"/>
      <c r="N109" s="39"/>
      <c r="O109" s="39"/>
      <c r="P109" s="39"/>
      <c r="Q109" s="39"/>
      <c r="R109" s="39"/>
      <c r="S109" s="39"/>
      <c r="T109" s="39"/>
      <c r="U109" s="39"/>
      <c r="V109" s="39"/>
      <c r="W109" s="39"/>
      <c r="X109" s="39"/>
      <c r="Y109" s="39"/>
      <c r="Z109" s="39"/>
    </row>
    <row r="110" spans="1:26" ht="114.75" customHeight="1" thickBot="1" x14ac:dyDescent="0.25">
      <c r="A110" s="35">
        <v>88</v>
      </c>
      <c r="B110" s="45" t="s">
        <v>417</v>
      </c>
      <c r="C110" s="37">
        <v>1</v>
      </c>
      <c r="D110" s="38"/>
      <c r="E110" s="193">
        <v>100535.5841709658</v>
      </c>
      <c r="F110" s="193">
        <f t="shared" si="2"/>
        <v>50267.792085482899</v>
      </c>
      <c r="G110" s="193">
        <v>124560.24298098589</v>
      </c>
      <c r="H110" s="193">
        <f t="shared" si="3"/>
        <v>62280.121490492944</v>
      </c>
    </row>
    <row r="111" spans="1:26" ht="15.75" thickBot="1" x14ac:dyDescent="0.25">
      <c r="A111" s="35">
        <v>89</v>
      </c>
      <c r="B111" s="43" t="s">
        <v>75</v>
      </c>
      <c r="C111" s="37">
        <v>1</v>
      </c>
      <c r="D111" s="38"/>
      <c r="E111" s="193">
        <v>51651.887218674281</v>
      </c>
      <c r="F111" s="193">
        <f t="shared" si="2"/>
        <v>25825.943609337141</v>
      </c>
      <c r="G111" s="193">
        <v>57316.502351865653</v>
      </c>
      <c r="H111" s="193">
        <f t="shared" si="3"/>
        <v>28658.251175932826</v>
      </c>
    </row>
    <row r="112" spans="1:26" ht="16.5" customHeight="1" thickBot="1" x14ac:dyDescent="0.25">
      <c r="A112" s="35">
        <v>90</v>
      </c>
      <c r="B112" s="43" t="s">
        <v>76</v>
      </c>
      <c r="C112" s="37">
        <v>1</v>
      </c>
      <c r="D112" s="42"/>
      <c r="E112" s="133" t="s">
        <v>8</v>
      </c>
      <c r="F112" s="133" t="str">
        <f t="shared" si="2"/>
        <v>N/A</v>
      </c>
      <c r="G112" s="193">
        <v>56781.682351865653</v>
      </c>
      <c r="H112" s="193">
        <f t="shared" si="3"/>
        <v>28390.841175932826</v>
      </c>
    </row>
    <row r="113" spans="1:26" ht="15.75" thickBot="1" x14ac:dyDescent="0.25">
      <c r="A113" s="35">
        <v>91</v>
      </c>
      <c r="B113" s="44" t="s">
        <v>77</v>
      </c>
      <c r="C113" s="37">
        <v>1</v>
      </c>
      <c r="D113" s="42"/>
      <c r="E113" s="193">
        <v>51651.887218674281</v>
      </c>
      <c r="F113" s="193">
        <f t="shared" si="2"/>
        <v>25825.943609337141</v>
      </c>
      <c r="G113" s="193">
        <v>60084.192618248402</v>
      </c>
      <c r="H113" s="193">
        <f t="shared" si="3"/>
        <v>30042.096309124201</v>
      </c>
    </row>
    <row r="114" spans="1:26" ht="16.5" customHeight="1" thickBot="1" x14ac:dyDescent="0.25">
      <c r="A114" s="35">
        <v>92</v>
      </c>
      <c r="B114" s="43" t="s">
        <v>78</v>
      </c>
      <c r="C114" s="37">
        <v>1</v>
      </c>
      <c r="D114" s="38"/>
      <c r="E114" s="193">
        <v>51651.887218674281</v>
      </c>
      <c r="F114" s="193">
        <f t="shared" si="2"/>
        <v>25825.943609337141</v>
      </c>
      <c r="G114" s="193">
        <v>60084.192618248402</v>
      </c>
      <c r="H114" s="193">
        <f t="shared" si="3"/>
        <v>30042.096309124201</v>
      </c>
    </row>
    <row r="115" spans="1:26" ht="15.75" thickBot="1" x14ac:dyDescent="0.25">
      <c r="A115" s="35">
        <v>93</v>
      </c>
      <c r="B115" s="43" t="s">
        <v>79</v>
      </c>
      <c r="C115" s="37">
        <v>1</v>
      </c>
      <c r="D115" s="38"/>
      <c r="E115" s="193">
        <v>61802.894216544926</v>
      </c>
      <c r="F115" s="193">
        <f t="shared" si="2"/>
        <v>30901.447108272463</v>
      </c>
      <c r="G115" s="193">
        <v>72840.22014888456</v>
      </c>
      <c r="H115" s="193">
        <f t="shared" si="3"/>
        <v>36420.11007444228</v>
      </c>
    </row>
    <row r="116" spans="1:26" ht="15.75" thickBot="1" x14ac:dyDescent="0.25">
      <c r="A116" s="35">
        <v>94</v>
      </c>
      <c r="B116" s="43" t="s">
        <v>80</v>
      </c>
      <c r="C116" s="37">
        <v>1</v>
      </c>
      <c r="D116" s="38"/>
      <c r="E116" s="193">
        <v>50242.47155271739</v>
      </c>
      <c r="F116" s="193">
        <f t="shared" si="2"/>
        <v>25121.235776358695</v>
      </c>
      <c r="G116" s="193">
        <v>59878.542351865661</v>
      </c>
      <c r="H116" s="193">
        <f t="shared" si="3"/>
        <v>29939.27117593283</v>
      </c>
    </row>
    <row r="117" spans="1:26" ht="15.75" thickBot="1" x14ac:dyDescent="0.25">
      <c r="A117" s="35">
        <v>95</v>
      </c>
      <c r="B117" s="44" t="s">
        <v>81</v>
      </c>
      <c r="C117" s="37">
        <v>1</v>
      </c>
      <c r="D117" s="38"/>
      <c r="E117" s="133" t="s">
        <v>8</v>
      </c>
      <c r="F117" s="133" t="str">
        <f t="shared" si="2"/>
        <v>N/A</v>
      </c>
      <c r="G117" s="193">
        <v>63411.977485057032</v>
      </c>
      <c r="H117" s="193">
        <f t="shared" si="3"/>
        <v>31705.988742528516</v>
      </c>
    </row>
    <row r="118" spans="1:26" ht="15.75" thickBot="1" x14ac:dyDescent="0.25">
      <c r="A118" s="35">
        <v>96</v>
      </c>
      <c r="B118" s="43" t="s">
        <v>82</v>
      </c>
      <c r="C118" s="37">
        <v>1</v>
      </c>
      <c r="D118" s="38"/>
      <c r="E118" s="193">
        <v>57863.098267729642</v>
      </c>
      <c r="F118" s="193">
        <f t="shared" si="2"/>
        <v>28931.549133864821</v>
      </c>
      <c r="G118" s="193">
        <v>72920.026914408081</v>
      </c>
      <c r="H118" s="193">
        <f t="shared" si="3"/>
        <v>36460.013457204041</v>
      </c>
    </row>
    <row r="119" spans="1:26" ht="15.75" thickBot="1" x14ac:dyDescent="0.25">
      <c r="A119" s="35">
        <v>97</v>
      </c>
      <c r="B119" s="43" t="s">
        <v>83</v>
      </c>
      <c r="C119" s="37">
        <v>1</v>
      </c>
      <c r="D119" s="38"/>
      <c r="E119" s="193">
        <v>51598</v>
      </c>
      <c r="F119" s="193">
        <f t="shared" si="2"/>
        <v>25799</v>
      </c>
      <c r="G119" s="193">
        <v>55149.83071568569</v>
      </c>
      <c r="H119" s="193">
        <f t="shared" si="3"/>
        <v>27574.915357842845</v>
      </c>
    </row>
    <row r="120" spans="1:26" ht="15.75" thickBot="1" x14ac:dyDescent="0.25">
      <c r="A120" s="35">
        <v>98</v>
      </c>
      <c r="B120" s="44" t="s">
        <v>84</v>
      </c>
      <c r="C120" s="37">
        <v>1</v>
      </c>
      <c r="D120" s="38"/>
      <c r="E120" s="193">
        <v>45842</v>
      </c>
      <c r="F120" s="193">
        <f t="shared" si="2"/>
        <v>22921</v>
      </c>
      <c r="G120" s="193">
        <v>50357.989647344373</v>
      </c>
      <c r="H120" s="193">
        <f t="shared" si="3"/>
        <v>25178.994823672187</v>
      </c>
    </row>
    <row r="121" spans="1:26" ht="15.75" thickBot="1" x14ac:dyDescent="0.25">
      <c r="A121" s="35">
        <v>99</v>
      </c>
      <c r="B121" s="43" t="s">
        <v>85</v>
      </c>
      <c r="C121" s="37">
        <v>1</v>
      </c>
      <c r="D121" s="38"/>
      <c r="E121" s="193">
        <v>37671.241579896945</v>
      </c>
      <c r="F121" s="193">
        <f t="shared" si="2"/>
        <v>18835.620789948473</v>
      </c>
      <c r="G121" s="193">
        <v>44953.453186973449</v>
      </c>
      <c r="H121" s="193">
        <f t="shared" si="3"/>
        <v>22476.726593486725</v>
      </c>
    </row>
    <row r="122" spans="1:26" ht="15.75" thickBot="1" x14ac:dyDescent="0.25">
      <c r="A122" s="35">
        <v>100</v>
      </c>
      <c r="B122" s="43" t="s">
        <v>86</v>
      </c>
      <c r="C122" s="37">
        <v>1</v>
      </c>
      <c r="D122" s="38"/>
      <c r="E122" s="193">
        <v>31541.446446705573</v>
      </c>
      <c r="F122" s="193">
        <f t="shared" si="2"/>
        <v>15770.723223352787</v>
      </c>
      <c r="G122" s="193">
        <v>37791.936151219343</v>
      </c>
      <c r="H122" s="193">
        <f t="shared" si="3"/>
        <v>18895.968075609671</v>
      </c>
    </row>
    <row r="123" spans="1:26" ht="15.75" thickBot="1" x14ac:dyDescent="0.25">
      <c r="A123" s="35">
        <v>101</v>
      </c>
      <c r="B123" s="43" t="s">
        <v>87</v>
      </c>
      <c r="C123" s="37">
        <v>1</v>
      </c>
      <c r="D123" s="38"/>
      <c r="E123" s="193">
        <v>17427.002788276441</v>
      </c>
      <c r="F123" s="193">
        <f t="shared" si="2"/>
        <v>8713.5013941382203</v>
      </c>
      <c r="G123" s="193">
        <v>22509.439406217258</v>
      </c>
      <c r="H123" s="193">
        <f t="shared" si="3"/>
        <v>11254.719703108629</v>
      </c>
    </row>
    <row r="124" spans="1:26" ht="15.75" thickBot="1" x14ac:dyDescent="0.25">
      <c r="A124" s="35">
        <v>102</v>
      </c>
      <c r="B124" s="44" t="s">
        <v>418</v>
      </c>
      <c r="C124" s="37">
        <v>1</v>
      </c>
      <c r="D124" s="38"/>
      <c r="E124" s="193">
        <v>20509.310354872126</v>
      </c>
      <c r="F124" s="193">
        <f t="shared" si="2"/>
        <v>10254.655177436063</v>
      </c>
      <c r="G124" s="193">
        <v>24682.092694628733</v>
      </c>
      <c r="H124" s="193">
        <f t="shared" si="3"/>
        <v>12341.046347314366</v>
      </c>
    </row>
    <row r="125" spans="1:26" ht="15.75" thickBot="1" x14ac:dyDescent="0.25">
      <c r="A125" s="35">
        <v>103</v>
      </c>
      <c r="B125" s="43" t="s">
        <v>88</v>
      </c>
      <c r="C125" s="37">
        <v>1</v>
      </c>
      <c r="D125" s="38"/>
      <c r="E125" s="193">
        <v>32602.400621254877</v>
      </c>
      <c r="F125" s="193">
        <f t="shared" si="2"/>
        <v>16301.200310627439</v>
      </c>
      <c r="G125" s="193">
        <v>37791.371006635629</v>
      </c>
      <c r="H125" s="193">
        <f t="shared" si="3"/>
        <v>18895.685503317814</v>
      </c>
    </row>
    <row r="126" spans="1:26" ht="15.75" thickBot="1" x14ac:dyDescent="0.25">
      <c r="A126" s="35">
        <v>104</v>
      </c>
      <c r="B126" s="43" t="s">
        <v>89</v>
      </c>
      <c r="C126" s="37">
        <v>1</v>
      </c>
      <c r="D126" s="38"/>
      <c r="E126" s="193">
        <v>44066.781579896946</v>
      </c>
      <c r="F126" s="193">
        <f t="shared" si="2"/>
        <v>22033.390789948473</v>
      </c>
      <c r="G126" s="193">
        <v>50660.460007865353</v>
      </c>
      <c r="H126" s="193">
        <f t="shared" si="3"/>
        <v>25330.230003932676</v>
      </c>
    </row>
    <row r="127" spans="1:26" ht="15.75" thickBot="1" x14ac:dyDescent="0.25">
      <c r="A127" s="35">
        <v>105</v>
      </c>
      <c r="B127" s="44" t="s">
        <v>90</v>
      </c>
      <c r="C127" s="37">
        <v>1</v>
      </c>
      <c r="D127" s="38"/>
      <c r="E127" s="193">
        <v>64148.512052531602</v>
      </c>
      <c r="F127" s="193">
        <f t="shared" si="2"/>
        <v>32074.256026265801</v>
      </c>
      <c r="G127" s="193">
        <v>71750.999024137331</v>
      </c>
      <c r="H127" s="193">
        <f t="shared" si="3"/>
        <v>35875.499512068665</v>
      </c>
    </row>
    <row r="128" spans="1:26" s="46" customFormat="1" ht="15.75" thickBot="1" x14ac:dyDescent="0.3">
      <c r="A128" s="134"/>
      <c r="B128" s="137" t="s">
        <v>2</v>
      </c>
      <c r="C128" s="136"/>
      <c r="D128" s="136"/>
      <c r="E128" s="161"/>
      <c r="F128" s="161">
        <f t="shared" si="2"/>
        <v>0</v>
      </c>
      <c r="G128" s="161"/>
      <c r="H128" s="161">
        <f t="shared" si="3"/>
        <v>0</v>
      </c>
      <c r="I128" s="39"/>
      <c r="J128" s="39"/>
      <c r="K128" s="39"/>
      <c r="L128" s="39"/>
      <c r="M128" s="39"/>
      <c r="N128" s="39"/>
      <c r="O128" s="39"/>
      <c r="P128" s="39"/>
      <c r="Q128" s="39"/>
      <c r="R128" s="39"/>
      <c r="S128" s="39"/>
      <c r="T128" s="39"/>
      <c r="U128" s="39"/>
      <c r="V128" s="39"/>
      <c r="W128" s="39"/>
      <c r="X128" s="39"/>
      <c r="Y128" s="39"/>
      <c r="Z128" s="39"/>
    </row>
    <row r="129" spans="1:8" ht="15.75" thickBot="1" x14ac:dyDescent="0.25">
      <c r="A129" s="35">
        <v>106</v>
      </c>
      <c r="B129" s="44" t="s">
        <v>419</v>
      </c>
      <c r="C129" s="37">
        <v>1</v>
      </c>
      <c r="D129" s="38"/>
      <c r="E129" s="193">
        <v>108207.69705384274</v>
      </c>
      <c r="F129" s="193">
        <f t="shared" si="2"/>
        <v>54103.848526921371</v>
      </c>
      <c r="G129" s="193">
        <v>120918.53013760538</v>
      </c>
      <c r="H129" s="193">
        <f t="shared" si="3"/>
        <v>60459.265068802692</v>
      </c>
    </row>
    <row r="130" spans="1:8" ht="15.75" thickBot="1" x14ac:dyDescent="0.25">
      <c r="A130" s="35">
        <v>107</v>
      </c>
      <c r="B130" s="43" t="s">
        <v>420</v>
      </c>
      <c r="C130" s="37">
        <v>1</v>
      </c>
      <c r="D130" s="38"/>
      <c r="E130" s="193">
        <v>156140.09218703411</v>
      </c>
      <c r="F130" s="193">
        <f t="shared" si="2"/>
        <v>78070.046093517056</v>
      </c>
      <c r="G130" s="193">
        <v>178117.23067037092</v>
      </c>
      <c r="H130" s="193">
        <f t="shared" si="3"/>
        <v>89058.615335185459</v>
      </c>
    </row>
    <row r="131" spans="1:8" ht="15.75" thickBot="1" x14ac:dyDescent="0.25">
      <c r="A131" s="35">
        <v>108</v>
      </c>
      <c r="B131" s="43" t="s">
        <v>421</v>
      </c>
      <c r="C131" s="37">
        <v>1</v>
      </c>
      <c r="D131" s="38"/>
      <c r="E131" s="193">
        <v>45743.985546044263</v>
      </c>
      <c r="F131" s="193">
        <f t="shared" si="2"/>
        <v>22871.992773022132</v>
      </c>
      <c r="G131" s="193">
        <v>52065.585313301257</v>
      </c>
      <c r="H131" s="193">
        <f t="shared" si="3"/>
        <v>26032.792656650628</v>
      </c>
    </row>
    <row r="132" spans="1:8" ht="15.75" thickBot="1" x14ac:dyDescent="0.25">
      <c r="A132" s="35">
        <v>109</v>
      </c>
      <c r="B132" s="43" t="s">
        <v>91</v>
      </c>
      <c r="C132" s="37">
        <v>1</v>
      </c>
      <c r="D132" s="38"/>
      <c r="E132" s="193">
        <v>91832.38497504621</v>
      </c>
      <c r="F132" s="193">
        <f t="shared" si="2"/>
        <v>45916.192487523105</v>
      </c>
      <c r="G132" s="193">
        <v>98833.541136799788</v>
      </c>
      <c r="H132" s="193">
        <f t="shared" si="3"/>
        <v>49416.770568399894</v>
      </c>
    </row>
    <row r="133" spans="1:8" ht="15.75" thickBot="1" x14ac:dyDescent="0.25">
      <c r="A133" s="35">
        <v>110</v>
      </c>
      <c r="B133" s="44" t="s">
        <v>92</v>
      </c>
      <c r="C133" s="37">
        <v>1</v>
      </c>
      <c r="D133" s="38"/>
      <c r="E133" s="193">
        <v>47054.914182414665</v>
      </c>
      <c r="F133" s="193">
        <f t="shared" si="2"/>
        <v>23527.457091207332</v>
      </c>
      <c r="G133" s="193">
        <v>55821.219581988786</v>
      </c>
      <c r="H133" s="193">
        <f t="shared" si="3"/>
        <v>27910.609790994393</v>
      </c>
    </row>
    <row r="134" spans="1:8" ht="15.75" thickBot="1" x14ac:dyDescent="0.25">
      <c r="A134" s="35">
        <v>111</v>
      </c>
      <c r="B134" s="43" t="s">
        <v>93</v>
      </c>
      <c r="C134" s="37">
        <v>1</v>
      </c>
      <c r="D134" s="38"/>
      <c r="E134" s="193">
        <v>60992.085013278745</v>
      </c>
      <c r="F134" s="193">
        <f t="shared" si="2"/>
        <v>30496.042506639373</v>
      </c>
      <c r="G134" s="193">
        <v>69778.364780535747</v>
      </c>
      <c r="H134" s="193">
        <f t="shared" si="3"/>
        <v>34889.182390267873</v>
      </c>
    </row>
    <row r="135" spans="1:8" ht="15.75" thickBot="1" x14ac:dyDescent="0.25">
      <c r="A135" s="35">
        <v>112</v>
      </c>
      <c r="B135" s="44" t="s">
        <v>422</v>
      </c>
      <c r="C135" s="37">
        <v>1</v>
      </c>
      <c r="D135" s="38"/>
      <c r="E135" s="193">
        <v>31486.421749010347</v>
      </c>
      <c r="F135" s="193">
        <f t="shared" si="2"/>
        <v>15743.210874505174</v>
      </c>
      <c r="G135" s="193">
        <v>34073.059581988782</v>
      </c>
      <c r="H135" s="193">
        <f t="shared" si="3"/>
        <v>17036.529790994391</v>
      </c>
    </row>
    <row r="136" spans="1:8" ht="15.75" thickBot="1" x14ac:dyDescent="0.25">
      <c r="A136" s="35">
        <v>113</v>
      </c>
      <c r="B136" s="43" t="s">
        <v>423</v>
      </c>
      <c r="C136" s="37">
        <v>1</v>
      </c>
      <c r="D136" s="38"/>
      <c r="E136" s="193">
        <v>49235.825013278751</v>
      </c>
      <c r="F136" s="193">
        <f t="shared" si="2"/>
        <v>24617.912506639375</v>
      </c>
      <c r="G136" s="193">
        <v>52392.80964734438</v>
      </c>
      <c r="H136" s="193">
        <f t="shared" si="3"/>
        <v>26196.40482367219</v>
      </c>
    </row>
    <row r="137" spans="1:8" ht="15.75" thickBot="1" x14ac:dyDescent="0.25">
      <c r="A137" s="35">
        <v>114</v>
      </c>
      <c r="B137" s="43" t="s">
        <v>424</v>
      </c>
      <c r="C137" s="37">
        <v>1</v>
      </c>
      <c r="D137" s="38"/>
      <c r="E137" s="193">
        <v>61055.777410723531</v>
      </c>
      <c r="F137" s="193">
        <f t="shared" si="2"/>
        <v>30527.888705361765</v>
      </c>
      <c r="G137" s="193">
        <v>67782.962577554659</v>
      </c>
      <c r="H137" s="193">
        <f t="shared" si="3"/>
        <v>33891.48128877733</v>
      </c>
    </row>
    <row r="138" spans="1:8" ht="15.75" thickBot="1" x14ac:dyDescent="0.25">
      <c r="A138" s="35">
        <v>115</v>
      </c>
      <c r="B138" s="44" t="s">
        <v>94</v>
      </c>
      <c r="C138" s="37">
        <v>1</v>
      </c>
      <c r="D138" s="38"/>
      <c r="E138" s="193">
        <v>38404.372893411142</v>
      </c>
      <c r="F138" s="193">
        <f t="shared" si="2"/>
        <v>19202.186446705571</v>
      </c>
      <c r="G138" s="193">
        <v>44443.731703431229</v>
      </c>
      <c r="H138" s="193">
        <f t="shared" si="3"/>
        <v>22221.865851715615</v>
      </c>
    </row>
    <row r="139" spans="1:8" ht="15.75" thickBot="1" x14ac:dyDescent="0.25">
      <c r="A139" s="35">
        <v>116</v>
      </c>
      <c r="B139" s="43" t="s">
        <v>95</v>
      </c>
      <c r="C139" s="37">
        <v>1</v>
      </c>
      <c r="D139" s="38"/>
      <c r="E139" s="193">
        <v>77913</v>
      </c>
      <c r="F139" s="193">
        <f t="shared" si="2"/>
        <v>38956.5</v>
      </c>
      <c r="G139" s="193">
        <v>95183</v>
      </c>
      <c r="H139" s="193">
        <f t="shared" si="3"/>
        <v>47591.5</v>
      </c>
    </row>
    <row r="140" spans="1:8" ht="15.75" thickBot="1" x14ac:dyDescent="0.25">
      <c r="A140" s="35">
        <v>117</v>
      </c>
      <c r="B140" s="43" t="s">
        <v>96</v>
      </c>
      <c r="C140" s="37">
        <v>1</v>
      </c>
      <c r="D140" s="38"/>
      <c r="E140" s="193">
        <v>51698.5</v>
      </c>
      <c r="F140" s="193">
        <f t="shared" si="2"/>
        <v>25849.25</v>
      </c>
      <c r="G140" s="193">
        <v>63830.224651201475</v>
      </c>
      <c r="H140" s="193">
        <f t="shared" si="3"/>
        <v>31915.112325600738</v>
      </c>
    </row>
    <row r="141" spans="1:8" ht="15.75" thickBot="1" x14ac:dyDescent="0.25">
      <c r="A141" s="35">
        <v>118</v>
      </c>
      <c r="B141" s="43" t="s">
        <v>97</v>
      </c>
      <c r="C141" s="37">
        <v>1</v>
      </c>
      <c r="D141" s="38"/>
      <c r="E141" s="193">
        <v>59915.641786148844</v>
      </c>
      <c r="F141" s="193">
        <f t="shared" si="2"/>
        <v>29957.820893074422</v>
      </c>
      <c r="G141" s="193">
        <v>67132.734917584225</v>
      </c>
      <c r="H141" s="193">
        <f t="shared" si="3"/>
        <v>33566.367458792112</v>
      </c>
    </row>
    <row r="142" spans="1:8" ht="15.75" thickBot="1" x14ac:dyDescent="0.25">
      <c r="A142" s="35">
        <v>119</v>
      </c>
      <c r="B142" s="44" t="s">
        <v>98</v>
      </c>
      <c r="C142" s="37">
        <v>1</v>
      </c>
      <c r="D142" s="38"/>
      <c r="E142" s="193">
        <v>47740.02615314327</v>
      </c>
      <c r="F142" s="193">
        <f t="shared" si="2"/>
        <v>23870.013076571635</v>
      </c>
      <c r="G142" s="193">
        <v>47279.176419526026</v>
      </c>
      <c r="H142" s="193">
        <f t="shared" si="3"/>
        <v>23639.588209763013</v>
      </c>
    </row>
    <row r="143" spans="1:8" ht="15.75" thickBot="1" x14ac:dyDescent="0.25">
      <c r="A143" s="35">
        <v>120</v>
      </c>
      <c r="B143" s="43" t="s">
        <v>99</v>
      </c>
      <c r="C143" s="37"/>
      <c r="D143" s="38"/>
      <c r="E143" s="193">
        <v>31080.565620377762</v>
      </c>
      <c r="F143" s="193">
        <f t="shared" si="2"/>
        <v>15540.282810188881</v>
      </c>
      <c r="G143" s="193">
        <v>36979.935886760511</v>
      </c>
      <c r="H143" s="193">
        <f t="shared" si="3"/>
        <v>18489.967943380256</v>
      </c>
    </row>
    <row r="144" spans="1:8" ht="15.75" thickBot="1" x14ac:dyDescent="0.25">
      <c r="A144" s="35">
        <v>121</v>
      </c>
      <c r="B144" s="43" t="s">
        <v>425</v>
      </c>
      <c r="C144" s="37">
        <v>1</v>
      </c>
      <c r="D144" s="38"/>
      <c r="E144" s="193">
        <v>59206.979916537428</v>
      </c>
      <c r="F144" s="193">
        <f t="shared" si="2"/>
        <v>29603.489958268714</v>
      </c>
      <c r="G144" s="193">
        <v>64709.425316111556</v>
      </c>
      <c r="H144" s="193">
        <f t="shared" si="3"/>
        <v>32354.712658055778</v>
      </c>
    </row>
    <row r="145" spans="1:26" ht="15.75" thickBot="1" x14ac:dyDescent="0.25">
      <c r="A145" s="35">
        <v>122</v>
      </c>
      <c r="B145" s="43" t="s">
        <v>100</v>
      </c>
      <c r="C145" s="37">
        <v>1</v>
      </c>
      <c r="D145" s="38"/>
      <c r="E145" s="193">
        <v>21997.508880109883</v>
      </c>
      <c r="F145" s="193">
        <f t="shared" si="2"/>
        <v>10998.754440054941</v>
      </c>
      <c r="G145" s="193">
        <v>27074.613467907937</v>
      </c>
      <c r="H145" s="193">
        <f t="shared" si="3"/>
        <v>13537.306733953968</v>
      </c>
    </row>
    <row r="146" spans="1:26" ht="15.75" thickBot="1" x14ac:dyDescent="0.25">
      <c r="A146" s="35">
        <v>123</v>
      </c>
      <c r="B146" s="44" t="s">
        <v>101</v>
      </c>
      <c r="C146" s="37">
        <v>1</v>
      </c>
      <c r="D146" s="38"/>
      <c r="E146" s="193">
        <v>18959.937921467812</v>
      </c>
      <c r="F146" s="193">
        <f t="shared" ref="F146:F189" si="4">+IF(E146="N/A","N/A",(E146-(E146*$E$3)))</f>
        <v>9479.968960733906</v>
      </c>
      <c r="G146" s="193">
        <v>23932.535873444249</v>
      </c>
      <c r="H146" s="193">
        <f t="shared" ref="H146:H189" si="5">+IF(G146="N/A","N/A",(G146-(G146*$E$3)))</f>
        <v>11966.267936722124</v>
      </c>
    </row>
    <row r="147" spans="1:26" ht="15.75" thickBot="1" x14ac:dyDescent="0.25">
      <c r="A147" s="35">
        <v>124</v>
      </c>
      <c r="B147" s="43" t="s">
        <v>102</v>
      </c>
      <c r="C147" s="37">
        <v>1</v>
      </c>
      <c r="D147" s="38"/>
      <c r="E147" s="193">
        <v>56188.298277518901</v>
      </c>
      <c r="F147" s="193">
        <f t="shared" si="4"/>
        <v>28094.149138759451</v>
      </c>
      <c r="G147" s="193">
        <v>63044.863513751392</v>
      </c>
      <c r="H147" s="193">
        <f t="shared" si="5"/>
        <v>31522.431756875696</v>
      </c>
    </row>
    <row r="148" spans="1:26" ht="15.75" thickBot="1" x14ac:dyDescent="0.25">
      <c r="A148" s="35">
        <v>125</v>
      </c>
      <c r="B148" s="43" t="s">
        <v>103</v>
      </c>
      <c r="C148" s="37">
        <v>1</v>
      </c>
      <c r="D148" s="38"/>
      <c r="E148" s="193">
        <v>29064.043178193468</v>
      </c>
      <c r="F148" s="193">
        <f t="shared" si="4"/>
        <v>14532.021589096734</v>
      </c>
      <c r="G148" s="193">
        <v>37863.295865352717</v>
      </c>
      <c r="H148" s="193">
        <f t="shared" si="5"/>
        <v>18931.647932676358</v>
      </c>
    </row>
    <row r="149" spans="1:26" ht="15.75" thickBot="1" x14ac:dyDescent="0.25">
      <c r="A149" s="35">
        <v>126</v>
      </c>
      <c r="B149" s="44" t="s">
        <v>104</v>
      </c>
      <c r="C149" s="37">
        <v>1</v>
      </c>
      <c r="D149" s="38"/>
      <c r="E149" s="193">
        <v>40583.42422532491</v>
      </c>
      <c r="F149" s="193">
        <f t="shared" si="4"/>
        <v>20291.712112662455</v>
      </c>
      <c r="G149" s="193">
        <v>47854.605489242465</v>
      </c>
      <c r="H149" s="193">
        <f t="shared" si="5"/>
        <v>23927.302744621233</v>
      </c>
    </row>
    <row r="150" spans="1:26" ht="15.75" thickBot="1" x14ac:dyDescent="0.25">
      <c r="A150" s="35">
        <v>127</v>
      </c>
      <c r="B150" s="43" t="s">
        <v>105</v>
      </c>
      <c r="C150" s="37">
        <v>1</v>
      </c>
      <c r="D150" s="38"/>
      <c r="E150" s="193">
        <v>55827.193426176651</v>
      </c>
      <c r="F150" s="193">
        <f t="shared" si="4"/>
        <v>27913.596713088325</v>
      </c>
      <c r="G150" s="193">
        <v>64332.232236196724</v>
      </c>
      <c r="H150" s="193">
        <f t="shared" si="5"/>
        <v>32166.116118098362</v>
      </c>
    </row>
    <row r="151" spans="1:26" ht="15.75" thickBot="1" x14ac:dyDescent="0.25">
      <c r="A151" s="35">
        <v>128</v>
      </c>
      <c r="B151" s="43" t="s">
        <v>426</v>
      </c>
      <c r="C151" s="37">
        <v>1</v>
      </c>
      <c r="D151" s="38"/>
      <c r="E151" s="193">
        <v>50079.770726389586</v>
      </c>
      <c r="F151" s="193">
        <f t="shared" si="4"/>
        <v>25039.885363194793</v>
      </c>
      <c r="G151" s="193">
        <v>55203.82196981398</v>
      </c>
      <c r="H151" s="193">
        <f t="shared" si="5"/>
        <v>27601.91098490699</v>
      </c>
    </row>
    <row r="152" spans="1:26" ht="15.75" thickBot="1" x14ac:dyDescent="0.25">
      <c r="A152" s="35">
        <v>129</v>
      </c>
      <c r="B152" s="43" t="s">
        <v>106</v>
      </c>
      <c r="C152" s="37">
        <v>1</v>
      </c>
      <c r="D152" s="38"/>
      <c r="E152" s="193">
        <v>56108.759358516283</v>
      </c>
      <c r="F152" s="193">
        <f t="shared" si="4"/>
        <v>28054.379679258142</v>
      </c>
      <c r="G152" s="193">
        <v>66182.053301727748</v>
      </c>
      <c r="H152" s="193">
        <f t="shared" si="5"/>
        <v>33091.026650863874</v>
      </c>
    </row>
    <row r="153" spans="1:26" ht="15.75" thickBot="1" x14ac:dyDescent="0.25">
      <c r="A153" s="35">
        <v>130</v>
      </c>
      <c r="B153" s="44" t="s">
        <v>427</v>
      </c>
      <c r="C153" s="37">
        <v>1</v>
      </c>
      <c r="D153" s="38"/>
      <c r="E153" s="193">
        <v>54131.588559368029</v>
      </c>
      <c r="F153" s="193">
        <f t="shared" si="4"/>
        <v>27065.794279684014</v>
      </c>
      <c r="G153" s="193">
        <v>62101.807369388102</v>
      </c>
      <c r="H153" s="193">
        <f t="shared" si="5"/>
        <v>31050.903684694051</v>
      </c>
    </row>
    <row r="154" spans="1:26" ht="15.75" thickBot="1" x14ac:dyDescent="0.25">
      <c r="A154" s="35">
        <v>131</v>
      </c>
      <c r="B154" s="43" t="s">
        <v>107</v>
      </c>
      <c r="C154" s="37">
        <v>1</v>
      </c>
      <c r="D154" s="38"/>
      <c r="E154" s="193">
        <v>46108.315060432702</v>
      </c>
      <c r="F154" s="193">
        <f t="shared" si="4"/>
        <v>23054.157530216351</v>
      </c>
      <c r="G154" s="193">
        <v>52103.131703431223</v>
      </c>
      <c r="H154" s="193">
        <f t="shared" si="5"/>
        <v>26051.565851715612</v>
      </c>
    </row>
    <row r="155" spans="1:26" ht="15.75" thickBot="1" x14ac:dyDescent="0.25">
      <c r="A155" s="35">
        <v>132</v>
      </c>
      <c r="B155" s="43" t="s">
        <v>108</v>
      </c>
      <c r="C155" s="37">
        <v>1</v>
      </c>
      <c r="D155" s="38"/>
      <c r="E155" s="193">
        <v>77347.999697096588</v>
      </c>
      <c r="F155" s="193">
        <f t="shared" si="4"/>
        <v>38673.999848548294</v>
      </c>
      <c r="G155" s="193">
        <v>90693.736383736163</v>
      </c>
      <c r="H155" s="193">
        <f t="shared" si="5"/>
        <v>45346.868191868081</v>
      </c>
    </row>
    <row r="156" spans="1:26" ht="15.75" thickBot="1" x14ac:dyDescent="0.25">
      <c r="A156" s="35">
        <v>133</v>
      </c>
      <c r="B156" s="44" t="s">
        <v>109</v>
      </c>
      <c r="C156" s="37">
        <v>1</v>
      </c>
      <c r="D156" s="38"/>
      <c r="E156" s="193">
        <v>21490.707921467816</v>
      </c>
      <c r="F156" s="193">
        <f t="shared" si="4"/>
        <v>10745.353960733908</v>
      </c>
      <c r="G156" s="193">
        <v>26463.305873444246</v>
      </c>
      <c r="H156" s="193">
        <f t="shared" si="5"/>
        <v>13231.652936722123</v>
      </c>
    </row>
    <row r="157" spans="1:26" ht="15.75" thickBot="1" x14ac:dyDescent="0.25">
      <c r="A157" s="35">
        <v>134</v>
      </c>
      <c r="B157" s="43" t="s">
        <v>110</v>
      </c>
      <c r="C157" s="37">
        <v>1</v>
      </c>
      <c r="D157" s="38"/>
      <c r="E157" s="193">
        <v>57820.398670458293</v>
      </c>
      <c r="F157" s="193">
        <f t="shared" si="4"/>
        <v>28910.199335229147</v>
      </c>
      <c r="G157" s="193">
        <v>60805.135090715135</v>
      </c>
      <c r="H157" s="193">
        <f t="shared" si="5"/>
        <v>30402.567545357568</v>
      </c>
    </row>
    <row r="158" spans="1:26" ht="15.75" thickBot="1" x14ac:dyDescent="0.25">
      <c r="A158" s="35">
        <v>135</v>
      </c>
      <c r="B158" s="44" t="s">
        <v>111</v>
      </c>
      <c r="C158" s="37">
        <v>1</v>
      </c>
      <c r="D158" s="38"/>
      <c r="E158" s="193">
        <v>23061.5</v>
      </c>
      <c r="F158" s="193">
        <f t="shared" si="4"/>
        <v>11530.75</v>
      </c>
      <c r="G158" s="193">
        <v>36564.5</v>
      </c>
      <c r="H158" s="193">
        <f t="shared" si="5"/>
        <v>18282.25</v>
      </c>
    </row>
    <row r="159" spans="1:26" s="46" customFormat="1" ht="15.75" customHeight="1" thickBot="1" x14ac:dyDescent="0.3">
      <c r="A159" s="134"/>
      <c r="B159" s="137" t="s">
        <v>112</v>
      </c>
      <c r="C159" s="136"/>
      <c r="D159" s="136"/>
      <c r="E159" s="161"/>
      <c r="F159" s="161">
        <f t="shared" si="4"/>
        <v>0</v>
      </c>
      <c r="G159" s="161"/>
      <c r="H159" s="161">
        <f t="shared" si="5"/>
        <v>0</v>
      </c>
      <c r="I159" s="39"/>
      <c r="J159" s="39"/>
      <c r="K159" s="39"/>
      <c r="L159" s="39"/>
      <c r="M159" s="39"/>
      <c r="N159" s="39"/>
      <c r="O159" s="39"/>
      <c r="P159" s="39"/>
      <c r="Q159" s="39"/>
      <c r="R159" s="39"/>
      <c r="S159" s="39"/>
      <c r="T159" s="39"/>
      <c r="U159" s="39"/>
      <c r="V159" s="39"/>
      <c r="W159" s="39"/>
      <c r="X159" s="39"/>
      <c r="Y159" s="39"/>
      <c r="Z159" s="39"/>
    </row>
    <row r="160" spans="1:26" ht="15.75" thickBot="1" x14ac:dyDescent="0.25">
      <c r="A160" s="35">
        <v>136</v>
      </c>
      <c r="B160" s="44" t="s">
        <v>113</v>
      </c>
      <c r="C160" s="37">
        <v>1</v>
      </c>
      <c r="D160" s="42"/>
      <c r="E160" s="133" t="s">
        <v>8</v>
      </c>
      <c r="F160" s="133" t="str">
        <f t="shared" si="4"/>
        <v>N/A</v>
      </c>
      <c r="G160" s="193">
        <v>60411.183130690435</v>
      </c>
      <c r="H160" s="193">
        <f t="shared" si="5"/>
        <v>30205.591565345218</v>
      </c>
    </row>
    <row r="161" spans="1:26" ht="16.5" customHeight="1" thickBot="1" x14ac:dyDescent="0.25">
      <c r="A161" s="35">
        <v>137</v>
      </c>
      <c r="B161" s="43" t="s">
        <v>114</v>
      </c>
      <c r="C161" s="37">
        <v>1</v>
      </c>
      <c r="D161" s="42"/>
      <c r="E161" s="133" t="s">
        <v>8</v>
      </c>
      <c r="F161" s="133" t="str">
        <f t="shared" si="4"/>
        <v>N/A</v>
      </c>
      <c r="G161" s="193">
        <v>57503.652331542165</v>
      </c>
      <c r="H161" s="193">
        <f t="shared" si="5"/>
        <v>28751.826165771083</v>
      </c>
    </row>
    <row r="162" spans="1:26" ht="16.5" customHeight="1" thickBot="1" x14ac:dyDescent="0.25">
      <c r="A162" s="35">
        <v>138</v>
      </c>
      <c r="B162" s="43" t="s">
        <v>115</v>
      </c>
      <c r="C162" s="37">
        <v>1</v>
      </c>
      <c r="D162" s="42"/>
      <c r="E162" s="133" t="s">
        <v>8</v>
      </c>
      <c r="F162" s="133" t="str">
        <f t="shared" si="4"/>
        <v>N/A</v>
      </c>
      <c r="G162" s="193">
        <v>94273.452472731064</v>
      </c>
      <c r="H162" s="193">
        <f t="shared" si="5"/>
        <v>47136.726236365532</v>
      </c>
    </row>
    <row r="163" spans="1:26" ht="16.5" customHeight="1" thickBot="1" x14ac:dyDescent="0.25">
      <c r="A163" s="35">
        <v>139</v>
      </c>
      <c r="B163" s="43" t="s">
        <v>428</v>
      </c>
      <c r="C163" s="37">
        <v>1</v>
      </c>
      <c r="D163" s="42"/>
      <c r="E163" s="133" t="s">
        <v>8</v>
      </c>
      <c r="F163" s="133" t="str">
        <f t="shared" si="4"/>
        <v>N/A</v>
      </c>
      <c r="G163" s="193">
        <v>56107.721152784914</v>
      </c>
      <c r="H163" s="193">
        <f t="shared" si="5"/>
        <v>28053.860576392457</v>
      </c>
    </row>
    <row r="164" spans="1:26" ht="15.75" thickBot="1" x14ac:dyDescent="0.25">
      <c r="A164" s="35">
        <v>140</v>
      </c>
      <c r="B164" s="44" t="s">
        <v>7</v>
      </c>
      <c r="C164" s="37">
        <v>1</v>
      </c>
      <c r="D164" s="42"/>
      <c r="E164" s="133" t="s">
        <v>8</v>
      </c>
      <c r="F164" s="133" t="str">
        <f t="shared" si="4"/>
        <v>N/A</v>
      </c>
      <c r="G164" s="193">
        <v>44612.5</v>
      </c>
      <c r="H164" s="193">
        <f t="shared" si="5"/>
        <v>22306.25</v>
      </c>
    </row>
    <row r="165" spans="1:26" ht="16.5" customHeight="1" thickBot="1" x14ac:dyDescent="0.25">
      <c r="A165" s="35">
        <v>141</v>
      </c>
      <c r="B165" s="43" t="s">
        <v>116</v>
      </c>
      <c r="C165" s="37">
        <v>1</v>
      </c>
      <c r="D165" s="42"/>
      <c r="E165" s="133" t="s">
        <v>8</v>
      </c>
      <c r="F165" s="133" t="str">
        <f t="shared" si="4"/>
        <v>N/A</v>
      </c>
      <c r="G165" s="193">
        <v>21699.621300886378</v>
      </c>
      <c r="H165" s="193">
        <f t="shared" si="5"/>
        <v>10849.810650443189</v>
      </c>
    </row>
    <row r="166" spans="1:26" s="46" customFormat="1" ht="16.5" customHeight="1" thickBot="1" x14ac:dyDescent="0.3">
      <c r="A166" s="134"/>
      <c r="B166" s="137" t="s">
        <v>3</v>
      </c>
      <c r="C166" s="136"/>
      <c r="D166" s="138"/>
      <c r="E166" s="161"/>
      <c r="F166" s="161">
        <f t="shared" si="4"/>
        <v>0</v>
      </c>
      <c r="G166" s="161"/>
      <c r="H166" s="161">
        <f t="shared" si="5"/>
        <v>0</v>
      </c>
      <c r="I166" s="39"/>
      <c r="J166" s="39"/>
      <c r="K166" s="39"/>
      <c r="L166" s="39"/>
      <c r="M166" s="39"/>
      <c r="N166" s="39"/>
      <c r="O166" s="39"/>
      <c r="P166" s="39"/>
      <c r="Q166" s="39"/>
      <c r="R166" s="39"/>
      <c r="S166" s="39"/>
      <c r="T166" s="39"/>
      <c r="U166" s="39"/>
      <c r="V166" s="39"/>
      <c r="W166" s="39"/>
      <c r="X166" s="39"/>
      <c r="Y166" s="39"/>
      <c r="Z166" s="39"/>
    </row>
    <row r="167" spans="1:26" ht="15.75" thickBot="1" x14ac:dyDescent="0.25">
      <c r="A167" s="35">
        <v>142</v>
      </c>
      <c r="B167" s="44" t="s">
        <v>117</v>
      </c>
      <c r="C167" s="37">
        <v>1</v>
      </c>
      <c r="D167" s="38"/>
      <c r="E167" s="193">
        <v>54199.578292985272</v>
      </c>
      <c r="F167" s="193">
        <f t="shared" si="4"/>
        <v>27099.789146492636</v>
      </c>
      <c r="G167" s="193">
        <v>59969.479358516284</v>
      </c>
      <c r="H167" s="193">
        <f t="shared" si="5"/>
        <v>29984.739679258142</v>
      </c>
    </row>
    <row r="168" spans="1:26" s="46" customFormat="1" ht="15.75" thickBot="1" x14ac:dyDescent="0.25">
      <c r="A168" s="134"/>
      <c r="B168" s="135" t="s">
        <v>118</v>
      </c>
      <c r="C168" s="136"/>
      <c r="D168" s="138"/>
      <c r="E168" s="161"/>
      <c r="F168" s="161">
        <f t="shared" si="4"/>
        <v>0</v>
      </c>
      <c r="G168" s="161"/>
      <c r="H168" s="161">
        <f t="shared" si="5"/>
        <v>0</v>
      </c>
      <c r="I168" s="39"/>
      <c r="J168" s="39"/>
      <c r="K168" s="39"/>
      <c r="L168" s="39"/>
      <c r="M168" s="39"/>
      <c r="N168" s="39"/>
      <c r="O168" s="39"/>
      <c r="P168" s="39"/>
      <c r="Q168" s="39"/>
      <c r="R168" s="39"/>
      <c r="S168" s="39"/>
      <c r="T168" s="39"/>
      <c r="U168" s="39"/>
      <c r="V168" s="39"/>
      <c r="W168" s="39"/>
      <c r="X168" s="39"/>
      <c r="Y168" s="39"/>
      <c r="Z168" s="39"/>
    </row>
    <row r="169" spans="1:26" ht="15.75" thickBot="1" x14ac:dyDescent="0.25">
      <c r="A169" s="35">
        <v>143</v>
      </c>
      <c r="B169" s="43" t="s">
        <v>119</v>
      </c>
      <c r="C169" s="37"/>
      <c r="D169" s="38"/>
      <c r="E169" s="193">
        <v>22303.381313514197</v>
      </c>
      <c r="F169" s="193">
        <f t="shared" si="4"/>
        <v>11151.690656757099</v>
      </c>
      <c r="G169" s="193">
        <v>22951.498334716562</v>
      </c>
      <c r="H169" s="193">
        <f t="shared" si="5"/>
        <v>11475.749167358281</v>
      </c>
    </row>
    <row r="170" spans="1:26" ht="15.75" thickBot="1" x14ac:dyDescent="0.25">
      <c r="A170" s="35">
        <v>144</v>
      </c>
      <c r="B170" s="43" t="s">
        <v>429</v>
      </c>
      <c r="C170" s="37">
        <v>1</v>
      </c>
      <c r="D170" s="38"/>
      <c r="E170" s="193">
        <v>27587.700176978746</v>
      </c>
      <c r="F170" s="193">
        <f t="shared" si="4"/>
        <v>13793.850088489373</v>
      </c>
      <c r="G170" s="193">
        <v>29385.308152088961</v>
      </c>
      <c r="H170" s="193">
        <f t="shared" si="5"/>
        <v>14692.65407604448</v>
      </c>
    </row>
    <row r="171" spans="1:26" ht="15.75" thickBot="1" x14ac:dyDescent="0.25">
      <c r="A171" s="35">
        <v>145</v>
      </c>
      <c r="B171" s="44" t="s">
        <v>430</v>
      </c>
      <c r="C171" s="37">
        <v>1</v>
      </c>
      <c r="D171" s="38"/>
      <c r="E171" s="193">
        <v>33405.5</v>
      </c>
      <c r="F171" s="193">
        <f t="shared" si="4"/>
        <v>16702.75</v>
      </c>
      <c r="G171" s="193">
        <v>34837</v>
      </c>
      <c r="H171" s="193">
        <f t="shared" si="5"/>
        <v>17418.5</v>
      </c>
    </row>
    <row r="172" spans="1:26" ht="15.75" thickBot="1" x14ac:dyDescent="0.25">
      <c r="A172" s="35">
        <v>146</v>
      </c>
      <c r="B172" s="43" t="s">
        <v>120</v>
      </c>
      <c r="C172" s="37">
        <v>1</v>
      </c>
      <c r="D172" s="38"/>
      <c r="E172" s="193">
        <v>35083.281749010348</v>
      </c>
      <c r="F172" s="193">
        <f t="shared" si="4"/>
        <v>17541.640874505174</v>
      </c>
      <c r="G172" s="193">
        <v>35318.036882201719</v>
      </c>
      <c r="H172" s="193">
        <f t="shared" si="5"/>
        <v>17659.018441100859</v>
      </c>
    </row>
    <row r="173" spans="1:26" ht="15.75" thickBot="1" x14ac:dyDescent="0.25">
      <c r="A173" s="35">
        <v>147</v>
      </c>
      <c r="B173" s="43" t="s">
        <v>121</v>
      </c>
      <c r="C173" s="37">
        <v>1</v>
      </c>
      <c r="D173" s="38"/>
      <c r="E173" s="193">
        <v>40077.566615818971</v>
      </c>
      <c r="F173" s="193">
        <f t="shared" si="4"/>
        <v>20038.783307909485</v>
      </c>
      <c r="G173" s="193">
        <v>41528.194182414663</v>
      </c>
      <c r="H173" s="193">
        <f t="shared" si="5"/>
        <v>20764.097091207332</v>
      </c>
    </row>
    <row r="174" spans="1:26" ht="15.75" thickBot="1" x14ac:dyDescent="0.25">
      <c r="A174" s="35">
        <v>148</v>
      </c>
      <c r="B174" s="43" t="s">
        <v>122</v>
      </c>
      <c r="C174" s="37">
        <v>1</v>
      </c>
      <c r="D174" s="38"/>
      <c r="E174" s="193">
        <v>32253.341286334642</v>
      </c>
      <c r="F174" s="193">
        <f t="shared" si="4"/>
        <v>16126.670643167321</v>
      </c>
      <c r="G174" s="193">
        <v>34988.096419526017</v>
      </c>
      <c r="H174" s="193">
        <f t="shared" si="5"/>
        <v>17494.048209763008</v>
      </c>
    </row>
    <row r="175" spans="1:26" s="46" customFormat="1" ht="16.5" customHeight="1" thickBot="1" x14ac:dyDescent="0.3">
      <c r="A175" s="134"/>
      <c r="B175" s="137" t="s">
        <v>123</v>
      </c>
      <c r="C175" s="136"/>
      <c r="D175" s="138"/>
      <c r="E175" s="161"/>
      <c r="F175" s="161">
        <f t="shared" si="4"/>
        <v>0</v>
      </c>
      <c r="G175" s="161"/>
      <c r="H175" s="161">
        <f t="shared" si="5"/>
        <v>0</v>
      </c>
      <c r="I175" s="39"/>
      <c r="J175" s="39"/>
      <c r="K175" s="39"/>
      <c r="L175" s="39"/>
      <c r="M175" s="39"/>
      <c r="N175" s="39"/>
      <c r="O175" s="39"/>
      <c r="P175" s="39"/>
      <c r="Q175" s="39"/>
      <c r="R175" s="39"/>
      <c r="S175" s="39"/>
      <c r="T175" s="39"/>
      <c r="U175" s="39"/>
      <c r="V175" s="39"/>
      <c r="W175" s="39"/>
      <c r="X175" s="39"/>
      <c r="Y175" s="39"/>
      <c r="Z175" s="39"/>
    </row>
    <row r="176" spans="1:26" ht="15.75" thickBot="1" x14ac:dyDescent="0.25">
      <c r="A176" s="35">
        <v>149</v>
      </c>
      <c r="B176" s="43" t="s">
        <v>124</v>
      </c>
      <c r="C176" s="37">
        <v>1</v>
      </c>
      <c r="D176" s="38"/>
      <c r="E176" s="193">
        <v>48698.983692559399</v>
      </c>
      <c r="F176" s="193">
        <f t="shared" si="4"/>
        <v>24349.4918462797</v>
      </c>
      <c r="G176" s="193">
        <v>52575.644423711463</v>
      </c>
      <c r="H176" s="193">
        <f t="shared" si="5"/>
        <v>26287.822211855731</v>
      </c>
    </row>
    <row r="177" spans="1:26" ht="15.75" thickBot="1" x14ac:dyDescent="0.25">
      <c r="A177" s="35">
        <v>150</v>
      </c>
      <c r="B177" s="44" t="s">
        <v>125</v>
      </c>
      <c r="C177" s="37">
        <v>1</v>
      </c>
      <c r="D177" s="38"/>
      <c r="E177" s="193">
        <v>70234.863682025185</v>
      </c>
      <c r="F177" s="193">
        <f t="shared" si="4"/>
        <v>35117.431841012592</v>
      </c>
      <c r="G177" s="193">
        <v>75768.402595086372</v>
      </c>
      <c r="H177" s="193">
        <f t="shared" si="5"/>
        <v>37884.201297543186</v>
      </c>
    </row>
    <row r="178" spans="1:26" ht="15.75" thickBot="1" x14ac:dyDescent="0.25">
      <c r="A178" s="35">
        <v>151</v>
      </c>
      <c r="B178" s="43" t="s">
        <v>126</v>
      </c>
      <c r="C178" s="37">
        <v>1</v>
      </c>
      <c r="D178" s="38"/>
      <c r="E178" s="193">
        <v>50655.237482444667</v>
      </c>
      <c r="F178" s="193">
        <f t="shared" si="4"/>
        <v>25327.618741222333</v>
      </c>
      <c r="G178" s="193">
        <v>57227.170205365517</v>
      </c>
      <c r="H178" s="193">
        <f t="shared" si="5"/>
        <v>28613.585102682759</v>
      </c>
    </row>
    <row r="179" spans="1:26" ht="15.75" thickBot="1" x14ac:dyDescent="0.25">
      <c r="A179" s="35">
        <v>152</v>
      </c>
      <c r="B179" s="43" t="s">
        <v>431</v>
      </c>
      <c r="C179" s="37">
        <v>1</v>
      </c>
      <c r="D179" s="38"/>
      <c r="E179" s="193">
        <v>68323</v>
      </c>
      <c r="F179" s="193">
        <f t="shared" si="4"/>
        <v>34161.5</v>
      </c>
      <c r="G179" s="193">
        <v>78903</v>
      </c>
      <c r="H179" s="193">
        <f t="shared" si="5"/>
        <v>39451.5</v>
      </c>
    </row>
    <row r="180" spans="1:26" ht="15.75" thickBot="1" x14ac:dyDescent="0.25">
      <c r="A180" s="35">
        <v>153</v>
      </c>
      <c r="B180" s="43" t="s">
        <v>127</v>
      </c>
      <c r="C180" s="37">
        <v>1</v>
      </c>
      <c r="D180" s="38"/>
      <c r="E180" s="193">
        <v>59187</v>
      </c>
      <c r="F180" s="193">
        <f t="shared" si="4"/>
        <v>29593.5</v>
      </c>
      <c r="G180" s="193">
        <v>69807.469647344376</v>
      </c>
      <c r="H180" s="193">
        <f t="shared" si="5"/>
        <v>34903.734823672188</v>
      </c>
    </row>
    <row r="181" spans="1:26" s="46" customFormat="1" ht="16.5" customHeight="1" thickBot="1" x14ac:dyDescent="0.3">
      <c r="A181" s="134"/>
      <c r="B181" s="137" t="s">
        <v>128</v>
      </c>
      <c r="C181" s="136"/>
      <c r="D181" s="138"/>
      <c r="E181" s="161"/>
      <c r="F181" s="161">
        <f t="shared" si="4"/>
        <v>0</v>
      </c>
      <c r="G181" s="161"/>
      <c r="H181" s="161">
        <f t="shared" si="5"/>
        <v>0</v>
      </c>
      <c r="I181" s="39"/>
      <c r="J181" s="39"/>
      <c r="K181" s="39"/>
      <c r="L181" s="39"/>
      <c r="M181" s="39"/>
      <c r="N181" s="39"/>
      <c r="O181" s="39"/>
      <c r="P181" s="39"/>
      <c r="Q181" s="39"/>
      <c r="R181" s="39"/>
      <c r="S181" s="39"/>
      <c r="T181" s="39"/>
      <c r="U181" s="39"/>
      <c r="V181" s="39"/>
      <c r="W181" s="39"/>
      <c r="X181" s="39"/>
      <c r="Y181" s="39"/>
      <c r="Z181" s="39"/>
    </row>
    <row r="182" spans="1:26" ht="50.25" customHeight="1" thickBot="1" x14ac:dyDescent="0.25">
      <c r="A182" s="35">
        <v>154</v>
      </c>
      <c r="B182" s="41" t="s">
        <v>432</v>
      </c>
      <c r="C182" s="37">
        <v>1</v>
      </c>
      <c r="D182" s="38"/>
      <c r="E182" s="193">
        <v>122500</v>
      </c>
      <c r="F182" s="193">
        <f t="shared" si="4"/>
        <v>61250</v>
      </c>
      <c r="G182" s="193">
        <v>135542</v>
      </c>
      <c r="H182" s="193">
        <f t="shared" si="5"/>
        <v>67771</v>
      </c>
    </row>
    <row r="183" spans="1:26" ht="78.75" customHeight="1" thickBot="1" x14ac:dyDescent="0.25">
      <c r="A183" s="35">
        <v>155</v>
      </c>
      <c r="B183" s="41" t="s">
        <v>433</v>
      </c>
      <c r="C183" s="37">
        <v>1</v>
      </c>
      <c r="D183" s="38"/>
      <c r="E183" s="193">
        <v>204005.83223605546</v>
      </c>
      <c r="F183" s="193">
        <f t="shared" si="4"/>
        <v>102002.91611802773</v>
      </c>
      <c r="G183" s="193">
        <v>230007.74378877287</v>
      </c>
      <c r="H183" s="193">
        <f t="shared" si="5"/>
        <v>115003.87189438644</v>
      </c>
    </row>
    <row r="184" spans="1:26" ht="39" customHeight="1" thickBot="1" x14ac:dyDescent="0.25">
      <c r="A184" s="35">
        <v>156</v>
      </c>
      <c r="B184" s="36" t="s">
        <v>434</v>
      </c>
      <c r="C184" s="37">
        <v>1</v>
      </c>
      <c r="D184" s="38"/>
      <c r="E184" s="193">
        <v>123873.77917619979</v>
      </c>
      <c r="F184" s="193">
        <f t="shared" si="4"/>
        <v>61936.889588099897</v>
      </c>
      <c r="G184" s="193">
        <v>147336.68778992695</v>
      </c>
      <c r="H184" s="193">
        <f t="shared" si="5"/>
        <v>73668.343894963473</v>
      </c>
    </row>
    <row r="185" spans="1:26" ht="37.5" customHeight="1" thickBot="1" x14ac:dyDescent="0.25">
      <c r="A185" s="35">
        <v>157</v>
      </c>
      <c r="B185" s="45" t="s">
        <v>435</v>
      </c>
      <c r="C185" s="37">
        <v>1</v>
      </c>
      <c r="D185" s="38"/>
      <c r="E185" s="193">
        <v>27538.5</v>
      </c>
      <c r="F185" s="193">
        <f t="shared" si="4"/>
        <v>13769.25</v>
      </c>
      <c r="G185" s="193">
        <v>30101.5</v>
      </c>
      <c r="H185" s="193">
        <f t="shared" si="5"/>
        <v>15050.75</v>
      </c>
    </row>
    <row r="186" spans="1:26" ht="26.25" customHeight="1" thickBot="1" x14ac:dyDescent="0.25">
      <c r="A186" s="35">
        <v>158</v>
      </c>
      <c r="B186" s="41" t="s">
        <v>129</v>
      </c>
      <c r="C186" s="37">
        <v>1</v>
      </c>
      <c r="D186" s="38"/>
      <c r="E186" s="193">
        <v>32466.5</v>
      </c>
      <c r="F186" s="193">
        <f t="shared" si="4"/>
        <v>16233.25</v>
      </c>
      <c r="G186" s="193">
        <v>38268.790904282971</v>
      </c>
      <c r="H186" s="193">
        <f t="shared" si="5"/>
        <v>19134.395452141485</v>
      </c>
    </row>
    <row r="187" spans="1:26" ht="26.25" customHeight="1" thickBot="1" x14ac:dyDescent="0.25">
      <c r="A187" s="35">
        <v>159</v>
      </c>
      <c r="B187" s="41" t="s">
        <v>131</v>
      </c>
      <c r="C187" s="37">
        <v>1</v>
      </c>
      <c r="D187" s="38"/>
      <c r="E187" s="193">
        <v>26795.012637855194</v>
      </c>
      <c r="F187" s="193">
        <f t="shared" si="4"/>
        <v>13397.506318927597</v>
      </c>
      <c r="G187" s="193">
        <v>28649.930641352184</v>
      </c>
      <c r="H187" s="193">
        <f t="shared" si="5"/>
        <v>14324.965320676092</v>
      </c>
    </row>
    <row r="188" spans="1:26" ht="26.25" customHeight="1" thickBot="1" x14ac:dyDescent="0.25">
      <c r="A188" s="35">
        <v>160</v>
      </c>
      <c r="B188" s="41" t="s">
        <v>130</v>
      </c>
      <c r="C188" s="37">
        <v>1</v>
      </c>
      <c r="D188" s="38"/>
      <c r="E188" s="193">
        <v>24999.5</v>
      </c>
      <c r="F188" s="193">
        <f t="shared" si="4"/>
        <v>12499.75</v>
      </c>
      <c r="G188" s="193">
        <v>30222.5</v>
      </c>
      <c r="H188" s="193">
        <f t="shared" si="5"/>
        <v>15111.25</v>
      </c>
    </row>
    <row r="189" spans="1:26" ht="26.25" customHeight="1" thickBot="1" x14ac:dyDescent="0.25">
      <c r="A189" s="35">
        <v>161</v>
      </c>
      <c r="B189" s="41" t="s">
        <v>132</v>
      </c>
      <c r="C189" s="37">
        <v>1</v>
      </c>
      <c r="D189" s="38"/>
      <c r="E189" s="193">
        <v>24250.646713088328</v>
      </c>
      <c r="F189" s="193">
        <f t="shared" si="4"/>
        <v>12125.323356544164</v>
      </c>
      <c r="G189" s="193">
        <v>26350.540274248102</v>
      </c>
      <c r="H189" s="193">
        <f t="shared" si="5"/>
        <v>13175.270137124051</v>
      </c>
    </row>
    <row r="190" spans="1:26" ht="24.75" customHeight="1" thickBot="1" x14ac:dyDescent="0.25">
      <c r="A190" s="139"/>
      <c r="B190" s="140" t="s">
        <v>10</v>
      </c>
      <c r="C190" s="136"/>
      <c r="D190" s="42"/>
      <c r="E190" s="193">
        <v>10135829.074297057</v>
      </c>
      <c r="F190" s="193">
        <f>SUM(F17:F189)</f>
        <v>5067914.5371485287</v>
      </c>
      <c r="G190" s="193">
        <v>12550878.685738474</v>
      </c>
      <c r="H190" s="193">
        <f>SUM(H17:H189)</f>
        <v>6275439.3428692371</v>
      </c>
    </row>
    <row r="191" spans="1:26" ht="15" x14ac:dyDescent="0.2">
      <c r="A191" s="47"/>
      <c r="B191" s="48"/>
      <c r="C191" s="49"/>
      <c r="D191" s="42"/>
    </row>
    <row r="192" spans="1:26" s="34" customFormat="1" ht="24.75" customHeight="1" x14ac:dyDescent="0.25">
      <c r="A192" s="254" t="s">
        <v>436</v>
      </c>
      <c r="B192" s="254"/>
      <c r="C192" s="254"/>
      <c r="D192" s="42"/>
      <c r="E192" s="179">
        <v>22686707.76003553</v>
      </c>
      <c r="F192" s="271">
        <f>+F190+H190</f>
        <v>11343353.880017765</v>
      </c>
      <c r="G192" s="33"/>
      <c r="H192" s="33"/>
      <c r="I192" s="33"/>
      <c r="J192" s="33"/>
      <c r="K192" s="33"/>
      <c r="L192" s="33"/>
      <c r="M192" s="33"/>
      <c r="N192" s="33"/>
      <c r="O192" s="33"/>
      <c r="P192" s="33"/>
      <c r="Q192" s="33"/>
      <c r="R192" s="33"/>
      <c r="S192" s="33"/>
      <c r="T192" s="33"/>
      <c r="U192" s="33"/>
      <c r="V192" s="33"/>
      <c r="W192" s="33"/>
      <c r="X192" s="33"/>
      <c r="Y192" s="33"/>
      <c r="Z192" s="33"/>
    </row>
    <row r="193" spans="1:7" ht="16.5" customHeight="1" x14ac:dyDescent="0.2">
      <c r="A193" s="50"/>
      <c r="B193" s="51"/>
      <c r="C193" s="51"/>
      <c r="D193" s="51"/>
      <c r="E193" s="51"/>
      <c r="F193" s="51"/>
      <c r="G193" s="51"/>
    </row>
    <row r="194" spans="1:7" x14ac:dyDescent="0.2">
      <c r="A194" s="56"/>
      <c r="B194" s="56"/>
      <c r="C194" s="56"/>
      <c r="D194" s="56"/>
      <c r="E194" s="57"/>
      <c r="F194" s="57"/>
      <c r="G194" s="57"/>
    </row>
    <row r="195" spans="1:7" x14ac:dyDescent="0.2">
      <c r="A195" s="56"/>
      <c r="B195" s="56"/>
      <c r="C195" s="56"/>
      <c r="D195" s="56"/>
      <c r="E195" s="56"/>
      <c r="F195" s="56"/>
      <c r="G195" s="56"/>
    </row>
    <row r="196" spans="1:7" ht="15" x14ac:dyDescent="0.2">
      <c r="A196" s="56"/>
      <c r="B196" s="58"/>
      <c r="C196" s="59"/>
      <c r="D196" s="59"/>
      <c r="E196" s="59"/>
      <c r="F196" s="59"/>
      <c r="G196" s="59"/>
    </row>
    <row r="197" spans="1:7" ht="15" x14ac:dyDescent="0.2">
      <c r="A197" s="56"/>
      <c r="B197" s="58"/>
      <c r="C197" s="59"/>
      <c r="D197" s="59"/>
      <c r="E197" s="59"/>
      <c r="F197" s="59"/>
      <c r="G197" s="59"/>
    </row>
    <row r="198" spans="1:7" x14ac:dyDescent="0.2">
      <c r="D198" s="55"/>
      <c r="E198" s="59"/>
      <c r="F198" s="59"/>
      <c r="G198" s="59"/>
    </row>
    <row r="199" spans="1:7" ht="15" x14ac:dyDescent="0.2">
      <c r="D199" s="60"/>
      <c r="E199" s="59"/>
      <c r="F199" s="59"/>
      <c r="G199" s="59"/>
    </row>
    <row r="200" spans="1:7" ht="15" x14ac:dyDescent="0.2">
      <c r="D200" s="61"/>
      <c r="E200" s="59"/>
      <c r="F200" s="59"/>
      <c r="G200" s="59"/>
    </row>
    <row r="201" spans="1:7" ht="15" x14ac:dyDescent="0.2">
      <c r="D201" s="61"/>
      <c r="E201" s="279"/>
      <c r="F201" s="59"/>
      <c r="G201" s="59"/>
    </row>
    <row r="202" spans="1:7" ht="15" x14ac:dyDescent="0.2">
      <c r="D202" s="61"/>
      <c r="E202" s="59"/>
      <c r="F202" s="59"/>
      <c r="G202" s="59"/>
    </row>
    <row r="203" spans="1:7" ht="15" x14ac:dyDescent="0.2">
      <c r="D203" s="61"/>
      <c r="E203" s="59"/>
      <c r="F203" s="59"/>
      <c r="G203" s="59"/>
    </row>
    <row r="204" spans="1:7" ht="15" x14ac:dyDescent="0.2">
      <c r="D204" s="61"/>
      <c r="E204" s="59"/>
      <c r="F204" s="59"/>
      <c r="G204" s="59"/>
    </row>
    <row r="205" spans="1:7" ht="15" x14ac:dyDescent="0.2">
      <c r="D205" s="62"/>
      <c r="E205" s="63"/>
      <c r="F205" s="63"/>
      <c r="G205" s="63"/>
    </row>
  </sheetData>
  <sheetProtection selectLockedCells="1" selectUnlockedCells="1"/>
  <autoFilter ref="A15:Z190">
    <filterColumn colId="0" showButton="0"/>
    <filterColumn colId="1" showButton="0"/>
  </autoFilter>
  <dataConsolidate/>
  <mergeCells count="15">
    <mergeCell ref="G14:G15"/>
    <mergeCell ref="G7:G10"/>
    <mergeCell ref="G11:G12"/>
    <mergeCell ref="E11:E12"/>
    <mergeCell ref="E14:E15"/>
    <mergeCell ref="F7:F15"/>
    <mergeCell ref="H7:H15"/>
    <mergeCell ref="A3:C3"/>
    <mergeCell ref="A13:C15"/>
    <mergeCell ref="A192:C192"/>
    <mergeCell ref="A8:B9"/>
    <mergeCell ref="C8:C12"/>
    <mergeCell ref="A10:B10"/>
    <mergeCell ref="A11:B12"/>
    <mergeCell ref="E7:E10"/>
  </mergeCells>
  <conditionalFormatting sqref="E25:E26 E36 E40:E41 E112 E117 E160:E165 G21">
    <cfRule type="containsText" dxfId="11" priority="257" operator="containsText" text="SIN COSTO">
      <formula>NOT(ISERROR(SEARCH("SIN COSTO",E21)))</formula>
    </cfRule>
    <cfRule type="containsText" dxfId="10" priority="258" operator="containsText" text="N/A">
      <formula>NOT(ISERROR(SEARCH("N/A",E21)))</formula>
    </cfRule>
  </conditionalFormatting>
  <conditionalFormatting sqref="H21">
    <cfRule type="containsText" dxfId="7" priority="3" operator="containsText" text="SIN COSTO">
      <formula>NOT(ISERROR(SEARCH("SIN COSTO",H21)))</formula>
    </cfRule>
    <cfRule type="containsText" dxfId="6" priority="4" operator="containsText" text="N/A">
      <formula>NOT(ISERROR(SEARCH("N/A",H21)))</formula>
    </cfRule>
  </conditionalFormatting>
  <conditionalFormatting sqref="F25:F26 F36 F40:F41 F112 F117 F160:F165">
    <cfRule type="containsText" dxfId="3" priority="1" operator="containsText" text="SIN COSTO">
      <formula>NOT(ISERROR(SEARCH("SIN COSTO",F25)))</formula>
    </cfRule>
    <cfRule type="containsText" dxfId="2" priority="2" operator="containsText" text="N/A">
      <formula>NOT(ISERROR(SEARCH("N/A",F25)))</formula>
    </cfRule>
  </conditionalFormatting>
  <pageMargins left="0.70866141732283472" right="0.70866141732283472" top="0.74803149606299213" bottom="0.74803149606299213" header="0.31496062992125984" footer="0.31496062992125984"/>
  <pageSetup scale="49" fitToHeight="0" orientation="portrait"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WZF60"/>
  <sheetViews>
    <sheetView zoomScale="80" zoomScaleNormal="80" workbookViewId="0">
      <pane xSplit="3" ySplit="12" topLeftCell="D31" activePane="bottomRight" state="frozen"/>
      <selection pane="topRight" activeCell="E1" sqref="E1"/>
      <selection pane="bottomLeft" activeCell="A10" sqref="A10"/>
      <selection pane="bottomRight" activeCell="E4" sqref="E4"/>
    </sheetView>
  </sheetViews>
  <sheetFormatPr baseColWidth="10" defaultColWidth="11.42578125" defaultRowHeight="12.75" x14ac:dyDescent="0.2"/>
  <cols>
    <col min="1" max="1" width="10.7109375" style="26" customWidth="1"/>
    <col min="2" max="2" width="66.7109375" style="26" customWidth="1"/>
    <col min="3" max="3" width="6.7109375" style="26" customWidth="1"/>
    <col min="4" max="4" width="4" style="26" customWidth="1"/>
    <col min="5" max="22" width="24" style="26" customWidth="1"/>
    <col min="23" max="16384" width="11.42578125" style="26"/>
  </cols>
  <sheetData>
    <row r="1" spans="1:22" ht="12.75" hidden="1" customHeight="1" x14ac:dyDescent="0.2">
      <c r="B1" s="170" t="s">
        <v>466</v>
      </c>
      <c r="C1" s="172">
        <v>3.7999999999999999E-2</v>
      </c>
      <c r="D1" s="27"/>
      <c r="E1" s="27"/>
      <c r="F1" s="27"/>
      <c r="G1" s="27"/>
      <c r="H1" s="27"/>
      <c r="I1" s="27"/>
      <c r="J1" s="27"/>
      <c r="K1" s="27"/>
      <c r="L1" s="27"/>
      <c r="M1" s="27"/>
      <c r="N1" s="27"/>
      <c r="O1" s="27"/>
      <c r="P1" s="27"/>
      <c r="Q1" s="27"/>
      <c r="R1" s="27"/>
      <c r="S1" s="27"/>
      <c r="T1" s="27"/>
      <c r="U1" s="27"/>
      <c r="V1" s="27"/>
    </row>
    <row r="2" spans="1:22" ht="12.75" hidden="1" customHeight="1" thickBot="1" x14ac:dyDescent="0.25">
      <c r="B2" s="170" t="s">
        <v>467</v>
      </c>
      <c r="C2" s="173">
        <v>0.03</v>
      </c>
      <c r="D2" s="27"/>
      <c r="E2" s="27"/>
      <c r="F2" s="27"/>
      <c r="G2" s="27"/>
      <c r="H2" s="27"/>
      <c r="I2" s="27"/>
      <c r="J2" s="27"/>
      <c r="K2" s="27"/>
      <c r="L2" s="27"/>
      <c r="M2" s="27"/>
      <c r="N2" s="27"/>
      <c r="O2" s="27"/>
      <c r="P2" s="27"/>
      <c r="Q2" s="27"/>
      <c r="R2" s="27"/>
      <c r="S2" s="27"/>
      <c r="T2" s="27"/>
      <c r="U2" s="27"/>
      <c r="V2" s="27"/>
    </row>
    <row r="3" spans="1:22" ht="12.75" customHeight="1" x14ac:dyDescent="0.2">
      <c r="B3" s="27"/>
      <c r="C3" s="194"/>
      <c r="D3" s="27"/>
      <c r="E3" s="267">
        <v>0.5</v>
      </c>
      <c r="F3" s="267"/>
      <c r="G3" s="27"/>
      <c r="H3" s="27"/>
      <c r="I3" s="27"/>
      <c r="J3" s="27"/>
      <c r="K3" s="27"/>
      <c r="L3" s="27"/>
      <c r="M3" s="27"/>
      <c r="N3" s="27"/>
      <c r="O3" s="27"/>
      <c r="P3" s="27"/>
      <c r="Q3" s="27"/>
      <c r="R3" s="27"/>
      <c r="S3" s="27"/>
      <c r="T3" s="27"/>
      <c r="U3" s="27"/>
      <c r="V3" s="27"/>
    </row>
    <row r="4" spans="1:22" ht="46.5" customHeight="1" thickBot="1" x14ac:dyDescent="0.25">
      <c r="A4" s="238" t="s">
        <v>489</v>
      </c>
      <c r="B4" s="238"/>
      <c r="C4" s="238"/>
      <c r="D4" s="27"/>
      <c r="E4" s="27"/>
      <c r="F4" s="27"/>
      <c r="G4" s="27"/>
      <c r="H4" s="27"/>
      <c r="I4" s="27"/>
      <c r="J4" s="27"/>
      <c r="K4" s="27"/>
      <c r="L4" s="27"/>
      <c r="M4" s="27"/>
      <c r="N4" s="27"/>
      <c r="O4" s="27"/>
      <c r="P4" s="27"/>
      <c r="Q4" s="27"/>
      <c r="R4" s="27"/>
      <c r="S4" s="27"/>
      <c r="T4" s="27"/>
      <c r="U4" s="27"/>
      <c r="V4" s="27"/>
    </row>
    <row r="5" spans="1:22" ht="53.25" hidden="1" customHeight="1" thickBot="1" x14ac:dyDescent="0.25">
      <c r="D5" s="27"/>
      <c r="E5" s="192" t="s">
        <v>487</v>
      </c>
      <c r="F5" s="192"/>
      <c r="G5" s="192" t="s">
        <v>487</v>
      </c>
      <c r="H5" s="192"/>
      <c r="I5" s="192" t="s">
        <v>487</v>
      </c>
      <c r="J5" s="192"/>
      <c r="K5" s="192" t="s">
        <v>487</v>
      </c>
      <c r="L5" s="192"/>
      <c r="M5" s="192" t="s">
        <v>487</v>
      </c>
      <c r="N5" s="192"/>
      <c r="O5" s="192" t="s">
        <v>487</v>
      </c>
      <c r="P5" s="192"/>
      <c r="Q5" s="192" t="s">
        <v>487</v>
      </c>
      <c r="R5" s="192"/>
      <c r="S5" s="192" t="s">
        <v>487</v>
      </c>
      <c r="T5" s="192"/>
      <c r="U5" s="192" t="s">
        <v>487</v>
      </c>
      <c r="V5" s="192"/>
    </row>
    <row r="6" spans="1:22" s="28" customFormat="1" ht="12.75" customHeight="1" x14ac:dyDescent="0.2">
      <c r="A6" s="220" t="s">
        <v>171</v>
      </c>
      <c r="B6" s="221"/>
      <c r="C6" s="222"/>
      <c r="D6" s="174"/>
      <c r="E6" s="216" t="s">
        <v>147</v>
      </c>
      <c r="F6" s="272" t="s">
        <v>493</v>
      </c>
      <c r="G6" s="216" t="s">
        <v>148</v>
      </c>
      <c r="H6" s="275" t="s">
        <v>493</v>
      </c>
      <c r="I6" s="216" t="s">
        <v>149</v>
      </c>
      <c r="J6" s="275" t="s">
        <v>493</v>
      </c>
      <c r="K6" s="216" t="s">
        <v>150</v>
      </c>
      <c r="L6" s="272" t="s">
        <v>493</v>
      </c>
      <c r="M6" s="216" t="s">
        <v>151</v>
      </c>
      <c r="N6" s="275" t="s">
        <v>493</v>
      </c>
      <c r="O6" s="216" t="s">
        <v>152</v>
      </c>
      <c r="P6" s="275" t="s">
        <v>493</v>
      </c>
      <c r="Q6" s="216" t="s">
        <v>153</v>
      </c>
      <c r="R6" s="275" t="s">
        <v>493</v>
      </c>
      <c r="S6" s="216" t="s">
        <v>154</v>
      </c>
      <c r="T6" s="275" t="s">
        <v>493</v>
      </c>
      <c r="U6" s="216" t="s">
        <v>155</v>
      </c>
      <c r="V6" s="275" t="s">
        <v>493</v>
      </c>
    </row>
    <row r="7" spans="1:22" s="28" customFormat="1" ht="15.75" customHeight="1" thickBot="1" x14ac:dyDescent="0.25">
      <c r="A7" s="223"/>
      <c r="B7" s="224"/>
      <c r="C7" s="225"/>
      <c r="D7" s="174"/>
      <c r="E7" s="217"/>
      <c r="F7" s="273"/>
      <c r="G7" s="217"/>
      <c r="H7" s="276"/>
      <c r="I7" s="217"/>
      <c r="J7" s="276"/>
      <c r="K7" s="217"/>
      <c r="L7" s="273"/>
      <c r="M7" s="217"/>
      <c r="N7" s="276"/>
      <c r="O7" s="217"/>
      <c r="P7" s="276"/>
      <c r="Q7" s="217"/>
      <c r="R7" s="276"/>
      <c r="S7" s="217"/>
      <c r="T7" s="276"/>
      <c r="U7" s="217"/>
      <c r="V7" s="276"/>
    </row>
    <row r="8" spans="1:22" s="28" customFormat="1" ht="15.75" customHeight="1" thickBot="1" x14ac:dyDescent="0.25">
      <c r="A8" s="226" t="s">
        <v>133</v>
      </c>
      <c r="B8" s="227"/>
      <c r="C8" s="228"/>
      <c r="D8" s="174"/>
      <c r="E8" s="74" t="s">
        <v>335</v>
      </c>
      <c r="F8" s="273"/>
      <c r="G8" s="74" t="s">
        <v>335</v>
      </c>
      <c r="H8" s="276"/>
      <c r="I8" s="74" t="s">
        <v>335</v>
      </c>
      <c r="J8" s="276"/>
      <c r="K8" s="74" t="s">
        <v>335</v>
      </c>
      <c r="L8" s="273"/>
      <c r="M8" s="74" t="s">
        <v>335</v>
      </c>
      <c r="N8" s="276"/>
      <c r="O8" s="74" t="s">
        <v>335</v>
      </c>
      <c r="P8" s="276"/>
      <c r="Q8" s="74" t="s">
        <v>335</v>
      </c>
      <c r="R8" s="276"/>
      <c r="S8" s="74" t="s">
        <v>335</v>
      </c>
      <c r="T8" s="276"/>
      <c r="U8" s="74" t="s">
        <v>335</v>
      </c>
      <c r="V8" s="276"/>
    </row>
    <row r="9" spans="1:22" ht="15.75" customHeight="1" thickBot="1" x14ac:dyDescent="0.25">
      <c r="A9" s="231" t="s">
        <v>293</v>
      </c>
      <c r="B9" s="232"/>
      <c r="C9" s="66"/>
      <c r="D9" s="174"/>
      <c r="E9" s="74" t="s">
        <v>344</v>
      </c>
      <c r="F9" s="273"/>
      <c r="G9" s="75" t="s">
        <v>336</v>
      </c>
      <c r="H9" s="276"/>
      <c r="I9" s="74" t="s">
        <v>336</v>
      </c>
      <c r="J9" s="276"/>
      <c r="K9" s="74" t="s">
        <v>336</v>
      </c>
      <c r="L9" s="273"/>
      <c r="M9" s="74" t="s">
        <v>336</v>
      </c>
      <c r="N9" s="276"/>
      <c r="O9" s="74" t="s">
        <v>337</v>
      </c>
      <c r="P9" s="276"/>
      <c r="Q9" s="74" t="s">
        <v>338</v>
      </c>
      <c r="R9" s="276"/>
      <c r="S9" s="74" t="s">
        <v>338</v>
      </c>
      <c r="T9" s="276"/>
      <c r="U9" s="74" t="s">
        <v>338</v>
      </c>
      <c r="V9" s="276"/>
    </row>
    <row r="10" spans="1:22" s="29" customFormat="1" ht="15.75" customHeight="1" thickBot="1" x14ac:dyDescent="0.25">
      <c r="A10" s="231" t="s">
        <v>309</v>
      </c>
      <c r="B10" s="233"/>
      <c r="C10" s="261" t="s">
        <v>11</v>
      </c>
      <c r="D10" s="174"/>
      <c r="E10" s="75" t="s">
        <v>345</v>
      </c>
      <c r="F10" s="273"/>
      <c r="G10" s="75" t="s">
        <v>346</v>
      </c>
      <c r="H10" s="276"/>
      <c r="I10" s="75" t="s">
        <v>339</v>
      </c>
      <c r="J10" s="276"/>
      <c r="K10" s="75" t="s">
        <v>347</v>
      </c>
      <c r="L10" s="273"/>
      <c r="M10" s="184" t="s">
        <v>478</v>
      </c>
      <c r="N10" s="276"/>
      <c r="O10" s="75" t="s">
        <v>479</v>
      </c>
      <c r="P10" s="276"/>
      <c r="Q10" s="75" t="s">
        <v>480</v>
      </c>
      <c r="R10" s="276"/>
      <c r="S10" s="75" t="s">
        <v>350</v>
      </c>
      <c r="T10" s="276"/>
      <c r="U10" s="75" t="s">
        <v>351</v>
      </c>
      <c r="V10" s="276"/>
    </row>
    <row r="11" spans="1:22" ht="15.75" customHeight="1" thickBot="1" x14ac:dyDescent="0.25">
      <c r="A11" s="229" t="s">
        <v>137</v>
      </c>
      <c r="B11" s="230"/>
      <c r="C11" s="262"/>
      <c r="D11" s="174"/>
      <c r="E11" s="75">
        <v>2014</v>
      </c>
      <c r="F11" s="273"/>
      <c r="G11" s="75">
        <v>2016</v>
      </c>
      <c r="H11" s="276"/>
      <c r="I11" s="75">
        <v>2006</v>
      </c>
      <c r="J11" s="276"/>
      <c r="K11" s="75">
        <v>2006</v>
      </c>
      <c r="L11" s="273"/>
      <c r="M11" s="75">
        <v>2011</v>
      </c>
      <c r="N11" s="276"/>
      <c r="O11" s="75" t="s">
        <v>348</v>
      </c>
      <c r="P11" s="276"/>
      <c r="Q11" s="75" t="s">
        <v>349</v>
      </c>
      <c r="R11" s="276"/>
      <c r="S11" s="75">
        <v>2017</v>
      </c>
      <c r="T11" s="276"/>
      <c r="U11" s="75" t="s">
        <v>352</v>
      </c>
      <c r="V11" s="276"/>
    </row>
    <row r="12" spans="1:22" ht="27.75" customHeight="1" thickBot="1" x14ac:dyDescent="0.25">
      <c r="A12" s="236" t="s">
        <v>340</v>
      </c>
      <c r="B12" s="237"/>
      <c r="C12" s="262"/>
      <c r="D12" s="178"/>
      <c r="E12" s="76" t="s">
        <v>13</v>
      </c>
      <c r="F12" s="273"/>
      <c r="G12" s="76" t="s">
        <v>13</v>
      </c>
      <c r="H12" s="276"/>
      <c r="I12" s="76" t="s">
        <v>13</v>
      </c>
      <c r="J12" s="276"/>
      <c r="K12" s="76" t="s">
        <v>13</v>
      </c>
      <c r="L12" s="273"/>
      <c r="M12" s="76" t="s">
        <v>13</v>
      </c>
      <c r="N12" s="276"/>
      <c r="O12" s="76" t="s">
        <v>13</v>
      </c>
      <c r="P12" s="276"/>
      <c r="Q12" s="76" t="s">
        <v>13</v>
      </c>
      <c r="R12" s="276"/>
      <c r="S12" s="76" t="s">
        <v>13</v>
      </c>
      <c r="T12" s="276"/>
      <c r="U12" s="76" t="s">
        <v>13</v>
      </c>
      <c r="V12" s="276"/>
    </row>
    <row r="13" spans="1:22" ht="32.25" customHeight="1" thickBot="1" x14ac:dyDescent="0.25">
      <c r="A13" s="8"/>
      <c r="B13" s="9"/>
      <c r="C13" s="262"/>
      <c r="D13" s="181"/>
      <c r="E13" s="259" t="s">
        <v>356</v>
      </c>
      <c r="F13" s="273"/>
      <c r="G13" s="259" t="s">
        <v>356</v>
      </c>
      <c r="H13" s="276"/>
      <c r="I13" s="259" t="s">
        <v>356</v>
      </c>
      <c r="J13" s="276"/>
      <c r="K13" s="259" t="s">
        <v>356</v>
      </c>
      <c r="L13" s="273"/>
      <c r="M13" s="257" t="s">
        <v>356</v>
      </c>
      <c r="N13" s="276"/>
      <c r="O13" s="259" t="s">
        <v>356</v>
      </c>
      <c r="P13" s="276"/>
      <c r="Q13" s="259" t="s">
        <v>356</v>
      </c>
      <c r="R13" s="276"/>
      <c r="S13" s="257" t="s">
        <v>14</v>
      </c>
      <c r="T13" s="276"/>
      <c r="U13" s="257" t="s">
        <v>356</v>
      </c>
      <c r="V13" s="276"/>
    </row>
    <row r="14" spans="1:22" s="4" customFormat="1" ht="25.5" customHeight="1" thickBot="1" x14ac:dyDescent="0.25">
      <c r="A14" s="154" t="s">
        <v>324</v>
      </c>
      <c r="B14" s="90" t="s">
        <v>6</v>
      </c>
      <c r="C14" s="155"/>
      <c r="D14" s="181"/>
      <c r="E14" s="260"/>
      <c r="F14" s="274"/>
      <c r="G14" s="260"/>
      <c r="H14" s="277"/>
      <c r="I14" s="260"/>
      <c r="J14" s="277"/>
      <c r="K14" s="260"/>
      <c r="L14" s="274"/>
      <c r="M14" s="258"/>
      <c r="N14" s="277"/>
      <c r="O14" s="260"/>
      <c r="P14" s="277"/>
      <c r="Q14" s="260"/>
      <c r="R14" s="277"/>
      <c r="S14" s="258"/>
      <c r="T14" s="277"/>
      <c r="U14" s="258"/>
      <c r="V14" s="277"/>
    </row>
    <row r="15" spans="1:22" s="5" customFormat="1" ht="13.5" thickBot="1" x14ac:dyDescent="0.25">
      <c r="A15" s="12">
        <v>1</v>
      </c>
      <c r="B15" s="11" t="s">
        <v>301</v>
      </c>
      <c r="C15" s="31">
        <v>1</v>
      </c>
      <c r="D15" s="163"/>
      <c r="E15" s="195">
        <v>103654.34128107878</v>
      </c>
      <c r="F15" s="195">
        <f>+IF(E15="N/A","N/A",(E15-(E15*$E$3)))</f>
        <v>51827.170640539392</v>
      </c>
      <c r="G15" s="195">
        <v>77842.5</v>
      </c>
      <c r="H15" s="195">
        <f>+IF(G15="N/A","N/A",(G15-(G15*$E$3)))</f>
        <v>38921.25</v>
      </c>
      <c r="I15" s="195">
        <v>98458</v>
      </c>
      <c r="J15" s="195">
        <f>+IF(I15="N/A","N/A",(I15-(I15*$E$3)))</f>
        <v>49229</v>
      </c>
      <c r="K15" s="195">
        <v>96968.5</v>
      </c>
      <c r="L15" s="195">
        <f>+IF(K15="N/A","N/A",(K15-(K15*$E$3)))</f>
        <v>48484.25</v>
      </c>
      <c r="M15" s="195">
        <v>89000</v>
      </c>
      <c r="N15" s="195">
        <f>+IF(M15="N/A","N/A",(M15-(M15*$E$3)))</f>
        <v>44500</v>
      </c>
      <c r="O15" s="195">
        <v>108472.8206772941</v>
      </c>
      <c r="P15" s="195">
        <f>+IF(O15="N/A","N/A",(O15-(O15*$E$3)))</f>
        <v>54236.410338647052</v>
      </c>
      <c r="Q15" s="195">
        <v>92773.5</v>
      </c>
      <c r="R15" s="195">
        <f>+IF(Q15="N/A","N/A",(Q15-(Q15*$E$3)))</f>
        <v>46386.75</v>
      </c>
      <c r="S15" s="195">
        <v>103779.5</v>
      </c>
      <c r="T15" s="195">
        <f>+IF(S15="N/A","N/A",(S15-(S15*$E$3)))</f>
        <v>51889.75</v>
      </c>
      <c r="U15" s="195">
        <v>85389.5</v>
      </c>
      <c r="V15" s="195">
        <f>+IF(U15="N/A","N/A",(U15-(U15*$E$3)))</f>
        <v>42694.75</v>
      </c>
    </row>
    <row r="16" spans="1:22" s="5" customFormat="1" ht="13.5" thickBot="1" x14ac:dyDescent="0.25">
      <c r="A16" s="12">
        <v>2</v>
      </c>
      <c r="B16" s="11" t="s">
        <v>303</v>
      </c>
      <c r="C16" s="30">
        <v>1</v>
      </c>
      <c r="D16" s="163"/>
      <c r="E16" s="150" t="s">
        <v>8</v>
      </c>
      <c r="F16" s="150" t="str">
        <f t="shared" ref="F16:H55" si="0">+IF(E16="N/A","N/A",(E16-(E16*$E$3)))</f>
        <v>N/A</v>
      </c>
      <c r="G16" s="195">
        <v>89664.106234935913</v>
      </c>
      <c r="H16" s="195">
        <f t="shared" si="0"/>
        <v>44832.053117467956</v>
      </c>
      <c r="I16" s="195">
        <v>111202.30527372785</v>
      </c>
      <c r="J16" s="195">
        <f t="shared" ref="J16" si="1">+IF(I16="N/A","N/A",(I16-(I16*$E$3)))</f>
        <v>55601.152636863924</v>
      </c>
      <c r="K16" s="151" t="s">
        <v>8</v>
      </c>
      <c r="L16" s="151" t="str">
        <f t="shared" ref="L16" si="2">+IF(K16="N/A","N/A",(K16-(K16*$E$3)))</f>
        <v>N/A</v>
      </c>
      <c r="M16" s="195">
        <v>165000</v>
      </c>
      <c r="N16" s="195">
        <f t="shared" ref="N16" si="3">+IF(M16="N/A","N/A",(M16-(M16*$E$3)))</f>
        <v>82500</v>
      </c>
      <c r="O16" s="195">
        <v>116342.13714061293</v>
      </c>
      <c r="P16" s="195">
        <f t="shared" ref="P16" si="4">+IF(O16="N/A","N/A",(O16-(O16*$E$3)))</f>
        <v>58171.068570306466</v>
      </c>
      <c r="Q16" s="195">
        <v>116490.92587751253</v>
      </c>
      <c r="R16" s="195">
        <f t="shared" ref="R16" si="5">+IF(Q16="N/A","N/A",(Q16-(Q16*$E$3)))</f>
        <v>58245.462938756267</v>
      </c>
      <c r="S16" s="195">
        <v>125102.7920882113</v>
      </c>
      <c r="T16" s="195">
        <f t="shared" ref="T16" si="6">+IF(S16="N/A","N/A",(S16-(S16*$E$3)))</f>
        <v>62551.396044105648</v>
      </c>
      <c r="U16" s="195">
        <v>100688.96262434637</v>
      </c>
      <c r="V16" s="195">
        <f t="shared" ref="V16" si="7">+IF(U16="N/A","N/A",(U16-(U16*$E$3)))</f>
        <v>50344.481312173186</v>
      </c>
    </row>
    <row r="17" spans="1:22" s="5" customFormat="1" ht="13.5" thickBot="1" x14ac:dyDescent="0.25">
      <c r="A17" s="12">
        <v>3</v>
      </c>
      <c r="B17" s="11" t="s">
        <v>275</v>
      </c>
      <c r="C17" s="30">
        <v>1</v>
      </c>
      <c r="D17" s="163"/>
      <c r="E17" s="150" t="s">
        <v>8</v>
      </c>
      <c r="F17" s="150" t="str">
        <f t="shared" si="0"/>
        <v>N/A</v>
      </c>
      <c r="G17" s="195">
        <v>11590.5</v>
      </c>
      <c r="H17" s="195">
        <f t="shared" si="0"/>
        <v>5795.25</v>
      </c>
      <c r="I17" s="195">
        <v>14580.5</v>
      </c>
      <c r="J17" s="195">
        <f t="shared" ref="J17" si="8">+IF(I17="N/A","N/A",(I17-(I17*$E$3)))</f>
        <v>7290.25</v>
      </c>
      <c r="K17" s="151" t="s">
        <v>8</v>
      </c>
      <c r="L17" s="151" t="str">
        <f t="shared" ref="L17" si="9">+IF(K17="N/A","N/A",(K17-(K17*$E$3)))</f>
        <v>N/A</v>
      </c>
      <c r="M17" s="151" t="s">
        <v>8</v>
      </c>
      <c r="N17" s="151" t="str">
        <f t="shared" ref="N17" si="10">+IF(M17="N/A","N/A",(M17-(M17*$E$3)))</f>
        <v>N/A</v>
      </c>
      <c r="O17" s="195">
        <v>16455.582772562131</v>
      </c>
      <c r="P17" s="195">
        <f t="shared" ref="P17" si="11">+IF(O17="N/A","N/A",(O17-(O17*$E$3)))</f>
        <v>8227.7913862810656</v>
      </c>
      <c r="Q17" s="195">
        <v>15801.579691848878</v>
      </c>
      <c r="R17" s="195">
        <f t="shared" ref="R17" si="12">+IF(Q17="N/A","N/A",(Q17-(Q17*$E$3)))</f>
        <v>7900.7898459244389</v>
      </c>
      <c r="S17" s="195">
        <v>15801.579691848878</v>
      </c>
      <c r="T17" s="195">
        <f t="shared" ref="T17" si="13">+IF(S17="N/A","N/A",(S17-(S17*$E$3)))</f>
        <v>7900.7898459244389</v>
      </c>
      <c r="U17" s="151" t="s">
        <v>8</v>
      </c>
      <c r="V17" s="151" t="str">
        <f t="shared" ref="V17" si="14">+IF(U17="N/A","N/A",(U17-(U17*$E$3)))</f>
        <v>N/A</v>
      </c>
    </row>
    <row r="18" spans="1:22" ht="15.75" thickBot="1" x14ac:dyDescent="0.3">
      <c r="A18" s="88"/>
      <c r="B18" s="89" t="s">
        <v>9</v>
      </c>
      <c r="C18" s="152"/>
      <c r="D18" s="166"/>
      <c r="E18" s="165"/>
      <c r="F18" s="165">
        <f t="shared" si="0"/>
        <v>0</v>
      </c>
      <c r="G18" s="165"/>
      <c r="H18" s="165">
        <f t="shared" si="0"/>
        <v>0</v>
      </c>
      <c r="I18" s="165"/>
      <c r="J18" s="165">
        <f t="shared" ref="J18" si="15">+IF(I18="N/A","N/A",(I18-(I18*$E$3)))</f>
        <v>0</v>
      </c>
      <c r="K18" s="166"/>
      <c r="L18" s="166">
        <f t="shared" ref="L18" si="16">+IF(K18="N/A","N/A",(K18-(K18*$E$3)))</f>
        <v>0</v>
      </c>
      <c r="M18" s="166"/>
      <c r="N18" s="166">
        <f t="shared" ref="N18" si="17">+IF(M18="N/A","N/A",(M18-(M18*$E$3)))</f>
        <v>0</v>
      </c>
      <c r="O18" s="165"/>
      <c r="P18" s="165">
        <f t="shared" ref="P18" si="18">+IF(O18="N/A","N/A",(O18-(O18*$E$3)))</f>
        <v>0</v>
      </c>
      <c r="Q18" s="165"/>
      <c r="R18" s="165">
        <f t="shared" ref="R18" si="19">+IF(Q18="N/A","N/A",(Q18-(Q18*$E$3)))</f>
        <v>0</v>
      </c>
      <c r="S18" s="165"/>
      <c r="T18" s="165">
        <f t="shared" ref="T18" si="20">+IF(S18="N/A","N/A",(S18-(S18*$E$3)))</f>
        <v>0</v>
      </c>
      <c r="U18" s="166"/>
      <c r="V18" s="166">
        <f t="shared" ref="V18" si="21">+IF(U18="N/A","N/A",(U18-(U18*$E$3)))</f>
        <v>0</v>
      </c>
    </row>
    <row r="19" spans="1:22" ht="15.75" thickBot="1" x14ac:dyDescent="0.3">
      <c r="A19" s="15">
        <v>4</v>
      </c>
      <c r="B19" s="10" t="s">
        <v>312</v>
      </c>
      <c r="C19" s="30">
        <v>1</v>
      </c>
      <c r="D19" s="167"/>
      <c r="E19" s="195">
        <v>27013.324892067314</v>
      </c>
      <c r="F19" s="195">
        <f t="shared" si="0"/>
        <v>13506.662446033657</v>
      </c>
      <c r="G19" s="195">
        <v>19995.5</v>
      </c>
      <c r="H19" s="195">
        <f t="shared" si="0"/>
        <v>9997.75</v>
      </c>
      <c r="I19" s="195">
        <v>24221.5</v>
      </c>
      <c r="J19" s="195">
        <f t="shared" ref="J19" si="22">+IF(I19="N/A","N/A",(I19-(I19*$E$3)))</f>
        <v>12110.75</v>
      </c>
      <c r="K19" s="195">
        <v>24221.5</v>
      </c>
      <c r="L19" s="195">
        <f t="shared" ref="L19" si="23">+IF(K19="N/A","N/A",(K19-(K19*$E$3)))</f>
        <v>12110.75</v>
      </c>
      <c r="M19" s="195">
        <v>25000</v>
      </c>
      <c r="N19" s="195">
        <f t="shared" ref="N19" si="24">+IF(M19="N/A","N/A",(M19-(M19*$E$3)))</f>
        <v>12500</v>
      </c>
      <c r="O19" s="195">
        <v>27123.835674563688</v>
      </c>
      <c r="P19" s="195">
        <f t="shared" ref="P19" si="25">+IF(O19="N/A","N/A",(O19-(O19*$E$3)))</f>
        <v>13561.917837281844</v>
      </c>
      <c r="Q19" s="195">
        <v>21800.5</v>
      </c>
      <c r="R19" s="195">
        <f t="shared" ref="R19" si="26">+IF(Q19="N/A","N/A",(Q19-(Q19*$E$3)))</f>
        <v>10900.25</v>
      </c>
      <c r="S19" s="195">
        <v>20159</v>
      </c>
      <c r="T19" s="195">
        <f t="shared" ref="T19" si="27">+IF(S19="N/A","N/A",(S19-(S19*$E$3)))</f>
        <v>10079.5</v>
      </c>
      <c r="U19" s="195">
        <v>24469.5</v>
      </c>
      <c r="V19" s="195">
        <f t="shared" ref="V19" si="28">+IF(U19="N/A","N/A",(U19-(U19*$E$3)))</f>
        <v>12234.75</v>
      </c>
    </row>
    <row r="20" spans="1:22" ht="15.75" thickBot="1" x14ac:dyDescent="0.3">
      <c r="A20" s="12">
        <v>5</v>
      </c>
      <c r="B20" s="11" t="s">
        <v>175</v>
      </c>
      <c r="C20" s="30">
        <v>1</v>
      </c>
      <c r="D20" s="167"/>
      <c r="E20" s="195">
        <v>29220.119790393401</v>
      </c>
      <c r="F20" s="195">
        <f t="shared" si="0"/>
        <v>14610.0598951967</v>
      </c>
      <c r="G20" s="195">
        <v>25134</v>
      </c>
      <c r="H20" s="195">
        <f t="shared" si="0"/>
        <v>12567</v>
      </c>
      <c r="I20" s="195">
        <v>29145.135193959657</v>
      </c>
      <c r="J20" s="195">
        <f t="shared" ref="J20" si="29">+IF(I20="N/A","N/A",(I20-(I20*$E$3)))</f>
        <v>14572.567596979829</v>
      </c>
      <c r="K20" s="195">
        <v>28374.119790393401</v>
      </c>
      <c r="L20" s="195">
        <f t="shared" ref="L20" si="30">+IF(K20="N/A","N/A",(K20-(K20*$E$3)))</f>
        <v>14187.0598951967</v>
      </c>
      <c r="M20" s="195">
        <v>29000</v>
      </c>
      <c r="N20" s="195">
        <f t="shared" ref="N20" si="31">+IF(M20="N/A","N/A",(M20-(M20*$E$3)))</f>
        <v>14500</v>
      </c>
      <c r="O20" s="195">
        <v>29874.119790393401</v>
      </c>
      <c r="P20" s="195">
        <f t="shared" ref="P20" si="32">+IF(O20="N/A","N/A",(O20-(O20*$E$3)))</f>
        <v>14937.0598951967</v>
      </c>
      <c r="Q20" s="195">
        <v>27808.5</v>
      </c>
      <c r="R20" s="195">
        <f t="shared" ref="R20" si="33">+IF(Q20="N/A","N/A",(Q20-(Q20*$E$3)))</f>
        <v>13904.25</v>
      </c>
      <c r="S20" s="195">
        <v>29478.135193959657</v>
      </c>
      <c r="T20" s="195">
        <f t="shared" ref="T20" si="34">+IF(S20="N/A","N/A",(S20-(S20*$E$3)))</f>
        <v>14739.067596979829</v>
      </c>
      <c r="U20" s="195">
        <v>28374.119790393401</v>
      </c>
      <c r="V20" s="195">
        <f t="shared" ref="V20" si="35">+IF(U20="N/A","N/A",(U20-(U20*$E$3)))</f>
        <v>14187.0598951967</v>
      </c>
    </row>
    <row r="21" spans="1:22" ht="15.75" thickBot="1" x14ac:dyDescent="0.3">
      <c r="A21" s="12">
        <v>6</v>
      </c>
      <c r="B21" s="11" t="s">
        <v>176</v>
      </c>
      <c r="C21" s="30">
        <v>1</v>
      </c>
      <c r="D21" s="167"/>
      <c r="E21" s="195">
        <v>25314.76082550986</v>
      </c>
      <c r="F21" s="195">
        <f t="shared" si="0"/>
        <v>12657.38041275493</v>
      </c>
      <c r="G21" s="195">
        <v>21691.5</v>
      </c>
      <c r="H21" s="195">
        <f t="shared" si="0"/>
        <v>10845.75</v>
      </c>
      <c r="I21" s="195">
        <v>26793.807492176529</v>
      </c>
      <c r="J21" s="195">
        <f t="shared" ref="J21" si="36">+IF(I21="N/A","N/A",(I21-(I21*$E$3)))</f>
        <v>13396.903746088265</v>
      </c>
      <c r="K21" s="195">
        <v>26793.807492176529</v>
      </c>
      <c r="L21" s="195">
        <f t="shared" ref="L21" si="37">+IF(K21="N/A","N/A",(K21-(K21*$E$3)))</f>
        <v>13396.903746088265</v>
      </c>
      <c r="M21" s="195">
        <v>30000</v>
      </c>
      <c r="N21" s="195">
        <f t="shared" ref="N21" si="38">+IF(M21="N/A","N/A",(M21-(M21*$E$3)))</f>
        <v>15000</v>
      </c>
      <c r="O21" s="195">
        <v>26627.307492176529</v>
      </c>
      <c r="P21" s="195">
        <f t="shared" ref="P21" si="39">+IF(O21="N/A","N/A",(O21-(O21*$E$3)))</f>
        <v>13313.653746088265</v>
      </c>
      <c r="Q21" s="195">
        <v>23995.5</v>
      </c>
      <c r="R21" s="195">
        <f t="shared" ref="R21" si="40">+IF(Q21="N/A","N/A",(Q21-(Q21*$E$3)))</f>
        <v>11997.75</v>
      </c>
      <c r="S21" s="195">
        <v>26960.307492176529</v>
      </c>
      <c r="T21" s="195">
        <f t="shared" ref="T21" si="41">+IF(S21="N/A","N/A",(S21-(S21*$E$3)))</f>
        <v>13480.153746088265</v>
      </c>
      <c r="U21" s="195">
        <v>22662.5</v>
      </c>
      <c r="V21" s="195">
        <f t="shared" ref="V21" si="42">+IF(U21="N/A","N/A",(U21-(U21*$E$3)))</f>
        <v>11331.25</v>
      </c>
    </row>
    <row r="22" spans="1:22" ht="15.75" thickBot="1" x14ac:dyDescent="0.3">
      <c r="A22" s="86"/>
      <c r="B22" s="84" t="s">
        <v>387</v>
      </c>
      <c r="C22" s="152"/>
      <c r="D22" s="166"/>
      <c r="E22" s="165"/>
      <c r="F22" s="165">
        <f t="shared" si="0"/>
        <v>0</v>
      </c>
      <c r="G22" s="165"/>
      <c r="H22" s="165">
        <f t="shared" si="0"/>
        <v>0</v>
      </c>
      <c r="I22" s="165"/>
      <c r="J22" s="165">
        <f t="shared" ref="J22" si="43">+IF(I22="N/A","N/A",(I22-(I22*$E$3)))</f>
        <v>0</v>
      </c>
      <c r="K22" s="166"/>
      <c r="L22" s="166">
        <f t="shared" ref="L22" si="44">+IF(K22="N/A","N/A",(K22-(K22*$E$3)))</f>
        <v>0</v>
      </c>
      <c r="M22" s="166"/>
      <c r="N22" s="166">
        <f t="shared" ref="N22" si="45">+IF(M22="N/A","N/A",(M22-(M22*$E$3)))</f>
        <v>0</v>
      </c>
      <c r="O22" s="165"/>
      <c r="P22" s="165">
        <f t="shared" ref="P22" si="46">+IF(O22="N/A","N/A",(O22-(O22*$E$3)))</f>
        <v>0</v>
      </c>
      <c r="Q22" s="165"/>
      <c r="R22" s="165">
        <f t="shared" ref="R22" si="47">+IF(Q22="N/A","N/A",(Q22-(Q22*$E$3)))</f>
        <v>0</v>
      </c>
      <c r="S22" s="165"/>
      <c r="T22" s="165">
        <f t="shared" ref="T22" si="48">+IF(S22="N/A","N/A",(S22-(S22*$E$3)))</f>
        <v>0</v>
      </c>
      <c r="U22" s="166"/>
      <c r="V22" s="166">
        <f t="shared" ref="V22" si="49">+IF(U22="N/A","N/A",(U22-(U22*$E$3)))</f>
        <v>0</v>
      </c>
    </row>
    <row r="23" spans="1:22" ht="13.5" thickBot="1" x14ac:dyDescent="0.25">
      <c r="A23" s="13">
        <v>7</v>
      </c>
      <c r="B23" s="11" t="s">
        <v>341</v>
      </c>
      <c r="C23" s="65">
        <v>1</v>
      </c>
      <c r="D23" s="168"/>
      <c r="E23" s="195">
        <v>75510.293714993866</v>
      </c>
      <c r="F23" s="195">
        <f t="shared" si="0"/>
        <v>37755.146857496933</v>
      </c>
      <c r="G23" s="195">
        <v>73195</v>
      </c>
      <c r="H23" s="195">
        <f t="shared" si="0"/>
        <v>36597.5</v>
      </c>
      <c r="I23" s="195">
        <v>92220.5</v>
      </c>
      <c r="J23" s="195">
        <f t="shared" ref="J23" si="50">+IF(I23="N/A","N/A",(I23-(I23*$E$3)))</f>
        <v>46110.25</v>
      </c>
      <c r="K23" s="195">
        <v>86141.63886594004</v>
      </c>
      <c r="L23" s="195">
        <f t="shared" ref="L23" si="51">+IF(K23="N/A","N/A",(K23-(K23*$E$3)))</f>
        <v>43070.81943297002</v>
      </c>
      <c r="M23" s="195">
        <v>85000</v>
      </c>
      <c r="N23" s="195">
        <f t="shared" ref="N23" si="52">+IF(M23="N/A","N/A",(M23-(M23*$E$3)))</f>
        <v>42500</v>
      </c>
      <c r="O23" s="195">
        <v>91167.5</v>
      </c>
      <c r="P23" s="195">
        <f t="shared" ref="P23" si="53">+IF(O23="N/A","N/A",(O23-(O23*$E$3)))</f>
        <v>45583.75</v>
      </c>
      <c r="Q23" s="195">
        <v>87203</v>
      </c>
      <c r="R23" s="195">
        <f t="shared" ref="R23" si="54">+IF(Q23="N/A","N/A",(Q23-(Q23*$E$3)))</f>
        <v>43601.5</v>
      </c>
      <c r="S23" s="195">
        <v>98902.5</v>
      </c>
      <c r="T23" s="195">
        <f t="shared" ref="T23" si="55">+IF(S23="N/A","N/A",(S23-(S23*$E$3)))</f>
        <v>49451.25</v>
      </c>
      <c r="U23" s="195">
        <v>85448.5</v>
      </c>
      <c r="V23" s="195">
        <f t="shared" ref="V23" si="56">+IF(U23="N/A","N/A",(U23-(U23*$E$3)))</f>
        <v>42724.25</v>
      </c>
    </row>
    <row r="24" spans="1:22" ht="13.5" thickBot="1" x14ac:dyDescent="0.25">
      <c r="A24" s="12">
        <v>8</v>
      </c>
      <c r="B24" s="11" t="s">
        <v>342</v>
      </c>
      <c r="C24" s="65">
        <v>1</v>
      </c>
      <c r="D24" s="168"/>
      <c r="E24" s="195">
        <v>77030.818360699865</v>
      </c>
      <c r="F24" s="195">
        <f t="shared" si="0"/>
        <v>38515.409180349932</v>
      </c>
      <c r="G24" s="195">
        <v>77230</v>
      </c>
      <c r="H24" s="195">
        <f t="shared" si="0"/>
        <v>38615</v>
      </c>
      <c r="I24" s="195">
        <v>98278.622143742337</v>
      </c>
      <c r="J24" s="195">
        <f t="shared" ref="J24" si="57">+IF(I24="N/A","N/A",(I24-(I24*$E$3)))</f>
        <v>49139.311071871169</v>
      </c>
      <c r="K24" s="195">
        <v>92368.726666267685</v>
      </c>
      <c r="L24" s="195">
        <f t="shared" ref="L24" si="58">+IF(K24="N/A","N/A",(K24-(K24*$E$3)))</f>
        <v>46184.363333133842</v>
      </c>
      <c r="M24" s="195">
        <v>95000</v>
      </c>
      <c r="N24" s="195">
        <f t="shared" ref="N24" si="59">+IF(M24="N/A","N/A",(M24-(M24*$E$3)))</f>
        <v>47500</v>
      </c>
      <c r="O24" s="195">
        <v>104070.71456513986</v>
      </c>
      <c r="P24" s="195">
        <f t="shared" ref="P24" si="60">+IF(O24="N/A","N/A",(O24-(O24*$E$3)))</f>
        <v>52035.35728256993</v>
      </c>
      <c r="Q24" s="195">
        <v>91647</v>
      </c>
      <c r="R24" s="195">
        <f t="shared" ref="R24" si="61">+IF(Q24="N/A","N/A",(Q24-(Q24*$E$3)))</f>
        <v>45823.5</v>
      </c>
      <c r="S24" s="195">
        <v>106763.27663537278</v>
      </c>
      <c r="T24" s="195">
        <f t="shared" ref="T24" si="62">+IF(S24="N/A","N/A",(S24-(S24*$E$3)))</f>
        <v>53381.638317686389</v>
      </c>
      <c r="U24" s="195">
        <v>91589</v>
      </c>
      <c r="V24" s="195">
        <f t="shared" ref="V24" si="63">+IF(U24="N/A","N/A",(U24-(U24*$E$3)))</f>
        <v>45794.5</v>
      </c>
    </row>
    <row r="25" spans="1:22" ht="13.5" thickBot="1" x14ac:dyDescent="0.25">
      <c r="A25" s="24">
        <v>9</v>
      </c>
      <c r="B25" s="6" t="s">
        <v>343</v>
      </c>
      <c r="C25" s="65">
        <v>1</v>
      </c>
      <c r="D25" s="168"/>
      <c r="E25" s="195">
        <v>187819.40312918759</v>
      </c>
      <c r="F25" s="195">
        <f t="shared" si="0"/>
        <v>93909.701564593794</v>
      </c>
      <c r="G25" s="80" t="s">
        <v>8</v>
      </c>
      <c r="H25" s="80" t="str">
        <f t="shared" si="0"/>
        <v>N/A</v>
      </c>
      <c r="I25" s="195">
        <v>226833.22407787805</v>
      </c>
      <c r="J25" s="195">
        <f t="shared" ref="J25" si="64">+IF(I25="N/A","N/A",(I25-(I25*$E$3)))</f>
        <v>113416.61203893903</v>
      </c>
      <c r="K25" s="195">
        <v>205728.72933988634</v>
      </c>
      <c r="L25" s="195">
        <f t="shared" ref="L25" si="65">+IF(K25="N/A","N/A",(K25-(K25*$E$3)))</f>
        <v>102864.36466994317</v>
      </c>
      <c r="M25" s="195">
        <v>260000</v>
      </c>
      <c r="N25" s="195">
        <f t="shared" ref="N25" si="66">+IF(M25="N/A","N/A",(M25-(M25*$E$3)))</f>
        <v>130000</v>
      </c>
      <c r="O25" s="195">
        <v>215237.20337554885</v>
      </c>
      <c r="P25" s="195">
        <f t="shared" ref="P25" si="67">+IF(O25="N/A","N/A",(O25-(O25*$E$3)))</f>
        <v>107618.60168777443</v>
      </c>
      <c r="Q25" s="195">
        <v>204671.85302438427</v>
      </c>
      <c r="R25" s="195">
        <f t="shared" ref="R25" si="68">+IF(Q25="N/A","N/A",(Q25-(Q25*$E$3)))</f>
        <v>102335.92651219213</v>
      </c>
      <c r="S25" s="164"/>
      <c r="T25" s="164">
        <f t="shared" ref="T25" si="69">+IF(S25="N/A","N/A",(S25-(S25*$E$3)))</f>
        <v>0</v>
      </c>
      <c r="U25" s="195">
        <v>206317.27600655297</v>
      </c>
      <c r="V25" s="195">
        <f t="shared" ref="V25" si="70">+IF(U25="N/A","N/A",(U25-(U25*$E$3)))</f>
        <v>103158.63800327649</v>
      </c>
    </row>
    <row r="26" spans="1:22" ht="15.75" thickBot="1" x14ac:dyDescent="0.3">
      <c r="A26" s="86"/>
      <c r="B26" s="87" t="s">
        <v>2</v>
      </c>
      <c r="C26" s="152"/>
      <c r="D26" s="166"/>
      <c r="E26" s="165"/>
      <c r="F26" s="165">
        <f t="shared" si="0"/>
        <v>0</v>
      </c>
      <c r="G26" s="165"/>
      <c r="H26" s="165">
        <f t="shared" si="0"/>
        <v>0</v>
      </c>
      <c r="I26" s="165"/>
      <c r="J26" s="165">
        <f t="shared" ref="J26" si="71">+IF(I26="N/A","N/A",(I26-(I26*$E$3)))</f>
        <v>0</v>
      </c>
      <c r="K26" s="166"/>
      <c r="L26" s="166">
        <f t="shared" ref="L26" si="72">+IF(K26="N/A","N/A",(K26-(K26*$E$3)))</f>
        <v>0</v>
      </c>
      <c r="M26" s="166"/>
      <c r="N26" s="166">
        <f t="shared" ref="N26" si="73">+IF(M26="N/A","N/A",(M26-(M26*$E$3)))</f>
        <v>0</v>
      </c>
      <c r="O26" s="165"/>
      <c r="P26" s="165">
        <f t="shared" ref="P26" si="74">+IF(O26="N/A","N/A",(O26-(O26*$E$3)))</f>
        <v>0</v>
      </c>
      <c r="Q26" s="165"/>
      <c r="R26" s="165">
        <f t="shared" ref="R26" si="75">+IF(Q26="N/A","N/A",(Q26-(Q26*$E$3)))</f>
        <v>0</v>
      </c>
      <c r="S26" s="165"/>
      <c r="T26" s="165">
        <f t="shared" ref="T26" si="76">+IF(S26="N/A","N/A",(S26-(S26*$E$3)))</f>
        <v>0</v>
      </c>
      <c r="U26" s="166"/>
      <c r="V26" s="166">
        <f t="shared" ref="V26" si="77">+IF(U26="N/A","N/A",(U26-(U26*$E$3)))</f>
        <v>0</v>
      </c>
    </row>
    <row r="27" spans="1:22" ht="13.5" thickBot="1" x14ac:dyDescent="0.25">
      <c r="A27" s="15">
        <v>10</v>
      </c>
      <c r="B27" s="10" t="s">
        <v>286</v>
      </c>
      <c r="C27" s="65">
        <v>1</v>
      </c>
      <c r="D27" s="168"/>
      <c r="E27" s="195">
        <v>50481.037510553884</v>
      </c>
      <c r="F27" s="195">
        <f t="shared" si="0"/>
        <v>25240.518755276942</v>
      </c>
      <c r="G27" s="195">
        <v>41995.5</v>
      </c>
      <c r="H27" s="195">
        <f t="shared" si="0"/>
        <v>20997.75</v>
      </c>
      <c r="I27" s="195">
        <v>50279.5</v>
      </c>
      <c r="J27" s="195">
        <f t="shared" ref="J27" si="78">+IF(I27="N/A","N/A",(I27-(I27*$E$3)))</f>
        <v>25139.75</v>
      </c>
      <c r="K27" s="195">
        <v>50279.5</v>
      </c>
      <c r="L27" s="195">
        <f t="shared" ref="L27" si="79">+IF(K27="N/A","N/A",(K27-(K27*$E$3)))</f>
        <v>25139.75</v>
      </c>
      <c r="M27" s="195">
        <v>47000</v>
      </c>
      <c r="N27" s="195">
        <f t="shared" ref="N27" si="80">+IF(M27="N/A","N/A",(M27-(M27*$E$3)))</f>
        <v>23500</v>
      </c>
      <c r="O27" s="195">
        <v>51923.357510553877</v>
      </c>
      <c r="P27" s="195">
        <f t="shared" ref="P27" si="81">+IF(O27="N/A","N/A",(O27-(O27*$E$3)))</f>
        <v>25961.678755276938</v>
      </c>
      <c r="Q27" s="195">
        <v>46946.5</v>
      </c>
      <c r="R27" s="195">
        <f t="shared" ref="R27" si="82">+IF(Q27="N/A","N/A",(Q27-(Q27*$E$3)))</f>
        <v>23473.25</v>
      </c>
      <c r="S27" s="195">
        <v>51423.357510553877</v>
      </c>
      <c r="T27" s="195">
        <f t="shared" ref="T27" si="83">+IF(S27="N/A","N/A",(S27-(S27*$E$3)))</f>
        <v>25711.678755276938</v>
      </c>
      <c r="U27" s="195">
        <v>51756.357510553877</v>
      </c>
      <c r="V27" s="195">
        <f t="shared" ref="V27" si="84">+IF(U27="N/A","N/A",(U27-(U27*$E$3)))</f>
        <v>25878.178755276938</v>
      </c>
    </row>
    <row r="28" spans="1:22" ht="13.5" thickBot="1" x14ac:dyDescent="0.25">
      <c r="A28" s="12">
        <v>11</v>
      </c>
      <c r="B28" s="11" t="s">
        <v>213</v>
      </c>
      <c r="C28" s="65">
        <v>1</v>
      </c>
      <c r="D28" s="168"/>
      <c r="E28" s="195">
        <v>100825.05454050373</v>
      </c>
      <c r="F28" s="195">
        <f t="shared" si="0"/>
        <v>50412.527270251863</v>
      </c>
      <c r="G28" s="195">
        <v>104624.33511965229</v>
      </c>
      <c r="H28" s="195">
        <f t="shared" si="0"/>
        <v>52312.167559826143</v>
      </c>
      <c r="I28" s="195">
        <v>121469.40385655189</v>
      </c>
      <c r="J28" s="195">
        <f t="shared" ref="J28" si="85">+IF(I28="N/A","N/A",(I28-(I28*$E$3)))</f>
        <v>60734.701928275943</v>
      </c>
      <c r="K28" s="195">
        <v>129674.58607460157</v>
      </c>
      <c r="L28" s="195">
        <f t="shared" ref="L28" si="86">+IF(K28="N/A","N/A",(K28-(K28*$E$3)))</f>
        <v>64837.293037300784</v>
      </c>
      <c r="M28" s="195">
        <v>170000</v>
      </c>
      <c r="N28" s="195">
        <f t="shared" ref="N28" si="87">+IF(M28="N/A","N/A",(M28-(M28*$E$3)))</f>
        <v>85000</v>
      </c>
      <c r="O28" s="195">
        <v>132032.25577310822</v>
      </c>
      <c r="P28" s="195">
        <f t="shared" ref="P28" si="88">+IF(O28="N/A","N/A",(O28-(O28*$E$3)))</f>
        <v>66016.12788655411</v>
      </c>
      <c r="Q28" s="195">
        <v>135203.51389956535</v>
      </c>
      <c r="R28" s="195">
        <f t="shared" ref="R28" si="89">+IF(Q28="N/A","N/A",(Q28-(Q28*$E$3)))</f>
        <v>67601.756949782677</v>
      </c>
      <c r="S28" s="195">
        <v>138297.55240848102</v>
      </c>
      <c r="T28" s="195">
        <f t="shared" ref="T28" si="90">+IF(S28="N/A","N/A",(S28-(S28*$E$3)))</f>
        <v>69148.776204240508</v>
      </c>
      <c r="U28" s="195">
        <v>119979.03502110776</v>
      </c>
      <c r="V28" s="195">
        <f t="shared" ref="V28" si="91">+IF(U28="N/A","N/A",(U28-(U28*$E$3)))</f>
        <v>59989.51751055388</v>
      </c>
    </row>
    <row r="29" spans="1:22" ht="13.5" thickBot="1" x14ac:dyDescent="0.25">
      <c r="A29" s="15">
        <v>12</v>
      </c>
      <c r="B29" s="11" t="s">
        <v>220</v>
      </c>
      <c r="C29" s="65">
        <v>1</v>
      </c>
      <c r="D29" s="168"/>
      <c r="E29" s="195">
        <v>147790.03505786246</v>
      </c>
      <c r="F29" s="195">
        <f t="shared" si="0"/>
        <v>73895.017528931232</v>
      </c>
      <c r="G29" s="195">
        <v>147576.5</v>
      </c>
      <c r="H29" s="195">
        <f t="shared" si="0"/>
        <v>73788.25</v>
      </c>
      <c r="I29" s="195">
        <v>189692.5</v>
      </c>
      <c r="J29" s="195">
        <f t="shared" ref="J29" si="92">+IF(I29="N/A","N/A",(I29-(I29*$E$3)))</f>
        <v>94846.25</v>
      </c>
      <c r="K29" s="195">
        <v>168354.60954949301</v>
      </c>
      <c r="L29" s="195">
        <f t="shared" ref="L29" si="93">+IF(K29="N/A","N/A",(K29-(K29*$E$3)))</f>
        <v>84177.304774746503</v>
      </c>
      <c r="M29" s="195">
        <v>175000</v>
      </c>
      <c r="N29" s="195">
        <f t="shared" ref="N29" si="94">+IF(M29="N/A","N/A",(M29-(M29*$E$3)))</f>
        <v>87500</v>
      </c>
      <c r="O29" s="195">
        <v>181099.5</v>
      </c>
      <c r="P29" s="195">
        <f t="shared" ref="P29" si="95">+IF(O29="N/A","N/A",(O29-(O29*$E$3)))</f>
        <v>90549.75</v>
      </c>
      <c r="Q29" s="195">
        <v>180359</v>
      </c>
      <c r="R29" s="195">
        <f t="shared" ref="R29" si="96">+IF(Q29="N/A","N/A",(Q29-(Q29*$E$3)))</f>
        <v>90179.5</v>
      </c>
      <c r="S29" s="195">
        <v>210736.47442904269</v>
      </c>
      <c r="T29" s="195">
        <f t="shared" ref="T29" si="97">+IF(S29="N/A","N/A",(S29-(S29*$E$3)))</f>
        <v>105368.23721452134</v>
      </c>
      <c r="U29" s="195">
        <v>183286.87277802295</v>
      </c>
      <c r="V29" s="195">
        <f t="shared" ref="V29" si="98">+IF(U29="N/A","N/A",(U29-(U29*$E$3)))</f>
        <v>91643.436389011476</v>
      </c>
    </row>
    <row r="30" spans="1:22" ht="13.5" thickBot="1" x14ac:dyDescent="0.25">
      <c r="A30" s="12">
        <v>13</v>
      </c>
      <c r="B30" s="11" t="s">
        <v>329</v>
      </c>
      <c r="C30" s="65">
        <v>1</v>
      </c>
      <c r="D30" s="168"/>
      <c r="E30" s="195">
        <v>16816.104793522791</v>
      </c>
      <c r="F30" s="195">
        <f t="shared" si="0"/>
        <v>8408.0523967613954</v>
      </c>
      <c r="G30" s="195">
        <v>11220</v>
      </c>
      <c r="H30" s="195">
        <f t="shared" si="0"/>
        <v>5610</v>
      </c>
      <c r="I30" s="195">
        <v>7458.7668650473643</v>
      </c>
      <c r="J30" s="195">
        <f t="shared" ref="J30" si="99">+IF(I30="N/A","N/A",(I30-(I30*$E$3)))</f>
        <v>3729.3834325236821</v>
      </c>
      <c r="K30" s="195">
        <v>12553.5</v>
      </c>
      <c r="L30" s="195">
        <f t="shared" ref="L30" si="100">+IF(K30="N/A","N/A",(K30-(K30*$E$3)))</f>
        <v>6276.75</v>
      </c>
      <c r="M30" s="195">
        <v>12000</v>
      </c>
      <c r="N30" s="195">
        <f t="shared" ref="N30" si="101">+IF(M30="N/A","N/A",(M30-(M30*$E$3)))</f>
        <v>6000</v>
      </c>
      <c r="O30" s="195">
        <v>13886.5</v>
      </c>
      <c r="P30" s="195">
        <f t="shared" ref="P30" si="102">+IF(O30="N/A","N/A",(O30-(O30*$E$3)))</f>
        <v>6943.25</v>
      </c>
      <c r="Q30" s="195">
        <v>15432.831460189456</v>
      </c>
      <c r="R30" s="195">
        <f t="shared" ref="R30" si="103">+IF(Q30="N/A","N/A",(Q30-(Q30*$E$3)))</f>
        <v>7716.4157300947281</v>
      </c>
      <c r="S30" s="195">
        <v>15932.831460189456</v>
      </c>
      <c r="T30" s="195">
        <f t="shared" ref="T30" si="104">+IF(S30="N/A","N/A",(S30-(S30*$E$3)))</f>
        <v>7966.4157300947281</v>
      </c>
      <c r="U30" s="195">
        <v>15432.831460189456</v>
      </c>
      <c r="V30" s="195">
        <f t="shared" ref="V30" si="105">+IF(U30="N/A","N/A",(U30-(U30*$E$3)))</f>
        <v>7716.4157300947281</v>
      </c>
    </row>
    <row r="31" spans="1:22" ht="13.5" thickBot="1" x14ac:dyDescent="0.25">
      <c r="A31" s="15">
        <v>14</v>
      </c>
      <c r="B31" s="11" t="s">
        <v>331</v>
      </c>
      <c r="C31" s="65">
        <v>1</v>
      </c>
      <c r="D31" s="168"/>
      <c r="E31" s="195">
        <v>15961.090930313163</v>
      </c>
      <c r="F31" s="195">
        <f t="shared" si="0"/>
        <v>7980.5454651565815</v>
      </c>
      <c r="G31" s="195">
        <v>12237.5</v>
      </c>
      <c r="H31" s="195">
        <f t="shared" si="0"/>
        <v>6118.75</v>
      </c>
      <c r="I31" s="195">
        <v>14561</v>
      </c>
      <c r="J31" s="195">
        <f t="shared" ref="J31" si="106">+IF(I31="N/A","N/A",(I31-(I31*$E$3)))</f>
        <v>7280.5</v>
      </c>
      <c r="K31" s="195">
        <v>14561</v>
      </c>
      <c r="L31" s="195">
        <f t="shared" ref="L31" si="107">+IF(K31="N/A","N/A",(K31-(K31*$E$3)))</f>
        <v>7280.5</v>
      </c>
      <c r="M31" s="195">
        <v>15000</v>
      </c>
      <c r="N31" s="195">
        <f t="shared" ref="N31" si="108">+IF(M31="N/A","N/A",(M31-(M31*$E$3)))</f>
        <v>7500</v>
      </c>
      <c r="O31" s="195">
        <v>15450.090930313163</v>
      </c>
      <c r="P31" s="195">
        <f t="shared" ref="P31" si="109">+IF(O31="N/A","N/A",(O31-(O31*$E$3)))</f>
        <v>7725.0454651565815</v>
      </c>
      <c r="Q31" s="195">
        <v>14561</v>
      </c>
      <c r="R31" s="195">
        <f t="shared" ref="R31" si="110">+IF(Q31="N/A","N/A",(Q31-(Q31*$E$3)))</f>
        <v>7280.5</v>
      </c>
      <c r="S31" s="195">
        <v>15616.590930313163</v>
      </c>
      <c r="T31" s="195">
        <f t="shared" ref="T31" si="111">+IF(S31="N/A","N/A",(S31-(S31*$E$3)))</f>
        <v>7808.2954651565815</v>
      </c>
      <c r="U31" s="195">
        <v>14561</v>
      </c>
      <c r="V31" s="195">
        <f t="shared" ref="V31" si="112">+IF(U31="N/A","N/A",(U31-(U31*$E$3)))</f>
        <v>7280.5</v>
      </c>
    </row>
    <row r="32" spans="1:22" ht="15.75" thickBot="1" x14ac:dyDescent="0.3">
      <c r="A32" s="77"/>
      <c r="B32" s="85" t="s">
        <v>141</v>
      </c>
      <c r="C32" s="152"/>
      <c r="D32" s="166"/>
      <c r="E32" s="165"/>
      <c r="F32" s="165">
        <f t="shared" si="0"/>
        <v>0</v>
      </c>
      <c r="G32" s="165"/>
      <c r="H32" s="165">
        <f t="shared" si="0"/>
        <v>0</v>
      </c>
      <c r="I32" s="165"/>
      <c r="J32" s="165">
        <f t="shared" ref="J32" si="113">+IF(I32="N/A","N/A",(I32-(I32*$E$3)))</f>
        <v>0</v>
      </c>
      <c r="K32" s="166"/>
      <c r="L32" s="166">
        <f t="shared" ref="L32" si="114">+IF(K32="N/A","N/A",(K32-(K32*$E$3)))</f>
        <v>0</v>
      </c>
      <c r="M32" s="166"/>
      <c r="N32" s="166">
        <f t="shared" ref="N32" si="115">+IF(M32="N/A","N/A",(M32-(M32*$E$3)))</f>
        <v>0</v>
      </c>
      <c r="O32" s="165"/>
      <c r="P32" s="165">
        <f t="shared" ref="P32" si="116">+IF(O32="N/A","N/A",(O32-(O32*$E$3)))</f>
        <v>0</v>
      </c>
      <c r="Q32" s="165"/>
      <c r="R32" s="165">
        <f t="shared" ref="R32" si="117">+IF(Q32="N/A","N/A",(Q32-(Q32*$E$3)))</f>
        <v>0</v>
      </c>
      <c r="S32" s="165"/>
      <c r="T32" s="165">
        <f t="shared" ref="T32" si="118">+IF(S32="N/A","N/A",(S32-(S32*$E$3)))</f>
        <v>0</v>
      </c>
      <c r="U32" s="166"/>
      <c r="V32" s="166">
        <f t="shared" ref="V32" si="119">+IF(U32="N/A","N/A",(U32-(U32*$E$3)))</f>
        <v>0</v>
      </c>
    </row>
    <row r="33" spans="1:22" ht="13.5" thickBot="1" x14ac:dyDescent="0.25">
      <c r="A33" s="15">
        <v>15</v>
      </c>
      <c r="B33" s="10" t="s">
        <v>164</v>
      </c>
      <c r="C33" s="65">
        <v>1</v>
      </c>
      <c r="D33" s="168"/>
      <c r="E33" s="195">
        <v>24725.363347461614</v>
      </c>
      <c r="F33" s="195">
        <f t="shared" si="0"/>
        <v>12362.681673730807</v>
      </c>
      <c r="G33" s="195">
        <v>18896</v>
      </c>
      <c r="H33" s="195">
        <f t="shared" si="0"/>
        <v>9448</v>
      </c>
      <c r="I33" s="195">
        <v>23113</v>
      </c>
      <c r="J33" s="195">
        <f t="shared" ref="J33" si="120">+IF(I33="N/A","N/A",(I33-(I33*$E$3)))</f>
        <v>11556.5</v>
      </c>
      <c r="K33" s="195">
        <v>22346.5</v>
      </c>
      <c r="L33" s="195">
        <f t="shared" ref="L33" si="121">+IF(K33="N/A","N/A",(K33-(K33*$E$3)))</f>
        <v>11173.25</v>
      </c>
      <c r="M33" s="195">
        <v>23000</v>
      </c>
      <c r="N33" s="195">
        <f t="shared" ref="N33" si="122">+IF(M33="N/A","N/A",(M33-(M33*$E$3)))</f>
        <v>11500</v>
      </c>
      <c r="O33" s="195">
        <v>25652.862412878225</v>
      </c>
      <c r="P33" s="195">
        <f t="shared" ref="P33" si="123">+IF(O33="N/A","N/A",(O33-(O33*$E$3)))</f>
        <v>12826.431206439112</v>
      </c>
      <c r="Q33" s="195">
        <v>22464.5</v>
      </c>
      <c r="R33" s="195">
        <f t="shared" ref="R33" si="124">+IF(Q33="N/A","N/A",(Q33-(Q33*$E$3)))</f>
        <v>11232.25</v>
      </c>
      <c r="S33" s="195">
        <v>25912.044061135788</v>
      </c>
      <c r="T33" s="195">
        <f t="shared" ref="T33" si="125">+IF(S33="N/A","N/A",(S33-(S33*$E$3)))</f>
        <v>12956.022030567894</v>
      </c>
      <c r="U33" s="195">
        <v>23635.181699204055</v>
      </c>
      <c r="V33" s="195">
        <f t="shared" ref="V33" si="126">+IF(U33="N/A","N/A",(U33-(U33*$E$3)))</f>
        <v>11817.590849602027</v>
      </c>
    </row>
    <row r="34" spans="1:22" ht="13.5" thickBot="1" x14ac:dyDescent="0.25">
      <c r="A34" s="12">
        <v>16</v>
      </c>
      <c r="B34" s="11" t="s">
        <v>325</v>
      </c>
      <c r="C34" s="65">
        <v>1</v>
      </c>
      <c r="D34" s="168"/>
      <c r="E34" s="150" t="s">
        <v>8</v>
      </c>
      <c r="F34" s="150" t="str">
        <f t="shared" si="0"/>
        <v>N/A</v>
      </c>
      <c r="G34" s="195">
        <v>13946</v>
      </c>
      <c r="H34" s="195">
        <f t="shared" si="0"/>
        <v>6973</v>
      </c>
      <c r="I34" s="195">
        <v>17402</v>
      </c>
      <c r="J34" s="195">
        <f t="shared" ref="J34" si="127">+IF(I34="N/A","N/A",(I34-(I34*$E$3)))</f>
        <v>8701</v>
      </c>
      <c r="K34" s="80" t="s">
        <v>8</v>
      </c>
      <c r="L34" s="80" t="str">
        <f t="shared" ref="L34" si="128">+IF(K34="N/A","N/A",(K34-(K34*$E$3)))</f>
        <v>N/A</v>
      </c>
      <c r="M34" s="80" t="s">
        <v>8</v>
      </c>
      <c r="N34" s="80" t="str">
        <f t="shared" ref="N34" si="129">+IF(M34="N/A","N/A",(M34-(M34*$E$3)))</f>
        <v>N/A</v>
      </c>
      <c r="O34" s="195">
        <v>18735.5</v>
      </c>
      <c r="P34" s="195">
        <f t="shared" ref="P34" si="130">+IF(O34="N/A","N/A",(O34-(O34*$E$3)))</f>
        <v>9367.75</v>
      </c>
      <c r="Q34" s="195">
        <v>18735.5</v>
      </c>
      <c r="R34" s="195">
        <f t="shared" ref="R34" si="131">+IF(Q34="N/A","N/A",(Q34-(Q34*$E$3)))</f>
        <v>9367.75</v>
      </c>
      <c r="S34" s="195">
        <v>17402</v>
      </c>
      <c r="T34" s="195">
        <f t="shared" ref="T34" si="132">+IF(S34="N/A","N/A",(S34-(S34*$E$3)))</f>
        <v>8701</v>
      </c>
      <c r="U34" s="80" t="s">
        <v>8</v>
      </c>
      <c r="V34" s="80" t="str">
        <f t="shared" ref="V34" si="133">+IF(U34="N/A","N/A",(U34-(U34*$E$3)))</f>
        <v>N/A</v>
      </c>
    </row>
    <row r="35" spans="1:22" ht="15.75" thickBot="1" x14ac:dyDescent="0.3">
      <c r="A35" s="83"/>
      <c r="B35" s="85" t="s">
        <v>367</v>
      </c>
      <c r="C35" s="142"/>
      <c r="D35" s="166"/>
      <c r="E35" s="165"/>
      <c r="F35" s="165">
        <f t="shared" si="0"/>
        <v>0</v>
      </c>
      <c r="G35" s="165"/>
      <c r="H35" s="165">
        <f t="shared" si="0"/>
        <v>0</v>
      </c>
      <c r="I35" s="165"/>
      <c r="J35" s="165">
        <f t="shared" ref="J35" si="134">+IF(I35="N/A","N/A",(I35-(I35*$E$3)))</f>
        <v>0</v>
      </c>
      <c r="K35" s="166"/>
      <c r="L35" s="166">
        <f t="shared" ref="L35" si="135">+IF(K35="N/A","N/A",(K35-(K35*$E$3)))</f>
        <v>0</v>
      </c>
      <c r="M35" s="166"/>
      <c r="N35" s="166">
        <f t="shared" ref="N35" si="136">+IF(M35="N/A","N/A",(M35-(M35*$E$3)))</f>
        <v>0</v>
      </c>
      <c r="O35" s="165"/>
      <c r="P35" s="165">
        <f t="shared" ref="P35" si="137">+IF(O35="N/A","N/A",(O35-(O35*$E$3)))</f>
        <v>0</v>
      </c>
      <c r="Q35" s="165"/>
      <c r="R35" s="165">
        <f t="shared" ref="R35" si="138">+IF(Q35="N/A","N/A",(Q35-(Q35*$E$3)))</f>
        <v>0</v>
      </c>
      <c r="S35" s="165"/>
      <c r="T35" s="165">
        <f t="shared" ref="T35" si="139">+IF(S35="N/A","N/A",(S35-(S35*$E$3)))</f>
        <v>0</v>
      </c>
      <c r="U35" s="166"/>
      <c r="V35" s="166">
        <f t="shared" ref="V35" si="140">+IF(U35="N/A","N/A",(U35-(U35*$E$3)))</f>
        <v>0</v>
      </c>
    </row>
    <row r="36" spans="1:22" ht="13.5" thickBot="1" x14ac:dyDescent="0.25">
      <c r="A36" s="15">
        <v>17</v>
      </c>
      <c r="B36" s="143" t="s">
        <v>131</v>
      </c>
      <c r="C36" s="144">
        <v>1</v>
      </c>
      <c r="D36" s="169"/>
      <c r="E36" s="195">
        <v>85418.65</v>
      </c>
      <c r="F36" s="195">
        <f t="shared" si="0"/>
        <v>42709.324999999997</v>
      </c>
      <c r="G36" s="195">
        <v>84472.6</v>
      </c>
      <c r="H36" s="195">
        <f t="shared" si="0"/>
        <v>42236.3</v>
      </c>
      <c r="I36" s="195">
        <v>97267.520000000004</v>
      </c>
      <c r="J36" s="195">
        <f t="shared" ref="J36" si="141">+IF(I36="N/A","N/A",(I36-(I36*$E$3)))</f>
        <v>48633.760000000002</v>
      </c>
      <c r="K36" s="195">
        <v>78075.64</v>
      </c>
      <c r="L36" s="195">
        <f t="shared" ref="L36" si="142">+IF(K36="N/A","N/A",(K36-(K36*$E$3)))</f>
        <v>39037.82</v>
      </c>
      <c r="M36" s="195">
        <v>125000</v>
      </c>
      <c r="N36" s="195">
        <f t="shared" ref="N36" si="143">+IF(M36="N/A","N/A",(M36-(M36*$E$3)))</f>
        <v>62500</v>
      </c>
      <c r="O36" s="195">
        <v>92036.56</v>
      </c>
      <c r="P36" s="195">
        <f t="shared" ref="P36" si="144">+IF(O36="N/A","N/A",(O36-(O36*$E$3)))</f>
        <v>46018.28</v>
      </c>
      <c r="Q36" s="195">
        <v>89671.33</v>
      </c>
      <c r="R36" s="195">
        <f t="shared" ref="R36" si="145">+IF(Q36="N/A","N/A",(Q36-(Q36*$E$3)))</f>
        <v>44835.665000000001</v>
      </c>
      <c r="S36" s="195">
        <v>95902.290000000008</v>
      </c>
      <c r="T36" s="195">
        <f t="shared" ref="T36" si="146">+IF(S36="N/A","N/A",(S36-(S36*$E$3)))</f>
        <v>47951.145000000004</v>
      </c>
      <c r="U36" s="195">
        <v>82575.64</v>
      </c>
      <c r="V36" s="195">
        <f t="shared" ref="V36" si="147">+IF(U36="N/A","N/A",(U36-(U36*$E$3)))</f>
        <v>41287.82</v>
      </c>
    </row>
    <row r="37" spans="1:22" ht="13.5" thickBot="1" x14ac:dyDescent="0.25">
      <c r="A37" s="12">
        <v>18</v>
      </c>
      <c r="B37" s="78" t="s">
        <v>437</v>
      </c>
      <c r="C37" s="145">
        <v>1</v>
      </c>
      <c r="D37" s="169"/>
      <c r="E37" s="195">
        <v>80162.010000000009</v>
      </c>
      <c r="F37" s="195">
        <f t="shared" si="0"/>
        <v>40081.005000000005</v>
      </c>
      <c r="G37" s="195">
        <v>81739.69</v>
      </c>
      <c r="H37" s="195">
        <f t="shared" si="0"/>
        <v>40869.845000000001</v>
      </c>
      <c r="I37" s="195">
        <v>81906.69</v>
      </c>
      <c r="J37" s="195">
        <f t="shared" ref="J37" si="148">+IF(I37="N/A","N/A",(I37-(I37*$E$3)))</f>
        <v>40953.345000000001</v>
      </c>
      <c r="K37" s="195">
        <v>81906.69</v>
      </c>
      <c r="L37" s="195">
        <f t="shared" ref="L37" si="149">+IF(K37="N/A","N/A",(K37-(K37*$E$3)))</f>
        <v>40953.345000000001</v>
      </c>
      <c r="M37" s="195">
        <v>115000</v>
      </c>
      <c r="N37" s="195">
        <f t="shared" ref="N37" si="150">+IF(M37="N/A","N/A",(M37-(M37*$E$3)))</f>
        <v>57500</v>
      </c>
      <c r="O37" s="195">
        <v>84573.19</v>
      </c>
      <c r="P37" s="195">
        <f t="shared" ref="P37" si="151">+IF(O37="N/A","N/A",(O37-(O37*$E$3)))</f>
        <v>42286.595000000001</v>
      </c>
      <c r="Q37" s="195">
        <v>66381.31</v>
      </c>
      <c r="R37" s="195">
        <f t="shared" ref="R37" si="152">+IF(Q37="N/A","N/A",(Q37-(Q37*$E$3)))</f>
        <v>33190.654999999999</v>
      </c>
      <c r="S37" s="195">
        <v>83739.69</v>
      </c>
      <c r="T37" s="195">
        <f t="shared" ref="T37" si="153">+IF(S37="N/A","N/A",(S37-(S37*$E$3)))</f>
        <v>41869.845000000001</v>
      </c>
      <c r="U37" s="195">
        <v>82239.69</v>
      </c>
      <c r="V37" s="195">
        <f t="shared" ref="V37" si="154">+IF(U37="N/A","N/A",(U37-(U37*$E$3)))</f>
        <v>41119.845000000001</v>
      </c>
    </row>
    <row r="38" spans="1:22" ht="13.5" thickBot="1" x14ac:dyDescent="0.25">
      <c r="A38" s="15">
        <v>19</v>
      </c>
      <c r="B38" s="78" t="s">
        <v>438</v>
      </c>
      <c r="C38" s="19">
        <v>1</v>
      </c>
      <c r="D38" s="169"/>
      <c r="E38" s="195">
        <v>65706.5</v>
      </c>
      <c r="F38" s="195">
        <f t="shared" si="0"/>
        <v>32853.25</v>
      </c>
      <c r="G38" s="195">
        <v>74030</v>
      </c>
      <c r="H38" s="195">
        <f t="shared" si="0"/>
        <v>37015</v>
      </c>
      <c r="I38" s="195">
        <v>81795</v>
      </c>
      <c r="J38" s="195">
        <f t="shared" ref="J38" si="155">+IF(I38="N/A","N/A",(I38-(I38*$E$3)))</f>
        <v>40897.5</v>
      </c>
      <c r="K38" s="195">
        <v>68075.64</v>
      </c>
      <c r="L38" s="195">
        <f t="shared" ref="L38" si="156">+IF(K38="N/A","N/A",(K38-(K38*$E$3)))</f>
        <v>34037.82</v>
      </c>
      <c r="M38" s="195">
        <v>68000</v>
      </c>
      <c r="N38" s="195">
        <f t="shared" ref="N38" si="157">+IF(M38="N/A","N/A",(M38-(M38*$E$3)))</f>
        <v>34000</v>
      </c>
      <c r="O38" s="195">
        <v>85613.5</v>
      </c>
      <c r="P38" s="195">
        <f t="shared" ref="P38" si="158">+IF(O38="N/A","N/A",(O38-(O38*$E$3)))</f>
        <v>42806.75</v>
      </c>
      <c r="Q38" s="195">
        <v>84280</v>
      </c>
      <c r="R38" s="195">
        <f t="shared" ref="R38" si="159">+IF(Q38="N/A","N/A",(Q38-(Q38*$E$3)))</f>
        <v>42140</v>
      </c>
      <c r="S38" s="195">
        <v>84099</v>
      </c>
      <c r="T38" s="195">
        <f t="shared" ref="T38" si="160">+IF(S38="N/A","N/A",(S38-(S38*$E$3)))</f>
        <v>42049.5</v>
      </c>
      <c r="U38" s="195">
        <v>62178.18</v>
      </c>
      <c r="V38" s="195">
        <f t="shared" ref="V38" si="161">+IF(U38="N/A","N/A",(U38-(U38*$E$3)))</f>
        <v>31089.09</v>
      </c>
    </row>
    <row r="39" spans="1:22" ht="13.5" thickBot="1" x14ac:dyDescent="0.25">
      <c r="A39" s="12">
        <v>20</v>
      </c>
      <c r="B39" s="10" t="s">
        <v>439</v>
      </c>
      <c r="C39" s="19">
        <v>1</v>
      </c>
      <c r="D39" s="169"/>
      <c r="E39" s="195">
        <v>97245.84</v>
      </c>
      <c r="F39" s="195">
        <f t="shared" si="0"/>
        <v>48622.92</v>
      </c>
      <c r="G39" s="195">
        <v>77575.64</v>
      </c>
      <c r="H39" s="195">
        <f t="shared" si="0"/>
        <v>38787.82</v>
      </c>
      <c r="I39" s="195">
        <v>84139.6</v>
      </c>
      <c r="J39" s="195">
        <f t="shared" ref="J39" si="162">+IF(I39="N/A","N/A",(I39-(I39*$E$3)))</f>
        <v>42069.8</v>
      </c>
      <c r="K39" s="195">
        <v>84139.6</v>
      </c>
      <c r="L39" s="195">
        <f t="shared" ref="L39" si="163">+IF(K39="N/A","N/A",(K39-(K39*$E$3)))</f>
        <v>42069.8</v>
      </c>
      <c r="M39" s="195">
        <v>125000</v>
      </c>
      <c r="N39" s="195">
        <f t="shared" ref="N39" si="164">+IF(M39="N/A","N/A",(M39-(M39*$E$3)))</f>
        <v>62500</v>
      </c>
      <c r="O39" s="195">
        <v>85639.6</v>
      </c>
      <c r="P39" s="195">
        <f t="shared" ref="P39" si="165">+IF(O39="N/A","N/A",(O39-(O39*$E$3)))</f>
        <v>42819.8</v>
      </c>
      <c r="Q39" s="195">
        <v>81440.87</v>
      </c>
      <c r="R39" s="195">
        <f t="shared" ref="R39" si="166">+IF(Q39="N/A","N/A",(Q39-(Q39*$E$3)))</f>
        <v>40720.434999999998</v>
      </c>
      <c r="S39" s="195">
        <v>89671.33</v>
      </c>
      <c r="T39" s="195">
        <f t="shared" ref="T39" si="167">+IF(S39="N/A","N/A",(S39-(S39*$E$3)))</f>
        <v>44835.665000000001</v>
      </c>
      <c r="U39" s="195">
        <v>96934.02</v>
      </c>
      <c r="V39" s="195">
        <f t="shared" ref="V39" si="168">+IF(U39="N/A","N/A",(U39-(U39*$E$3)))</f>
        <v>48467.01</v>
      </c>
    </row>
    <row r="40" spans="1:22" ht="13.5" thickBot="1" x14ac:dyDescent="0.25">
      <c r="A40" s="15">
        <v>21</v>
      </c>
      <c r="B40" s="78" t="s">
        <v>440</v>
      </c>
      <c r="C40" s="19">
        <v>1</v>
      </c>
      <c r="D40" s="169"/>
      <c r="E40" s="195">
        <v>199747.82</v>
      </c>
      <c r="F40" s="195">
        <f t="shared" si="0"/>
        <v>99873.91</v>
      </c>
      <c r="G40" s="146" t="s">
        <v>8</v>
      </c>
      <c r="H40" s="146" t="str">
        <f t="shared" si="0"/>
        <v>N/A</v>
      </c>
      <c r="I40" s="195">
        <v>273345.54000000004</v>
      </c>
      <c r="J40" s="195">
        <f t="shared" ref="J40" si="169">+IF(I40="N/A","N/A",(I40-(I40*$E$3)))</f>
        <v>136672.77000000002</v>
      </c>
      <c r="K40" s="195">
        <v>266948.08</v>
      </c>
      <c r="L40" s="195">
        <f t="shared" ref="L40" si="170">+IF(K40="N/A","N/A",(K40-(K40*$E$3)))</f>
        <v>133474.04</v>
      </c>
      <c r="M40" s="195">
        <v>405000</v>
      </c>
      <c r="N40" s="195">
        <f t="shared" ref="N40" si="171">+IF(M40="N/A","N/A",(M40-(M40*$E$3)))</f>
        <v>202500</v>
      </c>
      <c r="O40" s="195">
        <v>302973.46000000002</v>
      </c>
      <c r="P40" s="195">
        <f t="shared" ref="P40" si="172">+IF(O40="N/A","N/A",(O40-(O40*$E$3)))</f>
        <v>151486.73000000001</v>
      </c>
      <c r="Q40" s="195">
        <v>288776</v>
      </c>
      <c r="R40" s="195">
        <f t="shared" ref="R40" si="173">+IF(Q40="N/A","N/A",(Q40-(Q40*$E$3)))</f>
        <v>144388</v>
      </c>
      <c r="S40" s="195">
        <v>298537.42</v>
      </c>
      <c r="T40" s="195">
        <f t="shared" ref="T40" si="174">+IF(S40="N/A","N/A",(S40-(S40*$E$3)))</f>
        <v>149268.71</v>
      </c>
      <c r="U40" s="195">
        <v>250397.82</v>
      </c>
      <c r="V40" s="195">
        <f t="shared" ref="V40" si="175">+IF(U40="N/A","N/A",(U40-(U40*$E$3)))</f>
        <v>125198.91</v>
      </c>
    </row>
    <row r="41" spans="1:22" ht="13.5" thickBot="1" x14ac:dyDescent="0.25">
      <c r="A41" s="12">
        <v>22</v>
      </c>
      <c r="B41" s="78" t="s">
        <v>441</v>
      </c>
      <c r="C41" s="19">
        <v>1</v>
      </c>
      <c r="D41" s="169"/>
      <c r="E41" s="195">
        <v>73591.459999999992</v>
      </c>
      <c r="F41" s="195">
        <f t="shared" si="0"/>
        <v>36795.729999999996</v>
      </c>
      <c r="G41" s="146" t="s">
        <v>8</v>
      </c>
      <c r="H41" s="146" t="str">
        <f t="shared" si="0"/>
        <v>N/A</v>
      </c>
      <c r="I41" s="195">
        <v>98707.959999999992</v>
      </c>
      <c r="J41" s="195">
        <f t="shared" ref="J41" si="176">+IF(I41="N/A","N/A",(I41-(I41*$E$3)))</f>
        <v>49353.979999999996</v>
      </c>
      <c r="K41" s="195">
        <v>98707.959999999992</v>
      </c>
      <c r="L41" s="195">
        <f t="shared" ref="L41" si="177">+IF(K41="N/A","N/A",(K41-(K41*$E$3)))</f>
        <v>49353.979999999996</v>
      </c>
      <c r="M41" s="195">
        <v>238000</v>
      </c>
      <c r="N41" s="195">
        <f t="shared" ref="N41" si="178">+IF(M41="N/A","N/A",(M41-(M41*$E$3)))</f>
        <v>119000</v>
      </c>
      <c r="O41" s="195">
        <v>101374.45999999999</v>
      </c>
      <c r="P41" s="195">
        <f t="shared" ref="P41" si="179">+IF(O41="N/A","N/A",(O41-(O41*$E$3)))</f>
        <v>50687.229999999996</v>
      </c>
      <c r="Q41" s="195">
        <v>103874.45999999999</v>
      </c>
      <c r="R41" s="195">
        <f t="shared" ref="R41" si="180">+IF(Q41="N/A","N/A",(Q41-(Q41*$E$3)))</f>
        <v>51937.229999999996</v>
      </c>
      <c r="S41" s="195">
        <v>98874.459999999992</v>
      </c>
      <c r="T41" s="195">
        <f t="shared" ref="T41" si="181">+IF(S41="N/A","N/A",(S41-(S41*$E$3)))</f>
        <v>49437.229999999996</v>
      </c>
      <c r="U41" s="195">
        <v>113041.45999999999</v>
      </c>
      <c r="V41" s="195">
        <f t="shared" ref="V41" si="182">+IF(U41="N/A","N/A",(U41-(U41*$E$3)))</f>
        <v>56520.729999999996</v>
      </c>
    </row>
    <row r="42" spans="1:22" ht="13.5" thickBot="1" x14ac:dyDescent="0.25">
      <c r="A42" s="15">
        <v>23</v>
      </c>
      <c r="B42" s="78" t="s">
        <v>442</v>
      </c>
      <c r="C42" s="19">
        <v>1</v>
      </c>
      <c r="D42" s="169"/>
      <c r="E42" s="195">
        <v>136669.64000000001</v>
      </c>
      <c r="F42" s="195">
        <f t="shared" si="0"/>
        <v>68334.820000000007</v>
      </c>
      <c r="G42" s="146" t="s">
        <v>8</v>
      </c>
      <c r="H42" s="146" t="str">
        <f t="shared" si="0"/>
        <v>N/A</v>
      </c>
      <c r="I42" s="195">
        <v>107138</v>
      </c>
      <c r="J42" s="195">
        <f t="shared" ref="J42" si="183">+IF(I42="N/A","N/A",(I42-(I42*$E$3)))</f>
        <v>53569</v>
      </c>
      <c r="K42" s="195">
        <v>104226.5</v>
      </c>
      <c r="L42" s="195">
        <f t="shared" ref="L42" si="184">+IF(K42="N/A","N/A",(K42-(K42*$E$3)))</f>
        <v>52113.25</v>
      </c>
      <c r="M42" s="195">
        <v>89000</v>
      </c>
      <c r="N42" s="195">
        <f t="shared" ref="N42" si="185">+IF(M42="N/A","N/A",(M42-(M42*$E$3)))</f>
        <v>44500</v>
      </c>
      <c r="O42" s="195">
        <v>111383.5</v>
      </c>
      <c r="P42" s="195">
        <f t="shared" ref="P42" si="186">+IF(O42="N/A","N/A",(O42-(O42*$E$3)))</f>
        <v>55691.75</v>
      </c>
      <c r="Q42" s="195">
        <v>112172.5</v>
      </c>
      <c r="R42" s="195">
        <f t="shared" ref="R42" si="187">+IF(Q42="N/A","N/A",(Q42-(Q42*$E$3)))</f>
        <v>56086.25</v>
      </c>
      <c r="S42" s="195">
        <v>115628.5</v>
      </c>
      <c r="T42" s="195">
        <f t="shared" ref="T42" si="188">+IF(S42="N/A","N/A",(S42-(S42*$E$3)))</f>
        <v>57814.25</v>
      </c>
      <c r="U42" s="195">
        <v>110471.5</v>
      </c>
      <c r="V42" s="195">
        <f t="shared" ref="V42" si="189">+IF(U42="N/A","N/A",(U42-(U42*$E$3)))</f>
        <v>55235.75</v>
      </c>
    </row>
    <row r="43" spans="1:22" ht="13.5" thickBot="1" x14ac:dyDescent="0.25">
      <c r="A43" s="12">
        <v>24</v>
      </c>
      <c r="B43" s="78" t="s">
        <v>443</v>
      </c>
      <c r="C43" s="19">
        <v>1</v>
      </c>
      <c r="D43" s="169"/>
      <c r="E43" s="195">
        <v>42052.119999999995</v>
      </c>
      <c r="F43" s="195">
        <f t="shared" si="0"/>
        <v>21026.059999999998</v>
      </c>
      <c r="G43" s="146" t="s">
        <v>8</v>
      </c>
      <c r="H43" s="146" t="str">
        <f t="shared" si="0"/>
        <v>N/A</v>
      </c>
      <c r="I43" s="195">
        <v>39529.5</v>
      </c>
      <c r="J43" s="195">
        <f t="shared" ref="J43" si="190">+IF(I43="N/A","N/A",(I43-(I43*$E$3)))</f>
        <v>19764.75</v>
      </c>
      <c r="K43" s="195">
        <v>39529.5</v>
      </c>
      <c r="L43" s="195">
        <f t="shared" ref="L43" si="191">+IF(K43="N/A","N/A",(K43-(K43*$E$3)))</f>
        <v>19764.75</v>
      </c>
      <c r="M43" s="195">
        <v>50000</v>
      </c>
      <c r="N43" s="195">
        <f t="shared" ref="N43" si="192">+IF(M43="N/A","N/A",(M43-(M43*$E$3)))</f>
        <v>25000</v>
      </c>
      <c r="O43" s="195">
        <v>40785.619999999995</v>
      </c>
      <c r="P43" s="195">
        <f t="shared" ref="P43" si="193">+IF(O43="N/A","N/A",(O43-(O43*$E$3)))</f>
        <v>20392.809999999998</v>
      </c>
      <c r="Q43" s="195">
        <v>40196.5</v>
      </c>
      <c r="R43" s="195">
        <f t="shared" ref="R43" si="194">+IF(Q43="N/A","N/A",(Q43-(Q43*$E$3)))</f>
        <v>20098.25</v>
      </c>
      <c r="S43" s="195">
        <v>41952.119999999995</v>
      </c>
      <c r="T43" s="195">
        <f t="shared" ref="T43" si="195">+IF(S43="N/A","N/A",(S43-(S43*$E$3)))</f>
        <v>20976.059999999998</v>
      </c>
      <c r="U43" s="195">
        <v>40196.5</v>
      </c>
      <c r="V43" s="195">
        <f t="shared" ref="V43" si="196">+IF(U43="N/A","N/A",(U43-(U43*$E$3)))</f>
        <v>20098.25</v>
      </c>
    </row>
    <row r="44" spans="1:22" ht="13.5" thickBot="1" x14ac:dyDescent="0.25">
      <c r="A44" s="15">
        <v>25</v>
      </c>
      <c r="B44" s="11" t="s">
        <v>444</v>
      </c>
      <c r="C44" s="19">
        <v>1</v>
      </c>
      <c r="D44" s="169"/>
      <c r="E44" s="195">
        <v>23654.38</v>
      </c>
      <c r="F44" s="195">
        <f t="shared" si="0"/>
        <v>11827.19</v>
      </c>
      <c r="G44" s="195">
        <v>27025.38</v>
      </c>
      <c r="H44" s="195">
        <f t="shared" si="0"/>
        <v>13512.69</v>
      </c>
      <c r="I44" s="195">
        <v>27025.38</v>
      </c>
      <c r="J44" s="195">
        <f t="shared" ref="J44" si="197">+IF(I44="N/A","N/A",(I44-(I44*$E$3)))</f>
        <v>13512.69</v>
      </c>
      <c r="K44" s="195">
        <v>27025.38</v>
      </c>
      <c r="L44" s="195">
        <f t="shared" ref="L44" si="198">+IF(K44="N/A","N/A",(K44-(K44*$E$3)))</f>
        <v>13512.69</v>
      </c>
      <c r="M44" s="195">
        <v>54000</v>
      </c>
      <c r="N44" s="195">
        <f t="shared" ref="N44" si="199">+IF(M44="N/A","N/A",(M44-(M44*$E$3)))</f>
        <v>27000</v>
      </c>
      <c r="O44" s="195">
        <v>27358.38</v>
      </c>
      <c r="P44" s="195">
        <f t="shared" ref="P44" si="200">+IF(O44="N/A","N/A",(O44-(O44*$E$3)))</f>
        <v>13679.19</v>
      </c>
      <c r="Q44" s="195">
        <v>27191.88</v>
      </c>
      <c r="R44" s="195">
        <f t="shared" ref="R44" si="201">+IF(Q44="N/A","N/A",(Q44-(Q44*$E$3)))</f>
        <v>13595.94</v>
      </c>
      <c r="S44" s="195">
        <v>28691.88</v>
      </c>
      <c r="T44" s="195">
        <f t="shared" ref="T44" si="202">+IF(S44="N/A","N/A",(S44-(S44*$E$3)))</f>
        <v>14345.94</v>
      </c>
      <c r="U44" s="195">
        <v>28858.38</v>
      </c>
      <c r="V44" s="195">
        <f t="shared" ref="V44" si="203">+IF(U44="N/A","N/A",(U44-(U44*$E$3)))</f>
        <v>14429.19</v>
      </c>
    </row>
    <row r="45" spans="1:22" s="5" customFormat="1" ht="13.5" thickBot="1" x14ac:dyDescent="0.25">
      <c r="A45" s="12">
        <v>26</v>
      </c>
      <c r="B45" s="78" t="s">
        <v>445</v>
      </c>
      <c r="C45" s="19">
        <v>1</v>
      </c>
      <c r="D45" s="169"/>
      <c r="E45" s="195">
        <v>73591.459999999992</v>
      </c>
      <c r="F45" s="195">
        <f t="shared" si="0"/>
        <v>36795.729999999996</v>
      </c>
      <c r="G45" s="195">
        <v>73041.459999999992</v>
      </c>
      <c r="H45" s="195">
        <f t="shared" si="0"/>
        <v>36520.729999999996</v>
      </c>
      <c r="I45" s="195">
        <v>73707.959999999992</v>
      </c>
      <c r="J45" s="195">
        <f t="shared" ref="J45" si="204">+IF(I45="N/A","N/A",(I45-(I45*$E$3)))</f>
        <v>36853.979999999996</v>
      </c>
      <c r="K45" s="195">
        <v>76906.69</v>
      </c>
      <c r="L45" s="195">
        <f t="shared" ref="L45" si="205">+IF(K45="N/A","N/A",(K45-(K45*$E$3)))</f>
        <v>38453.345000000001</v>
      </c>
      <c r="M45" s="195">
        <v>85000</v>
      </c>
      <c r="N45" s="195">
        <f t="shared" ref="N45" si="206">+IF(M45="N/A","N/A",(M45-(M45*$E$3)))</f>
        <v>42500</v>
      </c>
      <c r="O45" s="195">
        <v>77906.69</v>
      </c>
      <c r="P45" s="195">
        <f t="shared" ref="P45" si="207">+IF(O45="N/A","N/A",(O45-(O45*$E$3)))</f>
        <v>38953.345000000001</v>
      </c>
      <c r="Q45" s="195">
        <v>76739.69</v>
      </c>
      <c r="R45" s="195">
        <f t="shared" ref="R45" si="208">+IF(Q45="N/A","N/A",(Q45-(Q45*$E$3)))</f>
        <v>38369.845000000001</v>
      </c>
      <c r="S45" s="195">
        <v>76906.69</v>
      </c>
      <c r="T45" s="195">
        <f t="shared" ref="T45" si="209">+IF(S45="N/A","N/A",(S45-(S45*$E$3)))</f>
        <v>38453.345000000001</v>
      </c>
      <c r="U45" s="195">
        <v>75207.959999999992</v>
      </c>
      <c r="V45" s="195">
        <f t="shared" ref="V45" si="210">+IF(U45="N/A","N/A",(U45-(U45*$E$3)))</f>
        <v>37603.979999999996</v>
      </c>
    </row>
    <row r="46" spans="1:22" s="5" customFormat="1" ht="13.5" thickBot="1" x14ac:dyDescent="0.25">
      <c r="A46" s="15">
        <v>27</v>
      </c>
      <c r="B46" s="78" t="s">
        <v>446</v>
      </c>
      <c r="C46" s="19">
        <v>1</v>
      </c>
      <c r="D46" s="169"/>
      <c r="E46" s="195">
        <v>105130.3</v>
      </c>
      <c r="F46" s="195">
        <f t="shared" si="0"/>
        <v>52565.15</v>
      </c>
      <c r="G46" s="195">
        <v>74579</v>
      </c>
      <c r="H46" s="195">
        <f t="shared" si="0"/>
        <v>37289.5</v>
      </c>
      <c r="I46" s="195">
        <v>78947</v>
      </c>
      <c r="J46" s="195">
        <f t="shared" ref="J46" si="211">+IF(I46="N/A","N/A",(I46-(I46*$E$3)))</f>
        <v>39473.5</v>
      </c>
      <c r="K46" s="195">
        <v>74579</v>
      </c>
      <c r="L46" s="195">
        <f t="shared" ref="L46" si="212">+IF(K46="N/A","N/A",(K46-(K46*$E$3)))</f>
        <v>37289.5</v>
      </c>
      <c r="M46" s="195">
        <v>65000</v>
      </c>
      <c r="N46" s="195">
        <f t="shared" ref="N46" si="213">+IF(M46="N/A","N/A",(M46-(M46*$E$3)))</f>
        <v>32500</v>
      </c>
      <c r="O46" s="195">
        <v>78947</v>
      </c>
      <c r="P46" s="195">
        <f t="shared" ref="P46" si="214">+IF(O46="N/A","N/A",(O46-(O46*$E$3)))</f>
        <v>39473.5</v>
      </c>
      <c r="Q46" s="195">
        <v>42157.5</v>
      </c>
      <c r="R46" s="195">
        <f t="shared" ref="R46" si="215">+IF(Q46="N/A","N/A",(Q46-(Q46*$E$3)))</f>
        <v>21078.75</v>
      </c>
      <c r="S46" s="195">
        <v>81858.5</v>
      </c>
      <c r="T46" s="195">
        <f t="shared" ref="T46" si="216">+IF(S46="N/A","N/A",(S46-(S46*$E$3)))</f>
        <v>40929.25</v>
      </c>
      <c r="U46" s="195">
        <v>79368.5</v>
      </c>
      <c r="V46" s="195">
        <f t="shared" ref="V46" si="217">+IF(U46="N/A","N/A",(U46-(U46*$E$3)))</f>
        <v>39684.25</v>
      </c>
    </row>
    <row r="47" spans="1:22" ht="13.5" thickBot="1" x14ac:dyDescent="0.25">
      <c r="A47" s="12">
        <v>28</v>
      </c>
      <c r="B47" s="147" t="s">
        <v>447</v>
      </c>
      <c r="C47" s="23">
        <v>1</v>
      </c>
      <c r="D47" s="169"/>
      <c r="E47" s="195">
        <v>26282.7</v>
      </c>
      <c r="F47" s="195">
        <f t="shared" si="0"/>
        <v>13141.35</v>
      </c>
      <c r="G47" s="195">
        <v>27824.2</v>
      </c>
      <c r="H47" s="195">
        <f t="shared" si="0"/>
        <v>13912.1</v>
      </c>
      <c r="I47" s="195">
        <v>27824.2</v>
      </c>
      <c r="J47" s="195">
        <f t="shared" ref="J47" si="218">+IF(I47="N/A","N/A",(I47-(I47*$E$3)))</f>
        <v>13912.1</v>
      </c>
      <c r="K47" s="195">
        <v>27824.2</v>
      </c>
      <c r="L47" s="195">
        <f t="shared" ref="L47" si="219">+IF(K47="N/A","N/A",(K47-(K47*$E$3)))</f>
        <v>13912.1</v>
      </c>
      <c r="M47" s="195">
        <v>45000</v>
      </c>
      <c r="N47" s="195">
        <f t="shared" ref="N47" si="220">+IF(M47="N/A","N/A",(M47-(M47*$E$3)))</f>
        <v>22500</v>
      </c>
      <c r="O47" s="195">
        <v>32824.199999999997</v>
      </c>
      <c r="P47" s="195">
        <f t="shared" ref="P47" si="221">+IF(O47="N/A","N/A",(O47-(O47*$E$3)))</f>
        <v>16412.099999999999</v>
      </c>
      <c r="Q47" s="195">
        <v>27824.2</v>
      </c>
      <c r="R47" s="195">
        <f t="shared" ref="R47" si="222">+IF(Q47="N/A","N/A",(Q47-(Q47*$E$3)))</f>
        <v>13912.1</v>
      </c>
      <c r="S47" s="195">
        <v>27824.2</v>
      </c>
      <c r="T47" s="195">
        <f t="shared" ref="T47" si="223">+IF(S47="N/A","N/A",(S47-(S47*$E$3)))</f>
        <v>13912.1</v>
      </c>
      <c r="U47" s="195">
        <v>28824.2</v>
      </c>
      <c r="V47" s="195">
        <f t="shared" ref="V47" si="224">+IF(U47="N/A","N/A",(U47-(U47*$E$3)))</f>
        <v>14412.1</v>
      </c>
    </row>
    <row r="48" spans="1:22" ht="13.5" thickBot="1" x14ac:dyDescent="0.25">
      <c r="A48" s="15">
        <v>29</v>
      </c>
      <c r="B48" s="147" t="s">
        <v>448</v>
      </c>
      <c r="C48" s="23">
        <v>1</v>
      </c>
      <c r="D48" s="169"/>
      <c r="E48" s="195">
        <v>99873.66</v>
      </c>
      <c r="F48" s="195">
        <f t="shared" si="0"/>
        <v>49936.83</v>
      </c>
      <c r="G48" s="195">
        <v>84883</v>
      </c>
      <c r="H48" s="195">
        <f t="shared" si="0"/>
        <v>42441.5</v>
      </c>
      <c r="I48" s="195">
        <v>89917.5</v>
      </c>
      <c r="J48" s="195">
        <f t="shared" ref="J48" si="225">+IF(I48="N/A","N/A",(I48-(I48*$E$3)))</f>
        <v>44958.75</v>
      </c>
      <c r="K48" s="195">
        <v>85549.5</v>
      </c>
      <c r="L48" s="195">
        <f t="shared" ref="L48" si="226">+IF(K48="N/A","N/A",(K48-(K48*$E$3)))</f>
        <v>42774.75</v>
      </c>
      <c r="M48" s="195">
        <v>76000</v>
      </c>
      <c r="N48" s="195">
        <f t="shared" ref="N48" si="227">+IF(M48="N/A","N/A",(M48-(M48*$E$3)))</f>
        <v>38000</v>
      </c>
      <c r="O48" s="195">
        <v>89917.5</v>
      </c>
      <c r="P48" s="195">
        <f t="shared" ref="P48" si="228">+IF(O48="N/A","N/A",(O48-(O48*$E$3)))</f>
        <v>44958.75</v>
      </c>
      <c r="Q48" s="195">
        <v>88461.5</v>
      </c>
      <c r="R48" s="195">
        <f t="shared" ref="R48" si="229">+IF(Q48="N/A","N/A",(Q48-(Q48*$E$3)))</f>
        <v>44230.75</v>
      </c>
      <c r="S48" s="195">
        <v>74040</v>
      </c>
      <c r="T48" s="195">
        <f t="shared" ref="T48" si="230">+IF(S48="N/A","N/A",(S48-(S48*$E$3)))</f>
        <v>37020</v>
      </c>
      <c r="U48" s="195">
        <v>95549.5</v>
      </c>
      <c r="V48" s="195">
        <f t="shared" ref="V48" si="231">+IF(U48="N/A","N/A",(U48-(U48*$E$3)))</f>
        <v>47774.75</v>
      </c>
    </row>
    <row r="49" spans="1:16230" ht="13.5" thickBot="1" x14ac:dyDescent="0.25">
      <c r="A49" s="15">
        <v>30</v>
      </c>
      <c r="B49" s="147" t="s">
        <v>449</v>
      </c>
      <c r="C49" s="23">
        <v>1</v>
      </c>
      <c r="D49" s="169"/>
      <c r="E49" s="195">
        <v>45994.350000000006</v>
      </c>
      <c r="F49" s="195">
        <f t="shared" si="0"/>
        <v>22997.175000000003</v>
      </c>
      <c r="G49" s="195">
        <v>47817.350000000006</v>
      </c>
      <c r="H49" s="195">
        <f t="shared" si="0"/>
        <v>23908.675000000003</v>
      </c>
      <c r="I49" s="195">
        <v>47817.350000000006</v>
      </c>
      <c r="J49" s="195">
        <f t="shared" ref="J49" si="232">+IF(I49="N/A","N/A",(I49-(I49*$E$3)))</f>
        <v>23908.675000000003</v>
      </c>
      <c r="K49" s="195">
        <v>47817.350000000006</v>
      </c>
      <c r="L49" s="195">
        <f t="shared" ref="L49" si="233">+IF(K49="N/A","N/A",(K49-(K49*$E$3)))</f>
        <v>23908.675000000003</v>
      </c>
      <c r="M49" s="195">
        <v>68000</v>
      </c>
      <c r="N49" s="195">
        <f t="shared" ref="N49" si="234">+IF(M49="N/A","N/A",(M49-(M49*$E$3)))</f>
        <v>34000</v>
      </c>
      <c r="O49" s="195">
        <v>48150.850000000006</v>
      </c>
      <c r="P49" s="195">
        <f t="shared" ref="P49" si="235">+IF(O49="N/A","N/A",(O49-(O49*$E$3)))</f>
        <v>24075.425000000003</v>
      </c>
      <c r="Q49" s="195">
        <v>48150.850000000006</v>
      </c>
      <c r="R49" s="195">
        <f t="shared" ref="R49" si="236">+IF(Q49="N/A","N/A",(Q49-(Q49*$E$3)))</f>
        <v>24075.425000000003</v>
      </c>
      <c r="S49" s="195">
        <v>51317.350000000006</v>
      </c>
      <c r="T49" s="195">
        <f t="shared" ref="T49" si="237">+IF(S49="N/A","N/A",(S49-(S49*$E$3)))</f>
        <v>25658.675000000003</v>
      </c>
      <c r="U49" s="195">
        <v>48484.350000000006</v>
      </c>
      <c r="V49" s="195">
        <f t="shared" ref="V49" si="238">+IF(U49="N/A","N/A",(U49-(U49*$E$3)))</f>
        <v>24242.175000000003</v>
      </c>
    </row>
    <row r="50" spans="1:16230" ht="13.5" thickBot="1" x14ac:dyDescent="0.25">
      <c r="A50" s="12">
        <v>31</v>
      </c>
      <c r="B50" s="147" t="s">
        <v>450</v>
      </c>
      <c r="C50" s="23">
        <v>1</v>
      </c>
      <c r="D50" s="169"/>
      <c r="E50" s="195">
        <v>63078.18</v>
      </c>
      <c r="F50" s="195">
        <f t="shared" si="0"/>
        <v>31539.09</v>
      </c>
      <c r="G50" s="195">
        <v>57812.95</v>
      </c>
      <c r="H50" s="195">
        <f t="shared" si="0"/>
        <v>28906.474999999999</v>
      </c>
      <c r="I50" s="195">
        <v>61178.18</v>
      </c>
      <c r="J50" s="195">
        <f t="shared" ref="J50" si="239">+IF(I50="N/A","N/A",(I50-(I50*$E$3)))</f>
        <v>30589.09</v>
      </c>
      <c r="K50" s="195">
        <v>54780.72</v>
      </c>
      <c r="L50" s="195">
        <f t="shared" ref="L50" si="240">+IF(K50="N/A","N/A",(K50-(K50*$E$3)))</f>
        <v>27390.36</v>
      </c>
      <c r="M50" s="195">
        <v>67000</v>
      </c>
      <c r="N50" s="195">
        <f t="shared" ref="N50" si="241">+IF(M50="N/A","N/A",(M50-(M50*$E$3)))</f>
        <v>33500</v>
      </c>
      <c r="O50" s="195">
        <v>63678.18</v>
      </c>
      <c r="P50" s="195">
        <f t="shared" ref="P50" si="242">+IF(O50="N/A","N/A",(O50-(O50*$E$3)))</f>
        <v>31839.09</v>
      </c>
      <c r="Q50" s="195">
        <v>58146.45</v>
      </c>
      <c r="R50" s="195">
        <f t="shared" ref="R50" si="243">+IF(Q50="N/A","N/A",(Q50-(Q50*$E$3)))</f>
        <v>29073.224999999999</v>
      </c>
      <c r="S50" s="195">
        <v>68810.5</v>
      </c>
      <c r="T50" s="195">
        <f t="shared" ref="T50" si="244">+IF(S50="N/A","N/A",(S50-(S50*$E$3)))</f>
        <v>34405.25</v>
      </c>
      <c r="U50" s="195">
        <v>63411.09</v>
      </c>
      <c r="V50" s="195">
        <f t="shared" ref="V50" si="245">+IF(U50="N/A","N/A",(U50-(U50*$E$3)))</f>
        <v>31705.544999999998</v>
      </c>
    </row>
    <row r="51" spans="1:16230" ht="13.5" thickBot="1" x14ac:dyDescent="0.25">
      <c r="A51" s="15">
        <v>32</v>
      </c>
      <c r="B51" s="10" t="s">
        <v>451</v>
      </c>
      <c r="C51" s="19">
        <v>1</v>
      </c>
      <c r="D51" s="169"/>
      <c r="E51" s="195">
        <v>69648.73</v>
      </c>
      <c r="F51" s="195">
        <f t="shared" si="0"/>
        <v>34824.364999999998</v>
      </c>
      <c r="G51" s="195">
        <v>70874.459999999992</v>
      </c>
      <c r="H51" s="195">
        <f t="shared" si="0"/>
        <v>35437.229999999996</v>
      </c>
      <c r="I51" s="195">
        <v>70874.459999999992</v>
      </c>
      <c r="J51" s="195">
        <f t="shared" ref="J51" si="246">+IF(I51="N/A","N/A",(I51-(I51*$E$3)))</f>
        <v>35437.229999999996</v>
      </c>
      <c r="K51" s="195">
        <v>70874.459999999992</v>
      </c>
      <c r="L51" s="195">
        <f t="shared" ref="L51" si="247">+IF(K51="N/A","N/A",(K51-(K51*$E$3)))</f>
        <v>35437.229999999996</v>
      </c>
      <c r="M51" s="195">
        <v>72000</v>
      </c>
      <c r="N51" s="195">
        <f t="shared" ref="N51" si="248">+IF(M51="N/A","N/A",(M51-(M51*$E$3)))</f>
        <v>36000</v>
      </c>
      <c r="O51" s="195">
        <v>74573.19</v>
      </c>
      <c r="P51" s="195">
        <f t="shared" ref="P51" si="249">+IF(O51="N/A","N/A",(O51-(O51*$E$3)))</f>
        <v>37286.595000000001</v>
      </c>
      <c r="Q51" s="195">
        <v>70874.459999999992</v>
      </c>
      <c r="R51" s="195">
        <f t="shared" ref="R51" si="250">+IF(Q51="N/A","N/A",(Q51-(Q51*$E$3)))</f>
        <v>35437.229999999996</v>
      </c>
      <c r="S51" s="195">
        <v>81878</v>
      </c>
      <c r="T51" s="195">
        <f t="shared" ref="T51" si="251">+IF(S51="N/A","N/A",(S51-(S51*$E$3)))</f>
        <v>40939</v>
      </c>
      <c r="U51" s="195">
        <v>69342.73</v>
      </c>
      <c r="V51" s="195">
        <f t="shared" ref="V51" si="252">+IF(U51="N/A","N/A",(U51-(U51*$E$3)))</f>
        <v>34671.364999999998</v>
      </c>
    </row>
    <row r="52" spans="1:16230" ht="13.5" thickBot="1" x14ac:dyDescent="0.25">
      <c r="A52" s="12">
        <v>33</v>
      </c>
      <c r="B52" s="10" t="s">
        <v>452</v>
      </c>
      <c r="C52" s="19">
        <v>1</v>
      </c>
      <c r="D52" s="169"/>
      <c r="E52" s="195">
        <v>52565.4</v>
      </c>
      <c r="F52" s="195">
        <f t="shared" si="0"/>
        <v>26282.7</v>
      </c>
      <c r="G52" s="195">
        <v>82696.5</v>
      </c>
      <c r="H52" s="195">
        <f t="shared" si="0"/>
        <v>41348.25</v>
      </c>
      <c r="I52" s="195">
        <v>83203.56</v>
      </c>
      <c r="J52" s="195">
        <f t="shared" ref="J52" si="253">+IF(I52="N/A","N/A",(I52-(I52*$E$3)))</f>
        <v>41601.78</v>
      </c>
      <c r="K52" s="195">
        <v>81070.739999999991</v>
      </c>
      <c r="L52" s="195">
        <f t="shared" ref="L52" si="254">+IF(K52="N/A","N/A",(K52-(K52*$E$3)))</f>
        <v>40535.369999999995</v>
      </c>
      <c r="M52" s="195">
        <v>80000</v>
      </c>
      <c r="N52" s="195">
        <f t="shared" ref="N52" si="255">+IF(M52="N/A","N/A",(M52-(M52*$E$3)))</f>
        <v>40000</v>
      </c>
      <c r="O52" s="195">
        <v>84602.97</v>
      </c>
      <c r="P52" s="195">
        <f t="shared" ref="P52" si="256">+IF(O52="N/A","N/A",(O52-(O52*$E$3)))</f>
        <v>42301.485000000001</v>
      </c>
      <c r="Q52" s="195">
        <v>35650.474000000002</v>
      </c>
      <c r="R52" s="195">
        <f t="shared" ref="R52" si="257">+IF(Q52="N/A","N/A",(Q52-(Q52*$E$3)))</f>
        <v>17825.237000000001</v>
      </c>
      <c r="S52" s="195">
        <v>75000.5</v>
      </c>
      <c r="T52" s="195">
        <f t="shared" ref="T52" si="258">+IF(S52="N/A","N/A",(S52-(S52*$E$3)))</f>
        <v>37500.25</v>
      </c>
      <c r="U52" s="195">
        <v>57481.9</v>
      </c>
      <c r="V52" s="195">
        <f t="shared" ref="V52" si="259">+IF(U52="N/A","N/A",(U52-(U52*$E$3)))</f>
        <v>28740.95</v>
      </c>
    </row>
    <row r="53" spans="1:16230" ht="13.5" thickBot="1" x14ac:dyDescent="0.25">
      <c r="A53" s="15">
        <v>34</v>
      </c>
      <c r="B53" s="10" t="s">
        <v>453</v>
      </c>
      <c r="C53" s="19">
        <v>1</v>
      </c>
      <c r="D53" s="169"/>
      <c r="E53" s="195">
        <v>11827.19</v>
      </c>
      <c r="F53" s="195">
        <f t="shared" si="0"/>
        <v>5913.5950000000003</v>
      </c>
      <c r="G53" s="195">
        <v>17929.190000000002</v>
      </c>
      <c r="H53" s="195">
        <f t="shared" si="0"/>
        <v>8964.5950000000012</v>
      </c>
      <c r="I53" s="195">
        <v>17929.190000000002</v>
      </c>
      <c r="J53" s="195">
        <f t="shared" ref="J53" si="260">+IF(I53="N/A","N/A",(I53-(I53*$E$3)))</f>
        <v>8964.5950000000012</v>
      </c>
      <c r="K53" s="195">
        <v>17929.190000000002</v>
      </c>
      <c r="L53" s="195">
        <f t="shared" ref="L53" si="261">+IF(K53="N/A","N/A",(K53-(K53*$E$3)))</f>
        <v>8964.5950000000012</v>
      </c>
      <c r="M53" s="195">
        <v>56000</v>
      </c>
      <c r="N53" s="195">
        <f t="shared" ref="N53" si="262">+IF(M53="N/A","N/A",(M53-(M53*$E$3)))</f>
        <v>28000</v>
      </c>
      <c r="O53" s="195">
        <v>19595.690000000002</v>
      </c>
      <c r="P53" s="195">
        <f t="shared" ref="P53" si="263">+IF(O53="N/A","N/A",(O53-(O53*$E$3)))</f>
        <v>9797.8450000000012</v>
      </c>
      <c r="Q53" s="195">
        <v>19262.690000000002</v>
      </c>
      <c r="R53" s="195">
        <f t="shared" ref="R53" si="264">+IF(Q53="N/A","N/A",(Q53-(Q53*$E$3)))</f>
        <v>9631.3450000000012</v>
      </c>
      <c r="S53" s="195">
        <v>23929.190000000002</v>
      </c>
      <c r="T53" s="195">
        <f t="shared" ref="T53" si="265">+IF(S53="N/A","N/A",(S53-(S53*$E$3)))</f>
        <v>11964.595000000001</v>
      </c>
      <c r="U53" s="195">
        <v>20095.690000000002</v>
      </c>
      <c r="V53" s="195">
        <f t="shared" ref="V53" si="266">+IF(U53="N/A","N/A",(U53-(U53*$E$3)))</f>
        <v>10047.845000000001</v>
      </c>
    </row>
    <row r="54" spans="1:16230" ht="13.5" thickBot="1" x14ac:dyDescent="0.25">
      <c r="A54" s="12">
        <v>35</v>
      </c>
      <c r="B54" s="10" t="s">
        <v>454</v>
      </c>
      <c r="C54" s="19">
        <v>1</v>
      </c>
      <c r="D54" s="169"/>
      <c r="E54" s="146" t="s">
        <v>8</v>
      </c>
      <c r="F54" s="146" t="str">
        <f t="shared" si="0"/>
        <v>N/A</v>
      </c>
      <c r="G54" s="195">
        <v>56648.4</v>
      </c>
      <c r="H54" s="195">
        <f t="shared" si="0"/>
        <v>28324.2</v>
      </c>
      <c r="I54" s="195">
        <v>57881.31</v>
      </c>
      <c r="J54" s="195">
        <f t="shared" ref="J54" si="267">+IF(I54="N/A","N/A",(I54-(I54*$E$3)))</f>
        <v>28940.654999999999</v>
      </c>
      <c r="K54" s="146" t="s">
        <v>8</v>
      </c>
      <c r="L54" s="146" t="str">
        <f t="shared" ref="L54" si="268">+IF(K54="N/A","N/A",(K54-(K54*$E$3)))</f>
        <v>N/A</v>
      </c>
      <c r="M54" s="146" t="s">
        <v>8</v>
      </c>
      <c r="N54" s="146" t="str">
        <f t="shared" ref="N54" si="269">+IF(M54="N/A","N/A",(M54-(M54*$E$3)))</f>
        <v>N/A</v>
      </c>
      <c r="O54" s="195">
        <v>59780.72</v>
      </c>
      <c r="P54" s="195">
        <f t="shared" ref="P54" si="270">+IF(O54="N/A","N/A",(O54-(O54*$E$3)))</f>
        <v>29890.36</v>
      </c>
      <c r="Q54" s="195">
        <v>58548.31</v>
      </c>
      <c r="R54" s="195">
        <f t="shared" ref="R54" si="271">+IF(Q54="N/A","N/A",(Q54-(Q54*$E$3)))</f>
        <v>29274.154999999999</v>
      </c>
      <c r="S54" s="195">
        <v>60180.630000000005</v>
      </c>
      <c r="T54" s="195">
        <f t="shared" ref="T54" si="272">+IF(S54="N/A","N/A",(S54-(S54*$E$3)))</f>
        <v>30090.315000000002</v>
      </c>
      <c r="U54" s="146" t="s">
        <v>8</v>
      </c>
      <c r="V54" s="146" t="str">
        <f t="shared" ref="V54" si="273">+IF(U54="N/A","N/A",(U54-(U54*$E$3)))</f>
        <v>N/A</v>
      </c>
    </row>
    <row r="55" spans="1:16230" ht="13.5" thickBot="1" x14ac:dyDescent="0.25">
      <c r="A55" s="15">
        <v>36</v>
      </c>
      <c r="B55" s="10" t="s">
        <v>455</v>
      </c>
      <c r="C55" s="141">
        <v>1</v>
      </c>
      <c r="D55" s="191"/>
      <c r="E55" s="195">
        <v>93303.11</v>
      </c>
      <c r="F55" s="195">
        <f t="shared" si="0"/>
        <v>46651.555</v>
      </c>
      <c r="G55" s="195">
        <v>92824.5</v>
      </c>
      <c r="H55" s="195">
        <f t="shared" si="0"/>
        <v>46412.25</v>
      </c>
      <c r="I55" s="195">
        <v>101314.5</v>
      </c>
      <c r="J55" s="195">
        <f t="shared" ref="J55" si="274">+IF(I55="N/A","N/A",(I55-(I55*$E$3)))</f>
        <v>50657.25</v>
      </c>
      <c r="K55" s="195">
        <v>98403</v>
      </c>
      <c r="L55" s="195">
        <f t="shared" ref="L55" si="275">+IF(K55="N/A","N/A",(K55-(K55*$E$3)))</f>
        <v>49201.5</v>
      </c>
      <c r="M55" s="195">
        <v>93000</v>
      </c>
      <c r="N55" s="195">
        <f t="shared" ref="N55" si="276">+IF(M55="N/A","N/A",(M55-(M55*$E$3)))</f>
        <v>46500</v>
      </c>
      <c r="O55" s="195">
        <v>106104</v>
      </c>
      <c r="P55" s="195">
        <f t="shared" ref="P55" si="277">+IF(O55="N/A","N/A",(O55-(O55*$E$3)))</f>
        <v>53052</v>
      </c>
      <c r="Q55" s="195">
        <v>99314.5</v>
      </c>
      <c r="R55" s="195">
        <f t="shared" ref="R55" si="278">+IF(Q55="N/A","N/A",(Q55-(Q55*$E$3)))</f>
        <v>49657.25</v>
      </c>
      <c r="S55" s="195">
        <v>102226.5</v>
      </c>
      <c r="T55" s="195">
        <f t="shared" ref="T55" si="279">+IF(S55="N/A","N/A",(S55-(S55*$E$3)))</f>
        <v>51113.25</v>
      </c>
      <c r="U55" s="195">
        <v>94233.34</v>
      </c>
      <c r="V55" s="195">
        <f t="shared" ref="V55" si="280">+IF(U55="N/A","N/A",(U55-(U55*$E$3)))</f>
        <v>47116.67</v>
      </c>
    </row>
    <row r="56" spans="1:16230" ht="13.5" thickBot="1" x14ac:dyDescent="0.25">
      <c r="A56" s="14">
        <v>37</v>
      </c>
      <c r="B56" s="189" t="s">
        <v>483</v>
      </c>
      <c r="C56" s="141">
        <v>1</v>
      </c>
      <c r="D56" s="190"/>
      <c r="E56" s="195">
        <v>97245.84</v>
      </c>
      <c r="F56" s="195">
        <f>+IF(E56="N/A","N/A",(E56-(E56*$E$3)))</f>
        <v>48622.92</v>
      </c>
      <c r="G56" s="195">
        <v>98605.42</v>
      </c>
      <c r="H56" s="195">
        <f>+IF(G56="N/A","N/A",(G56-(G56*$E$3)))</f>
        <v>49302.71</v>
      </c>
      <c r="I56" s="195">
        <v>120829.03</v>
      </c>
      <c r="J56" s="195">
        <f>+IF(I56="N/A","N/A",(I56-(I56*$E$3)))</f>
        <v>60414.514999999999</v>
      </c>
      <c r="K56" s="195">
        <v>117630.3</v>
      </c>
      <c r="L56" s="195">
        <f>+IF(K56="N/A","N/A",(K56-(K56*$E$3)))</f>
        <v>58815.15</v>
      </c>
      <c r="M56" s="195">
        <v>199000</v>
      </c>
      <c r="N56" s="195">
        <f>+IF(M56="N/A","N/A",(M56-(M56*$E$3)))</f>
        <v>99500</v>
      </c>
      <c r="O56" s="195">
        <v>131559.49</v>
      </c>
      <c r="P56" s="195">
        <f>+IF(O56="N/A","N/A",(O56-(O56*$E$3)))</f>
        <v>65779.744999999995</v>
      </c>
      <c r="Q56" s="195">
        <v>134361.26</v>
      </c>
      <c r="R56" s="195">
        <f>+IF(Q56="N/A","N/A",(Q56-(Q56*$E$3)))</f>
        <v>67180.63</v>
      </c>
      <c r="S56" s="195">
        <v>134123.45000000001</v>
      </c>
      <c r="T56" s="195">
        <f>+IF(S56="N/A","N/A",(S56-(S56*$E$3)))</f>
        <v>67061.725000000006</v>
      </c>
      <c r="U56" s="195">
        <v>114931.57</v>
      </c>
      <c r="V56" s="195">
        <f>+IF(U56="N/A","N/A",(U56-(U56*$E$3)))</f>
        <v>57465.785000000003</v>
      </c>
      <c r="W56" s="189"/>
      <c r="X56" s="185"/>
      <c r="Y56" s="189"/>
      <c r="Z56" s="185"/>
      <c r="AA56" s="189"/>
      <c r="AB56" s="185"/>
      <c r="AC56" s="189"/>
      <c r="AD56" s="185"/>
      <c r="AE56" s="189"/>
      <c r="AF56" s="185"/>
      <c r="AG56" s="189"/>
      <c r="AH56" s="185"/>
      <c r="AI56" s="189"/>
      <c r="AJ56" s="185"/>
      <c r="AK56" s="189"/>
      <c r="AL56" s="185"/>
      <c r="AM56" s="189"/>
      <c r="AN56" s="185"/>
      <c r="AO56" s="189"/>
      <c r="AP56" s="185"/>
      <c r="AQ56" s="189"/>
      <c r="AR56" s="185"/>
      <c r="AS56" s="189"/>
      <c r="AT56" s="185"/>
      <c r="AU56" s="189"/>
      <c r="AV56" s="185"/>
      <c r="AW56" s="189"/>
      <c r="AX56" s="185"/>
      <c r="AY56" s="189"/>
      <c r="AZ56" s="185"/>
      <c r="BA56" s="189"/>
      <c r="BB56" s="185"/>
      <c r="BC56" s="189"/>
      <c r="BD56" s="185"/>
      <c r="BE56" s="189"/>
      <c r="BF56" s="185"/>
      <c r="BG56" s="189"/>
      <c r="BH56" s="185"/>
      <c r="BI56" s="189"/>
      <c r="BJ56" s="185"/>
      <c r="BK56" s="189"/>
      <c r="BL56" s="185"/>
      <c r="BM56" s="189"/>
      <c r="BN56" s="185"/>
      <c r="BO56" s="189"/>
      <c r="BP56" s="185"/>
      <c r="BQ56" s="189"/>
      <c r="BR56" s="185"/>
      <c r="BS56" s="189"/>
      <c r="BT56" s="185"/>
      <c r="BU56" s="189"/>
      <c r="BV56" s="185"/>
      <c r="BW56" s="189"/>
      <c r="BX56" s="185"/>
      <c r="BY56" s="189"/>
      <c r="BZ56" s="185"/>
      <c r="CA56" s="189"/>
      <c r="CB56" s="185"/>
      <c r="CC56" s="189"/>
      <c r="CD56" s="185"/>
      <c r="CE56" s="189"/>
      <c r="CF56" s="185"/>
      <c r="CG56" s="189"/>
      <c r="CH56" s="185"/>
      <c r="CI56" s="189"/>
      <c r="CJ56" s="185"/>
      <c r="CK56" s="189"/>
      <c r="CL56" s="185"/>
      <c r="CM56" s="189"/>
      <c r="CN56" s="185"/>
      <c r="CO56" s="189"/>
      <c r="CP56" s="185"/>
      <c r="CQ56" s="189"/>
      <c r="CR56" s="185"/>
      <c r="CS56" s="189"/>
      <c r="CT56" s="185"/>
      <c r="CU56" s="189"/>
      <c r="CV56" s="185"/>
      <c r="CW56" s="189"/>
      <c r="CX56" s="185"/>
      <c r="CY56" s="189"/>
      <c r="CZ56" s="185"/>
      <c r="DA56" s="189"/>
      <c r="DB56" s="185"/>
      <c r="DC56" s="189"/>
      <c r="DD56" s="185"/>
      <c r="DE56" s="189"/>
      <c r="DF56" s="185"/>
      <c r="DG56" s="189"/>
      <c r="DH56" s="185"/>
      <c r="DI56" s="189"/>
      <c r="DJ56" s="185"/>
      <c r="DK56" s="189"/>
      <c r="DL56" s="185"/>
      <c r="DM56" s="189"/>
      <c r="DN56" s="185"/>
      <c r="DO56" s="189"/>
      <c r="DP56" s="185"/>
      <c r="DQ56" s="189"/>
      <c r="DR56" s="185"/>
      <c r="DS56" s="189"/>
      <c r="DT56" s="185"/>
      <c r="DU56" s="189"/>
      <c r="DV56" s="185"/>
      <c r="DW56" s="189"/>
      <c r="DX56" s="185"/>
      <c r="DY56" s="189"/>
      <c r="DZ56" s="185"/>
      <c r="EA56" s="189"/>
      <c r="EB56" s="185"/>
      <c r="EC56" s="189"/>
      <c r="ED56" s="185"/>
      <c r="EE56" s="189"/>
      <c r="EF56" s="185"/>
      <c r="EG56" s="189"/>
      <c r="EH56" s="185"/>
      <c r="EI56" s="189"/>
      <c r="EJ56" s="185"/>
      <c r="EK56" s="189"/>
      <c r="EL56" s="185"/>
      <c r="EM56" s="189"/>
      <c r="EN56" s="185"/>
      <c r="EO56" s="189"/>
      <c r="EP56" s="185"/>
      <c r="EQ56" s="189"/>
      <c r="ER56" s="185"/>
      <c r="ES56" s="189"/>
      <c r="ET56" s="185"/>
      <c r="EU56" s="189"/>
      <c r="EV56" s="185"/>
      <c r="EW56" s="189"/>
      <c r="EX56" s="185"/>
      <c r="EY56" s="189"/>
      <c r="EZ56" s="185"/>
      <c r="FA56" s="189"/>
      <c r="FB56" s="185"/>
      <c r="FC56" s="189"/>
      <c r="FD56" s="185"/>
      <c r="FE56" s="189"/>
      <c r="FF56" s="185"/>
      <c r="FG56" s="189"/>
      <c r="FH56" s="185"/>
      <c r="FI56" s="189"/>
      <c r="FJ56" s="185"/>
      <c r="FK56" s="189"/>
      <c r="FL56" s="185"/>
      <c r="FM56" s="189"/>
      <c r="FN56" s="185"/>
      <c r="FO56" s="189"/>
      <c r="FP56" s="185"/>
      <c r="FQ56" s="189"/>
      <c r="FR56" s="185"/>
      <c r="FS56" s="189"/>
      <c r="FT56" s="185"/>
      <c r="FU56" s="189"/>
      <c r="FV56" s="185"/>
      <c r="FW56" s="189"/>
      <c r="FX56" s="185"/>
      <c r="FY56" s="189"/>
      <c r="FZ56" s="185"/>
      <c r="GA56" s="189"/>
      <c r="GB56" s="185"/>
      <c r="GC56" s="189"/>
      <c r="GD56" s="185"/>
      <c r="GE56" s="189"/>
      <c r="GF56" s="185"/>
      <c r="GG56" s="189"/>
      <c r="GH56" s="185"/>
      <c r="GI56" s="189"/>
      <c r="GJ56" s="185"/>
      <c r="GK56" s="189"/>
      <c r="GL56" s="185"/>
      <c r="GM56" s="189"/>
      <c r="GN56" s="185"/>
      <c r="GO56" s="189"/>
      <c r="GP56" s="185"/>
      <c r="GQ56" s="189"/>
      <c r="GR56" s="185"/>
      <c r="GS56" s="189"/>
      <c r="GT56" s="185"/>
      <c r="GU56" s="189"/>
      <c r="GV56" s="185"/>
      <c r="GW56" s="189"/>
      <c r="GX56" s="185"/>
      <c r="GY56" s="189"/>
      <c r="GZ56" s="185"/>
      <c r="HA56" s="189"/>
      <c r="HB56" s="185"/>
      <c r="HC56" s="189"/>
      <c r="HD56" s="185"/>
      <c r="HE56" s="189"/>
      <c r="HF56" s="185"/>
      <c r="HG56" s="189"/>
      <c r="HH56" s="185"/>
      <c r="HI56" s="189"/>
      <c r="HJ56" s="185"/>
      <c r="HK56" s="189"/>
      <c r="HL56" s="185"/>
      <c r="HM56" s="189"/>
      <c r="HN56" s="185"/>
      <c r="HO56" s="189"/>
      <c r="HP56" s="185"/>
      <c r="HQ56" s="189"/>
      <c r="HR56" s="185"/>
      <c r="HS56" s="189"/>
      <c r="HT56" s="185"/>
      <c r="HU56" s="189"/>
      <c r="HV56" s="185"/>
      <c r="HW56" s="189"/>
      <c r="HX56" s="185"/>
      <c r="HY56" s="189"/>
      <c r="HZ56" s="185"/>
      <c r="IA56" s="189"/>
      <c r="IB56" s="185"/>
      <c r="IC56" s="189"/>
      <c r="ID56" s="185"/>
      <c r="IE56" s="189"/>
      <c r="IF56" s="185"/>
      <c r="IG56" s="189"/>
      <c r="IH56" s="185"/>
      <c r="II56" s="189"/>
      <c r="IJ56" s="14"/>
      <c r="IK56" s="189"/>
      <c r="IL56" s="14"/>
      <c r="IM56" s="189"/>
      <c r="IN56" s="14"/>
      <c r="IO56" s="189"/>
      <c r="IP56" s="14"/>
      <c r="IQ56" s="189"/>
      <c r="IR56" s="14"/>
      <c r="IS56" s="189"/>
      <c r="IT56" s="14"/>
      <c r="IU56" s="189"/>
      <c r="IV56" s="14"/>
      <c r="IW56" s="189"/>
      <c r="IX56" s="14"/>
      <c r="IY56" s="189"/>
      <c r="IZ56" s="14"/>
      <c r="JA56" s="189"/>
      <c r="JB56" s="14"/>
      <c r="JC56" s="189"/>
      <c r="JD56" s="14"/>
      <c r="JE56" s="189"/>
      <c r="JF56" s="14"/>
      <c r="JG56" s="189"/>
      <c r="JH56" s="14"/>
      <c r="JI56" s="189"/>
      <c r="JJ56" s="14"/>
      <c r="JK56" s="189"/>
      <c r="JL56" s="14"/>
      <c r="JM56" s="189"/>
      <c r="JN56" s="14"/>
      <c r="JO56" s="189"/>
      <c r="JP56" s="14"/>
      <c r="JQ56" s="189"/>
      <c r="JR56" s="14"/>
      <c r="JS56" s="189"/>
      <c r="JT56" s="14"/>
      <c r="JU56" s="189"/>
      <c r="JV56" s="14"/>
      <c r="JW56" s="189"/>
      <c r="JX56" s="14"/>
      <c r="JY56" s="189"/>
      <c r="JZ56" s="14"/>
      <c r="KA56" s="189"/>
      <c r="KB56" s="14"/>
      <c r="KC56" s="189"/>
      <c r="KD56" s="14"/>
      <c r="KE56" s="189"/>
      <c r="KF56" s="14"/>
      <c r="KG56" s="189"/>
      <c r="KH56" s="14"/>
      <c r="KI56" s="189"/>
      <c r="KJ56" s="14"/>
      <c r="KK56" s="189"/>
      <c r="KL56" s="14"/>
      <c r="KM56" s="189"/>
      <c r="KN56" s="14"/>
      <c r="KO56" s="189"/>
      <c r="KP56" s="14"/>
      <c r="KQ56" s="189"/>
      <c r="KR56" s="14"/>
      <c r="KS56" s="189"/>
      <c r="KT56" s="14"/>
      <c r="KU56" s="189"/>
      <c r="KV56" s="14"/>
      <c r="KW56" s="189"/>
      <c r="KX56" s="14"/>
      <c r="KY56" s="189"/>
      <c r="KZ56" s="14"/>
      <c r="LA56" s="189"/>
      <c r="LB56" s="14"/>
      <c r="LC56" s="189"/>
      <c r="LD56" s="14"/>
      <c r="LE56" s="189"/>
      <c r="LF56" s="14"/>
      <c r="LG56" s="189"/>
      <c r="LH56" s="14"/>
      <c r="LI56" s="189"/>
      <c r="LJ56" s="14"/>
      <c r="LK56" s="189"/>
      <c r="LL56" s="14"/>
      <c r="LM56" s="189"/>
      <c r="LN56" s="14"/>
      <c r="LO56" s="189"/>
      <c r="LP56" s="14"/>
      <c r="LQ56" s="189"/>
      <c r="LR56" s="14"/>
      <c r="LS56" s="189"/>
      <c r="LT56" s="14"/>
      <c r="LU56" s="189"/>
      <c r="LV56" s="14"/>
      <c r="LW56" s="189"/>
      <c r="LX56" s="14"/>
      <c r="LY56" s="189"/>
      <c r="LZ56" s="14"/>
      <c r="MA56" s="189"/>
      <c r="MB56" s="14"/>
      <c r="MC56" s="189"/>
      <c r="MD56" s="14"/>
      <c r="ME56" s="189"/>
      <c r="MF56" s="14"/>
      <c r="MG56" s="189"/>
      <c r="MH56" s="14"/>
      <c r="MI56" s="189"/>
      <c r="MJ56" s="14"/>
      <c r="MK56" s="189"/>
      <c r="ML56" s="14"/>
      <c r="MM56" s="189"/>
      <c r="MN56" s="14"/>
      <c r="MO56" s="189"/>
      <c r="MP56" s="14"/>
      <c r="MQ56" s="189"/>
      <c r="MR56" s="14"/>
      <c r="MS56" s="189"/>
      <c r="MT56" s="14"/>
      <c r="MU56" s="189"/>
      <c r="MV56" s="14"/>
      <c r="MW56" s="189"/>
      <c r="MX56" s="14"/>
      <c r="MY56" s="189"/>
      <c r="MZ56" s="14"/>
      <c r="NA56" s="189"/>
      <c r="NB56" s="14"/>
      <c r="NC56" s="189"/>
      <c r="ND56" s="14"/>
      <c r="NE56" s="189"/>
      <c r="NF56" s="14"/>
      <c r="NG56" s="189"/>
      <c r="NH56" s="14"/>
      <c r="NI56" s="189"/>
      <c r="NJ56" s="14"/>
      <c r="NK56" s="189"/>
      <c r="NL56" s="14"/>
      <c r="NM56" s="189"/>
      <c r="NN56" s="14"/>
      <c r="NO56" s="189"/>
      <c r="NP56" s="14"/>
      <c r="NQ56" s="189"/>
      <c r="NR56" s="14"/>
      <c r="NS56" s="189"/>
      <c r="NT56" s="14"/>
      <c r="NU56" s="189"/>
      <c r="NV56" s="14"/>
      <c r="NW56" s="189"/>
      <c r="NX56" s="14"/>
      <c r="NY56" s="189"/>
      <c r="NZ56" s="14"/>
      <c r="OA56" s="189"/>
      <c r="OB56" s="14"/>
      <c r="OC56" s="189"/>
      <c r="OD56" s="14"/>
      <c r="OE56" s="189"/>
      <c r="OF56" s="14"/>
      <c r="OG56" s="189"/>
      <c r="OH56" s="14"/>
      <c r="OI56" s="189"/>
      <c r="OJ56" s="14"/>
      <c r="OK56" s="189"/>
      <c r="OL56" s="14"/>
      <c r="OM56" s="189"/>
      <c r="ON56" s="14"/>
      <c r="OO56" s="189"/>
      <c r="OP56" s="14"/>
      <c r="OQ56" s="189"/>
      <c r="OR56" s="14"/>
      <c r="OS56" s="189"/>
      <c r="OT56" s="14"/>
      <c r="OU56" s="189"/>
      <c r="OV56" s="14"/>
      <c r="OW56" s="189"/>
      <c r="OX56" s="14"/>
      <c r="OY56" s="189"/>
      <c r="OZ56" s="14"/>
      <c r="PA56" s="189"/>
      <c r="PB56" s="14"/>
      <c r="PC56" s="189"/>
      <c r="PD56" s="14"/>
      <c r="PE56" s="189"/>
      <c r="PF56" s="14"/>
      <c r="PG56" s="189"/>
      <c r="PH56" s="14"/>
      <c r="PI56" s="189"/>
      <c r="PJ56" s="14"/>
      <c r="PK56" s="189"/>
      <c r="PL56" s="14"/>
      <c r="PM56" s="189"/>
      <c r="PN56" s="14"/>
      <c r="PO56" s="189"/>
      <c r="PP56" s="14"/>
      <c r="PQ56" s="189"/>
      <c r="PR56" s="14"/>
      <c r="PS56" s="189"/>
      <c r="PT56" s="14"/>
      <c r="PU56" s="189"/>
      <c r="PV56" s="14"/>
      <c r="PW56" s="189"/>
      <c r="PX56" s="14"/>
      <c r="PY56" s="189"/>
      <c r="PZ56" s="14"/>
      <c r="QA56" s="189"/>
      <c r="QB56" s="14"/>
      <c r="QC56" s="189"/>
      <c r="QD56" s="14"/>
      <c r="QE56" s="189"/>
      <c r="QF56" s="14"/>
      <c r="QG56" s="189"/>
      <c r="QH56" s="14"/>
      <c r="QI56" s="189"/>
      <c r="QJ56" s="14"/>
      <c r="QK56" s="189"/>
      <c r="QL56" s="14"/>
      <c r="QM56" s="189"/>
      <c r="QN56" s="14"/>
      <c r="QO56" s="189"/>
      <c r="QP56" s="14"/>
      <c r="QQ56" s="189"/>
      <c r="QR56" s="14"/>
      <c r="QS56" s="189"/>
      <c r="QT56" s="14"/>
      <c r="QU56" s="189"/>
      <c r="QV56" s="14"/>
      <c r="QW56" s="189"/>
      <c r="QX56" s="14"/>
      <c r="QY56" s="189"/>
      <c r="QZ56" s="14"/>
      <c r="RA56" s="189"/>
      <c r="RB56" s="14"/>
      <c r="RC56" s="189"/>
      <c r="RD56" s="14"/>
      <c r="RE56" s="189"/>
      <c r="RF56" s="14"/>
      <c r="RG56" s="189"/>
      <c r="RH56" s="14"/>
      <c r="RI56" s="189"/>
      <c r="RJ56" s="14"/>
      <c r="RK56" s="189"/>
      <c r="RL56" s="14"/>
      <c r="RM56" s="189"/>
      <c r="RN56" s="14"/>
      <c r="RO56" s="189"/>
      <c r="RP56" s="14"/>
      <c r="RQ56" s="189"/>
      <c r="RR56" s="14"/>
      <c r="RS56" s="189"/>
      <c r="RT56" s="14"/>
      <c r="RU56" s="189"/>
      <c r="RV56" s="14"/>
      <c r="RW56" s="189"/>
      <c r="RX56" s="14"/>
      <c r="RY56" s="189"/>
      <c r="RZ56" s="14"/>
      <c r="SA56" s="189"/>
      <c r="SB56" s="14"/>
      <c r="SC56" s="189"/>
      <c r="SD56" s="14"/>
      <c r="SE56" s="189"/>
      <c r="SF56" s="14"/>
      <c r="SG56" s="189"/>
      <c r="SH56" s="14"/>
      <c r="SI56" s="189"/>
      <c r="SJ56" s="14"/>
      <c r="SK56" s="189"/>
      <c r="SL56" s="14"/>
      <c r="SM56" s="189"/>
      <c r="SN56" s="14"/>
      <c r="SO56" s="189"/>
      <c r="SP56" s="14"/>
      <c r="SQ56" s="189"/>
      <c r="SR56" s="14"/>
      <c r="SS56" s="189"/>
      <c r="ST56" s="14"/>
      <c r="SU56" s="189"/>
      <c r="SV56" s="14"/>
      <c r="SW56" s="189"/>
      <c r="SX56" s="14"/>
      <c r="SY56" s="189"/>
      <c r="SZ56" s="14"/>
      <c r="TA56" s="189"/>
      <c r="TB56" s="14"/>
      <c r="TC56" s="189"/>
      <c r="TD56" s="14"/>
      <c r="TE56" s="189"/>
      <c r="TF56" s="14"/>
      <c r="TG56" s="189"/>
      <c r="TH56" s="14"/>
      <c r="TI56" s="189"/>
      <c r="TJ56" s="14"/>
      <c r="TK56" s="189"/>
      <c r="TL56" s="14"/>
      <c r="TM56" s="189"/>
      <c r="TN56" s="14"/>
      <c r="TO56" s="189"/>
      <c r="TP56" s="14"/>
      <c r="TQ56" s="189"/>
      <c r="TR56" s="14"/>
      <c r="TS56" s="189"/>
      <c r="TT56" s="14"/>
      <c r="TU56" s="189"/>
      <c r="TV56" s="14"/>
      <c r="TW56" s="189"/>
      <c r="TX56" s="14"/>
      <c r="TY56" s="189"/>
      <c r="TZ56" s="14"/>
      <c r="UA56" s="189"/>
      <c r="UB56" s="14"/>
      <c r="UC56" s="189"/>
      <c r="UD56" s="14"/>
      <c r="UE56" s="189"/>
      <c r="UF56" s="14"/>
      <c r="UG56" s="189"/>
      <c r="UH56" s="14"/>
      <c r="UI56" s="189"/>
      <c r="UJ56" s="14"/>
      <c r="UK56" s="189"/>
      <c r="UL56" s="14"/>
      <c r="UM56" s="189"/>
      <c r="UN56" s="14"/>
      <c r="UO56" s="189"/>
      <c r="UP56" s="14"/>
      <c r="UQ56" s="189"/>
      <c r="UR56" s="14"/>
      <c r="US56" s="189"/>
      <c r="UT56" s="14"/>
      <c r="UU56" s="189"/>
      <c r="UV56" s="14"/>
      <c r="UW56" s="189"/>
      <c r="UX56" s="14"/>
      <c r="UY56" s="189"/>
      <c r="UZ56" s="14"/>
      <c r="VA56" s="189"/>
      <c r="VB56" s="14"/>
      <c r="VC56" s="189"/>
      <c r="VD56" s="14"/>
      <c r="VE56" s="189"/>
      <c r="VF56" s="14"/>
      <c r="VG56" s="189"/>
      <c r="VH56" s="14"/>
      <c r="VI56" s="189"/>
      <c r="VJ56" s="14"/>
      <c r="VK56" s="189"/>
      <c r="VL56" s="14"/>
      <c r="VM56" s="189"/>
      <c r="VN56" s="14"/>
      <c r="VO56" s="189"/>
      <c r="VP56" s="14"/>
      <c r="VQ56" s="189"/>
      <c r="VR56" s="14"/>
      <c r="VS56" s="189"/>
      <c r="VT56" s="14"/>
      <c r="VU56" s="189"/>
      <c r="VV56" s="14"/>
      <c r="VW56" s="189"/>
      <c r="VX56" s="14"/>
      <c r="VY56" s="189"/>
      <c r="VZ56" s="14"/>
      <c r="WA56" s="189"/>
      <c r="WB56" s="14"/>
      <c r="WC56" s="189"/>
      <c r="WD56" s="14"/>
      <c r="WE56" s="189"/>
      <c r="WF56" s="14"/>
      <c r="WG56" s="189"/>
      <c r="WH56" s="14"/>
      <c r="WI56" s="189"/>
      <c r="WJ56" s="14"/>
      <c r="WK56" s="189"/>
      <c r="WL56" s="14"/>
      <c r="WM56" s="189"/>
      <c r="WN56" s="14"/>
      <c r="WO56" s="189"/>
      <c r="WP56" s="14"/>
      <c r="WQ56" s="189"/>
      <c r="WR56" s="14"/>
      <c r="WS56" s="189"/>
      <c r="WT56" s="14"/>
      <c r="WU56" s="189"/>
      <c r="WV56" s="14"/>
      <c r="WW56" s="189"/>
      <c r="WX56" s="14"/>
      <c r="WY56" s="189"/>
      <c r="WZ56" s="14"/>
      <c r="XA56" s="189"/>
      <c r="XB56" s="14"/>
      <c r="XC56" s="189"/>
      <c r="XD56" s="14"/>
      <c r="XE56" s="189"/>
      <c r="XF56" s="14"/>
      <c r="XG56" s="189"/>
      <c r="XH56" s="14"/>
      <c r="XI56" s="189"/>
      <c r="XJ56" s="14"/>
      <c r="XK56" s="189"/>
      <c r="XL56" s="14"/>
      <c r="XM56" s="189"/>
      <c r="XN56" s="14"/>
      <c r="XO56" s="189"/>
      <c r="XP56" s="14"/>
      <c r="XQ56" s="189"/>
      <c r="XR56" s="14"/>
      <c r="XS56" s="189"/>
      <c r="XT56" s="14"/>
      <c r="XU56" s="189"/>
      <c r="XV56" s="14"/>
      <c r="XW56" s="189"/>
      <c r="XX56" s="14"/>
      <c r="XY56" s="189"/>
      <c r="XZ56" s="14"/>
      <c r="YA56" s="189"/>
      <c r="YB56" s="14"/>
      <c r="YC56" s="189"/>
      <c r="YD56" s="14"/>
      <c r="YE56" s="189"/>
      <c r="YF56" s="14"/>
      <c r="YG56" s="189"/>
      <c r="YH56" s="14"/>
      <c r="YI56" s="189"/>
      <c r="YJ56" s="14"/>
      <c r="YK56" s="189"/>
      <c r="YL56" s="14"/>
      <c r="YM56" s="189"/>
      <c r="YN56" s="14"/>
      <c r="YO56" s="189"/>
      <c r="YP56" s="14"/>
      <c r="YQ56" s="189"/>
      <c r="YR56" s="14"/>
      <c r="YS56" s="189"/>
      <c r="YT56" s="14"/>
      <c r="YU56" s="189"/>
      <c r="YV56" s="14"/>
      <c r="YW56" s="189"/>
      <c r="YX56" s="14"/>
      <c r="YY56" s="189"/>
      <c r="YZ56" s="14"/>
      <c r="ZA56" s="189"/>
      <c r="ZB56" s="14"/>
      <c r="ZC56" s="189"/>
      <c r="ZD56" s="14"/>
      <c r="ZE56" s="189"/>
      <c r="ZF56" s="14"/>
      <c r="ZG56" s="189"/>
      <c r="ZH56" s="14"/>
      <c r="ZI56" s="189"/>
      <c r="ZJ56" s="14"/>
      <c r="ZK56" s="189"/>
      <c r="ZL56" s="14"/>
      <c r="ZM56" s="189"/>
      <c r="ZN56" s="14"/>
      <c r="ZO56" s="189"/>
      <c r="ZP56" s="14"/>
      <c r="ZQ56" s="189"/>
      <c r="ZR56" s="14"/>
      <c r="ZS56" s="189"/>
      <c r="ZT56" s="14"/>
      <c r="ZU56" s="189"/>
      <c r="ZV56" s="14"/>
      <c r="ZW56" s="189"/>
      <c r="ZX56" s="14"/>
      <c r="ZY56" s="189"/>
      <c r="ZZ56" s="14"/>
      <c r="AAA56" s="189"/>
      <c r="AAB56" s="14"/>
      <c r="AAC56" s="189"/>
      <c r="AAD56" s="14"/>
      <c r="AAE56" s="189"/>
      <c r="AAF56" s="14"/>
      <c r="AAG56" s="189"/>
      <c r="AAH56" s="14"/>
      <c r="AAI56" s="189"/>
      <c r="AAJ56" s="14"/>
      <c r="AAK56" s="189"/>
      <c r="AAL56" s="14"/>
      <c r="AAM56" s="189"/>
      <c r="AAN56" s="14"/>
      <c r="AAO56" s="189"/>
      <c r="AAP56" s="14"/>
      <c r="AAQ56" s="189"/>
      <c r="AAR56" s="14"/>
      <c r="AAS56" s="189"/>
      <c r="AAT56" s="14"/>
      <c r="AAU56" s="189"/>
      <c r="AAV56" s="14"/>
      <c r="AAW56" s="189"/>
      <c r="AAX56" s="14"/>
      <c r="AAY56" s="189"/>
      <c r="AAZ56" s="14"/>
      <c r="ABA56" s="189"/>
      <c r="ABB56" s="14"/>
      <c r="ABC56" s="189"/>
      <c r="ABD56" s="14"/>
      <c r="ABE56" s="189"/>
      <c r="ABF56" s="14"/>
      <c r="ABG56" s="189"/>
      <c r="ABH56" s="14"/>
      <c r="ABI56" s="189"/>
      <c r="ABJ56" s="14"/>
      <c r="ABK56" s="189"/>
      <c r="ABL56" s="14"/>
      <c r="ABM56" s="189"/>
      <c r="ABN56" s="14"/>
      <c r="ABO56" s="189"/>
      <c r="ABP56" s="14"/>
      <c r="ABQ56" s="189"/>
      <c r="ABR56" s="14"/>
      <c r="ABS56" s="189"/>
      <c r="ABT56" s="14"/>
      <c r="ABU56" s="189"/>
      <c r="ABV56" s="14"/>
      <c r="ABW56" s="189"/>
      <c r="ABX56" s="14"/>
      <c r="ABY56" s="189"/>
      <c r="ABZ56" s="14"/>
      <c r="ACA56" s="189"/>
      <c r="ACB56" s="14"/>
      <c r="ACC56" s="189"/>
      <c r="ACD56" s="14"/>
      <c r="ACE56" s="189"/>
      <c r="ACF56" s="14"/>
      <c r="ACG56" s="189"/>
      <c r="ACH56" s="14"/>
      <c r="ACI56" s="189"/>
      <c r="ACJ56" s="14"/>
      <c r="ACK56" s="189"/>
      <c r="ACL56" s="14"/>
      <c r="ACM56" s="189"/>
      <c r="ACN56" s="14"/>
      <c r="ACO56" s="189"/>
      <c r="ACP56" s="14"/>
      <c r="ACQ56" s="189"/>
      <c r="ACR56" s="14"/>
      <c r="ACS56" s="189"/>
      <c r="ACT56" s="14"/>
      <c r="ACU56" s="189"/>
      <c r="ACV56" s="14"/>
      <c r="ACW56" s="189"/>
      <c r="ACX56" s="14"/>
      <c r="ACY56" s="189"/>
      <c r="ACZ56" s="14"/>
      <c r="ADA56" s="189"/>
      <c r="ADB56" s="14"/>
      <c r="ADC56" s="189"/>
      <c r="ADD56" s="14"/>
      <c r="ADE56" s="189"/>
      <c r="ADF56" s="14"/>
      <c r="ADG56" s="189"/>
      <c r="ADH56" s="14"/>
      <c r="ADI56" s="189"/>
      <c r="ADJ56" s="14"/>
      <c r="ADK56" s="189"/>
      <c r="ADL56" s="14"/>
      <c r="ADM56" s="189"/>
      <c r="ADN56" s="14"/>
      <c r="ADO56" s="189"/>
      <c r="ADP56" s="14"/>
      <c r="ADQ56" s="189"/>
      <c r="ADR56" s="14"/>
      <c r="ADS56" s="189"/>
      <c r="ADT56" s="14"/>
      <c r="ADU56" s="189"/>
      <c r="ADV56" s="14"/>
      <c r="ADW56" s="189"/>
      <c r="ADX56" s="14"/>
      <c r="ADY56" s="189"/>
      <c r="ADZ56" s="14"/>
      <c r="AEA56" s="189"/>
      <c r="AEB56" s="14"/>
      <c r="AEC56" s="189"/>
      <c r="AED56" s="14"/>
      <c r="AEE56" s="189"/>
      <c r="AEF56" s="14"/>
      <c r="AEG56" s="189"/>
      <c r="AEH56" s="14"/>
      <c r="AEI56" s="189"/>
      <c r="AEJ56" s="14"/>
      <c r="AEK56" s="189"/>
      <c r="AEL56" s="14"/>
      <c r="AEM56" s="189"/>
      <c r="AEN56" s="14"/>
      <c r="AEO56" s="189"/>
      <c r="AEP56" s="14"/>
      <c r="AEQ56" s="189"/>
      <c r="AER56" s="14"/>
      <c r="AES56" s="189"/>
      <c r="AET56" s="14"/>
      <c r="AEU56" s="189"/>
      <c r="AEV56" s="14"/>
      <c r="AEW56" s="189"/>
      <c r="AEX56" s="14"/>
      <c r="AEY56" s="189"/>
      <c r="AEZ56" s="14"/>
      <c r="AFA56" s="189"/>
      <c r="AFB56" s="14"/>
      <c r="AFC56" s="189"/>
      <c r="AFD56" s="14"/>
      <c r="AFE56" s="189"/>
      <c r="AFF56" s="14"/>
      <c r="AFG56" s="189"/>
      <c r="AFH56" s="14"/>
      <c r="AFI56" s="189"/>
      <c r="AFJ56" s="14"/>
      <c r="AFK56" s="189"/>
      <c r="AFL56" s="14"/>
      <c r="AFM56" s="189"/>
      <c r="AFN56" s="14"/>
      <c r="AFO56" s="189"/>
      <c r="AFP56" s="14"/>
      <c r="AFQ56" s="189"/>
      <c r="AFR56" s="14"/>
      <c r="AFS56" s="189"/>
      <c r="AFT56" s="14"/>
      <c r="AFU56" s="189"/>
      <c r="AFV56" s="14"/>
      <c r="AFW56" s="189"/>
      <c r="AFX56" s="14"/>
      <c r="AFY56" s="189"/>
      <c r="AFZ56" s="14"/>
      <c r="AGA56" s="189"/>
      <c r="AGB56" s="14"/>
      <c r="AGC56" s="189"/>
      <c r="AGD56" s="14"/>
      <c r="AGE56" s="189"/>
      <c r="AGF56" s="14"/>
      <c r="AGG56" s="189"/>
      <c r="AGH56" s="14"/>
      <c r="AGI56" s="189"/>
      <c r="AGJ56" s="14"/>
      <c r="AGK56" s="189"/>
      <c r="AGL56" s="14"/>
      <c r="AGM56" s="189"/>
      <c r="AGN56" s="14"/>
      <c r="AGO56" s="189"/>
      <c r="AGP56" s="14"/>
      <c r="AGQ56" s="189"/>
      <c r="AGR56" s="14"/>
      <c r="AGS56" s="189"/>
      <c r="AGT56" s="14"/>
      <c r="AGU56" s="189"/>
      <c r="AGV56" s="14"/>
      <c r="AGW56" s="189"/>
      <c r="AGX56" s="14"/>
      <c r="AGY56" s="189"/>
      <c r="AGZ56" s="14"/>
      <c r="AHA56" s="189"/>
      <c r="AHB56" s="14"/>
      <c r="AHC56" s="189"/>
      <c r="AHD56" s="14"/>
      <c r="AHE56" s="189"/>
      <c r="AHF56" s="14"/>
      <c r="AHG56" s="189"/>
      <c r="AHH56" s="14"/>
      <c r="AHI56" s="189"/>
      <c r="AHJ56" s="14"/>
      <c r="AHK56" s="189"/>
      <c r="AHL56" s="14"/>
      <c r="AHM56" s="189"/>
      <c r="AHN56" s="14"/>
      <c r="AHO56" s="189"/>
      <c r="AHP56" s="14"/>
      <c r="AHQ56" s="189"/>
      <c r="AHR56" s="14"/>
      <c r="AHS56" s="189"/>
      <c r="AHT56" s="14"/>
      <c r="AHU56" s="189"/>
      <c r="AHV56" s="14"/>
      <c r="AHW56" s="189"/>
      <c r="AHX56" s="14"/>
      <c r="AHY56" s="189"/>
      <c r="AHZ56" s="14"/>
      <c r="AIA56" s="189"/>
      <c r="AIB56" s="14"/>
      <c r="AIC56" s="189"/>
      <c r="AID56" s="14"/>
      <c r="AIE56" s="189"/>
      <c r="AIF56" s="14"/>
      <c r="AIG56" s="189"/>
      <c r="AIH56" s="14"/>
      <c r="AII56" s="189"/>
      <c r="AIJ56" s="14"/>
      <c r="AIK56" s="189"/>
      <c r="AIL56" s="14"/>
      <c r="AIM56" s="189"/>
      <c r="AIN56" s="14"/>
      <c r="AIO56" s="189"/>
      <c r="AIP56" s="14"/>
      <c r="AIQ56" s="189"/>
      <c r="AIR56" s="14"/>
      <c r="AIS56" s="189"/>
      <c r="AIT56" s="14"/>
      <c r="AIU56" s="189"/>
      <c r="AIV56" s="14"/>
      <c r="AIW56" s="189"/>
      <c r="AIX56" s="14"/>
      <c r="AIY56" s="189"/>
      <c r="AIZ56" s="14"/>
      <c r="AJA56" s="189"/>
      <c r="AJB56" s="14"/>
      <c r="AJC56" s="189"/>
      <c r="AJD56" s="14"/>
      <c r="AJE56" s="189"/>
      <c r="AJF56" s="14"/>
      <c r="AJG56" s="189"/>
      <c r="AJH56" s="14"/>
      <c r="AJI56" s="189"/>
      <c r="AJJ56" s="14"/>
      <c r="AJK56" s="189"/>
      <c r="AJL56" s="14"/>
      <c r="AJM56" s="189"/>
      <c r="AJN56" s="14"/>
      <c r="AJO56" s="189"/>
      <c r="AJP56" s="14"/>
      <c r="AJQ56" s="189"/>
      <c r="AJR56" s="14"/>
      <c r="AJS56" s="189"/>
      <c r="AJT56" s="14"/>
      <c r="AJU56" s="189"/>
      <c r="AJV56" s="14"/>
      <c r="AJW56" s="189"/>
      <c r="AJX56" s="14"/>
      <c r="AJY56" s="189"/>
      <c r="AJZ56" s="14"/>
      <c r="AKA56" s="189"/>
      <c r="AKB56" s="14"/>
      <c r="AKC56" s="189"/>
      <c r="AKD56" s="14"/>
      <c r="AKE56" s="189"/>
      <c r="AKF56" s="14"/>
      <c r="AKG56" s="189"/>
      <c r="AKH56" s="14"/>
      <c r="AKI56" s="189"/>
      <c r="AKJ56" s="14"/>
      <c r="AKK56" s="189"/>
      <c r="AKL56" s="14"/>
      <c r="AKM56" s="189"/>
      <c r="AKN56" s="14"/>
      <c r="AKO56" s="189"/>
      <c r="AKP56" s="14"/>
      <c r="AKQ56" s="189"/>
      <c r="AKR56" s="14"/>
      <c r="AKS56" s="189"/>
      <c r="AKT56" s="14"/>
      <c r="AKU56" s="189"/>
      <c r="AKV56" s="14"/>
      <c r="AKW56" s="189"/>
      <c r="AKX56" s="14"/>
      <c r="AKY56" s="189"/>
      <c r="AKZ56" s="14"/>
      <c r="ALA56" s="189"/>
      <c r="ALB56" s="14"/>
      <c r="ALC56" s="189"/>
      <c r="ALD56" s="14"/>
      <c r="ALE56" s="189"/>
      <c r="ALF56" s="14"/>
      <c r="ALG56" s="189"/>
      <c r="ALH56" s="14"/>
      <c r="ALI56" s="189"/>
      <c r="ALJ56" s="14"/>
      <c r="ALK56" s="189"/>
      <c r="ALL56" s="14"/>
      <c r="ALM56" s="189"/>
      <c r="ALN56" s="14"/>
      <c r="ALO56" s="189"/>
      <c r="ALP56" s="14"/>
      <c r="ALQ56" s="189"/>
      <c r="ALR56" s="14"/>
      <c r="ALS56" s="189"/>
      <c r="ALT56" s="14"/>
      <c r="ALU56" s="189"/>
      <c r="ALV56" s="14"/>
      <c r="ALW56" s="189"/>
      <c r="ALX56" s="14"/>
      <c r="ALY56" s="189"/>
      <c r="ALZ56" s="14"/>
      <c r="AMA56" s="189"/>
      <c r="AMB56" s="14"/>
      <c r="AMC56" s="189"/>
      <c r="AMD56" s="14"/>
      <c r="AME56" s="189"/>
      <c r="AMF56" s="14"/>
      <c r="AMG56" s="189"/>
      <c r="AMH56" s="14"/>
      <c r="AMI56" s="189"/>
      <c r="AMJ56" s="14"/>
      <c r="AMK56" s="189"/>
      <c r="AML56" s="14"/>
      <c r="AMM56" s="189"/>
      <c r="AMN56" s="14"/>
      <c r="AMO56" s="189"/>
      <c r="AMP56" s="14"/>
      <c r="AMQ56" s="189"/>
      <c r="AMR56" s="14"/>
      <c r="AMS56" s="189"/>
      <c r="AMT56" s="14"/>
      <c r="AMU56" s="189"/>
      <c r="AMV56" s="14"/>
      <c r="AMW56" s="189"/>
      <c r="AMX56" s="14"/>
      <c r="AMY56" s="189"/>
      <c r="AMZ56" s="14"/>
      <c r="ANA56" s="189"/>
      <c r="ANB56" s="14"/>
      <c r="ANC56" s="189"/>
      <c r="AND56" s="14"/>
      <c r="ANE56" s="189"/>
      <c r="ANF56" s="14"/>
      <c r="ANG56" s="189"/>
      <c r="ANH56" s="14"/>
      <c r="ANI56" s="189"/>
      <c r="ANJ56" s="14"/>
      <c r="ANK56" s="189"/>
      <c r="ANL56" s="14"/>
      <c r="ANM56" s="189"/>
      <c r="ANN56" s="14"/>
      <c r="ANO56" s="189"/>
      <c r="ANP56" s="14"/>
      <c r="ANQ56" s="189"/>
      <c r="ANR56" s="14"/>
      <c r="ANS56" s="189"/>
      <c r="ANT56" s="14"/>
      <c r="ANU56" s="189"/>
      <c r="ANV56" s="14"/>
      <c r="ANW56" s="189"/>
      <c r="ANX56" s="14"/>
      <c r="ANY56" s="189"/>
      <c r="ANZ56" s="14"/>
      <c r="AOA56" s="189"/>
      <c r="AOB56" s="14"/>
      <c r="AOC56" s="189"/>
      <c r="AOD56" s="14"/>
      <c r="AOE56" s="189"/>
      <c r="AOF56" s="14"/>
      <c r="AOG56" s="189"/>
      <c r="AOH56" s="14"/>
      <c r="AOI56" s="189"/>
      <c r="AOJ56" s="14"/>
      <c r="AOK56" s="189"/>
      <c r="AOL56" s="14"/>
      <c r="AOM56" s="189"/>
      <c r="AON56" s="14"/>
      <c r="AOO56" s="189"/>
      <c r="AOP56" s="14"/>
      <c r="AOQ56" s="189"/>
      <c r="AOR56" s="14"/>
      <c r="AOS56" s="189"/>
      <c r="AOT56" s="14"/>
      <c r="AOU56" s="189"/>
      <c r="AOV56" s="14"/>
      <c r="AOW56" s="189"/>
      <c r="AOX56" s="14"/>
      <c r="AOY56" s="189"/>
      <c r="AOZ56" s="14"/>
      <c r="APA56" s="189"/>
      <c r="APB56" s="14"/>
      <c r="APC56" s="189"/>
      <c r="APD56" s="14"/>
      <c r="APE56" s="189"/>
      <c r="APF56" s="14"/>
      <c r="APG56" s="189"/>
      <c r="APH56" s="14"/>
      <c r="API56" s="189"/>
      <c r="APJ56" s="14"/>
      <c r="APK56" s="189"/>
      <c r="APL56" s="14"/>
      <c r="APM56" s="189"/>
      <c r="APN56" s="14"/>
      <c r="APO56" s="189"/>
      <c r="APP56" s="14"/>
      <c r="APQ56" s="189"/>
      <c r="APR56" s="14"/>
      <c r="APS56" s="189"/>
      <c r="APT56" s="14"/>
      <c r="APU56" s="189"/>
      <c r="APV56" s="14"/>
      <c r="APW56" s="189"/>
      <c r="APX56" s="14"/>
      <c r="APY56" s="189"/>
      <c r="APZ56" s="14"/>
      <c r="AQA56" s="189"/>
      <c r="AQB56" s="14"/>
      <c r="AQC56" s="189"/>
      <c r="AQD56" s="14"/>
      <c r="AQE56" s="189"/>
      <c r="AQF56" s="14"/>
      <c r="AQG56" s="189"/>
      <c r="AQH56" s="14"/>
      <c r="AQI56" s="189"/>
      <c r="AQJ56" s="14"/>
      <c r="AQK56" s="189"/>
      <c r="AQL56" s="14"/>
      <c r="AQM56" s="189"/>
      <c r="AQN56" s="14"/>
      <c r="AQO56" s="189"/>
      <c r="AQP56" s="14"/>
      <c r="AQQ56" s="189"/>
      <c r="AQR56" s="14"/>
      <c r="AQS56" s="189"/>
      <c r="AQT56" s="14"/>
      <c r="AQU56" s="189"/>
      <c r="AQV56" s="14"/>
      <c r="AQW56" s="189"/>
      <c r="AQX56" s="14"/>
      <c r="AQY56" s="189"/>
      <c r="AQZ56" s="14"/>
      <c r="ARA56" s="189"/>
      <c r="ARB56" s="14"/>
      <c r="ARC56" s="189"/>
      <c r="ARD56" s="14"/>
      <c r="ARE56" s="189"/>
      <c r="ARF56" s="14"/>
      <c r="ARG56" s="189"/>
      <c r="ARH56" s="14"/>
      <c r="ARI56" s="189"/>
      <c r="ARJ56" s="14"/>
      <c r="ARK56" s="189"/>
      <c r="ARL56" s="14"/>
      <c r="ARM56" s="189"/>
      <c r="ARN56" s="14"/>
      <c r="ARO56" s="189"/>
      <c r="ARP56" s="14"/>
      <c r="ARQ56" s="189"/>
      <c r="ARR56" s="14"/>
      <c r="ARS56" s="189"/>
      <c r="ART56" s="14"/>
      <c r="ARU56" s="189"/>
      <c r="ARV56" s="14"/>
      <c r="ARW56" s="189"/>
      <c r="ARX56" s="14"/>
      <c r="ARY56" s="189"/>
      <c r="ARZ56" s="14"/>
      <c r="ASA56" s="189"/>
      <c r="ASB56" s="14"/>
      <c r="ASC56" s="189"/>
      <c r="ASD56" s="14"/>
      <c r="ASE56" s="189"/>
      <c r="ASF56" s="14"/>
      <c r="ASG56" s="189"/>
      <c r="ASH56" s="14"/>
      <c r="ASI56" s="189"/>
      <c r="ASJ56" s="14"/>
      <c r="ASK56" s="189"/>
      <c r="ASL56" s="14"/>
      <c r="ASM56" s="189"/>
      <c r="ASN56" s="14"/>
      <c r="ASO56" s="189"/>
      <c r="ASP56" s="14"/>
      <c r="ASQ56" s="189"/>
      <c r="ASR56" s="14"/>
      <c r="ASS56" s="189"/>
      <c r="AST56" s="14"/>
      <c r="ASU56" s="189"/>
      <c r="ASV56" s="14"/>
      <c r="ASW56" s="189"/>
      <c r="ASX56" s="14"/>
      <c r="ASY56" s="189"/>
      <c r="ASZ56" s="14"/>
      <c r="ATA56" s="189"/>
      <c r="ATB56" s="14"/>
      <c r="ATC56" s="189"/>
      <c r="ATD56" s="14"/>
      <c r="ATE56" s="189"/>
      <c r="ATF56" s="14"/>
      <c r="ATG56" s="189"/>
      <c r="ATH56" s="14"/>
      <c r="ATI56" s="189"/>
      <c r="ATJ56" s="14"/>
      <c r="ATK56" s="189"/>
      <c r="ATL56" s="14"/>
      <c r="ATM56" s="189"/>
      <c r="ATN56" s="14"/>
      <c r="ATO56" s="189"/>
      <c r="ATP56" s="14"/>
      <c r="ATQ56" s="189"/>
      <c r="ATR56" s="14"/>
      <c r="ATS56" s="189"/>
      <c r="ATT56" s="14"/>
      <c r="ATU56" s="189"/>
      <c r="ATV56" s="14"/>
      <c r="ATW56" s="189"/>
      <c r="ATX56" s="14"/>
      <c r="ATY56" s="189"/>
      <c r="ATZ56" s="14"/>
      <c r="AUA56" s="189"/>
      <c r="AUB56" s="14"/>
      <c r="AUC56" s="189"/>
      <c r="AUD56" s="14"/>
      <c r="AUE56" s="189"/>
      <c r="AUF56" s="14"/>
      <c r="AUG56" s="189"/>
      <c r="AUH56" s="14"/>
      <c r="AUI56" s="189"/>
      <c r="AUJ56" s="14"/>
      <c r="AUK56" s="189"/>
      <c r="AUL56" s="14"/>
      <c r="AUM56" s="189"/>
      <c r="AUN56" s="14"/>
      <c r="AUO56" s="189"/>
      <c r="AUP56" s="14"/>
      <c r="AUQ56" s="189"/>
      <c r="AUR56" s="14"/>
      <c r="AUS56" s="189"/>
      <c r="AUT56" s="14"/>
      <c r="AUU56" s="189"/>
      <c r="AUV56" s="14"/>
      <c r="AUW56" s="189"/>
      <c r="AUX56" s="14"/>
      <c r="AUY56" s="189"/>
      <c r="AUZ56" s="14"/>
      <c r="AVA56" s="189"/>
      <c r="AVB56" s="14"/>
      <c r="AVC56" s="189"/>
      <c r="AVD56" s="14"/>
      <c r="AVE56" s="189"/>
      <c r="AVF56" s="14"/>
      <c r="AVG56" s="189"/>
      <c r="AVH56" s="14"/>
      <c r="AVI56" s="189"/>
      <c r="AVJ56" s="14"/>
      <c r="AVK56" s="189"/>
      <c r="AVL56" s="14"/>
      <c r="AVM56" s="189"/>
      <c r="AVN56" s="14"/>
      <c r="AVO56" s="189"/>
      <c r="AVP56" s="14"/>
      <c r="AVQ56" s="189"/>
      <c r="AVR56" s="14"/>
      <c r="AVS56" s="189"/>
      <c r="AVT56" s="14"/>
      <c r="AVU56" s="189"/>
      <c r="AVV56" s="14"/>
      <c r="AVW56" s="189"/>
      <c r="AVX56" s="14"/>
      <c r="AVY56" s="189"/>
      <c r="AVZ56" s="14"/>
      <c r="AWA56" s="189"/>
      <c r="AWB56" s="14"/>
      <c r="AWC56" s="189"/>
      <c r="AWD56" s="14"/>
      <c r="AWE56" s="189"/>
      <c r="AWF56" s="14"/>
      <c r="AWG56" s="189"/>
      <c r="AWH56" s="14"/>
      <c r="AWI56" s="189"/>
      <c r="AWJ56" s="14"/>
      <c r="AWK56" s="189"/>
      <c r="AWL56" s="14"/>
      <c r="AWM56" s="189"/>
      <c r="AWN56" s="14"/>
      <c r="AWO56" s="189"/>
      <c r="AWP56" s="14"/>
      <c r="AWQ56" s="189"/>
      <c r="AWR56" s="14"/>
      <c r="AWS56" s="189"/>
      <c r="AWT56" s="14"/>
      <c r="AWU56" s="189"/>
      <c r="AWV56" s="14"/>
      <c r="AWW56" s="189"/>
      <c r="AWX56" s="14"/>
      <c r="AWY56" s="189"/>
      <c r="AWZ56" s="14"/>
      <c r="AXA56" s="189"/>
      <c r="AXB56" s="14"/>
      <c r="AXC56" s="189"/>
      <c r="AXD56" s="14"/>
      <c r="AXE56" s="189"/>
      <c r="AXF56" s="14"/>
      <c r="AXG56" s="189"/>
      <c r="AXH56" s="14"/>
      <c r="AXI56" s="189"/>
      <c r="AXJ56" s="14"/>
      <c r="AXK56" s="189"/>
      <c r="AXL56" s="14"/>
      <c r="AXM56" s="189"/>
      <c r="AXN56" s="14"/>
      <c r="AXO56" s="189"/>
      <c r="AXP56" s="14"/>
      <c r="AXQ56" s="189"/>
      <c r="AXR56" s="14"/>
      <c r="AXS56" s="189"/>
      <c r="AXT56" s="14"/>
      <c r="AXU56" s="189"/>
      <c r="AXV56" s="14"/>
      <c r="AXW56" s="189"/>
      <c r="AXX56" s="14"/>
      <c r="AXY56" s="189"/>
      <c r="AXZ56" s="14"/>
      <c r="AYA56" s="189"/>
      <c r="AYB56" s="14"/>
      <c r="AYC56" s="189"/>
      <c r="AYD56" s="14"/>
      <c r="AYE56" s="189"/>
      <c r="AYF56" s="14"/>
      <c r="AYG56" s="189"/>
      <c r="AYH56" s="14"/>
      <c r="AYI56" s="189"/>
      <c r="AYJ56" s="14"/>
      <c r="AYK56" s="189"/>
      <c r="AYL56" s="14"/>
      <c r="AYM56" s="189"/>
      <c r="AYN56" s="14"/>
      <c r="AYO56" s="189"/>
      <c r="AYP56" s="14"/>
      <c r="AYQ56" s="189"/>
      <c r="AYR56" s="14"/>
      <c r="AYS56" s="189"/>
      <c r="AYT56" s="14"/>
      <c r="AYU56" s="189"/>
      <c r="AYV56" s="14"/>
      <c r="AYW56" s="189"/>
      <c r="AYX56" s="14"/>
      <c r="AYY56" s="189"/>
      <c r="AYZ56" s="14"/>
      <c r="AZA56" s="189"/>
      <c r="AZB56" s="14"/>
      <c r="AZC56" s="189"/>
      <c r="AZD56" s="14"/>
      <c r="AZE56" s="189"/>
      <c r="AZF56" s="14"/>
      <c r="AZG56" s="189"/>
      <c r="AZH56" s="14"/>
      <c r="AZI56" s="189"/>
      <c r="AZJ56" s="14"/>
      <c r="AZK56" s="189"/>
      <c r="AZL56" s="14"/>
      <c r="AZM56" s="189"/>
      <c r="AZN56" s="14"/>
      <c r="AZO56" s="189"/>
      <c r="AZP56" s="14"/>
      <c r="AZQ56" s="189"/>
      <c r="AZR56" s="14"/>
      <c r="AZS56" s="189"/>
      <c r="AZT56" s="14"/>
      <c r="AZU56" s="189"/>
      <c r="AZV56" s="14"/>
      <c r="AZW56" s="189"/>
      <c r="AZX56" s="14"/>
      <c r="AZY56" s="189"/>
      <c r="AZZ56" s="14"/>
      <c r="BAA56" s="189"/>
      <c r="BAB56" s="14"/>
      <c r="BAC56" s="189"/>
      <c r="BAD56" s="14"/>
      <c r="BAE56" s="189"/>
      <c r="BAF56" s="14"/>
      <c r="BAG56" s="189"/>
      <c r="BAH56" s="14"/>
      <c r="BAI56" s="189"/>
      <c r="BAJ56" s="14"/>
      <c r="BAK56" s="189"/>
      <c r="BAL56" s="14"/>
      <c r="BAM56" s="189"/>
      <c r="BAN56" s="14"/>
      <c r="BAO56" s="189"/>
      <c r="BAP56" s="14"/>
      <c r="BAQ56" s="189"/>
      <c r="BAR56" s="14"/>
      <c r="BAS56" s="189"/>
      <c r="BAT56" s="14"/>
      <c r="BAU56" s="189"/>
      <c r="BAV56" s="14"/>
      <c r="BAW56" s="189"/>
      <c r="BAX56" s="14"/>
      <c r="BAY56" s="189"/>
      <c r="BAZ56" s="14"/>
      <c r="BBA56" s="189"/>
      <c r="BBB56" s="14"/>
      <c r="BBC56" s="189"/>
      <c r="BBD56" s="14"/>
      <c r="BBE56" s="189"/>
      <c r="BBF56" s="14"/>
      <c r="BBG56" s="189"/>
      <c r="BBH56" s="14"/>
      <c r="BBI56" s="189"/>
      <c r="BBJ56" s="14"/>
      <c r="BBK56" s="189"/>
      <c r="BBL56" s="14"/>
      <c r="BBM56" s="189"/>
      <c r="BBN56" s="14"/>
      <c r="BBO56" s="189"/>
      <c r="BBP56" s="14"/>
      <c r="BBQ56" s="189"/>
      <c r="BBR56" s="14"/>
      <c r="BBS56" s="189"/>
      <c r="BBT56" s="14"/>
      <c r="BBU56" s="189"/>
      <c r="BBV56" s="14"/>
      <c r="BBW56" s="189"/>
      <c r="BBX56" s="14"/>
      <c r="BBY56" s="189"/>
      <c r="BBZ56" s="14"/>
      <c r="BCA56" s="189"/>
      <c r="BCB56" s="14"/>
      <c r="BCC56" s="189"/>
      <c r="BCD56" s="14"/>
      <c r="BCE56" s="189"/>
      <c r="BCF56" s="14"/>
      <c r="BCG56" s="189"/>
      <c r="BCH56" s="14"/>
      <c r="BCI56" s="189"/>
      <c r="BCJ56" s="14"/>
      <c r="BCK56" s="189"/>
      <c r="BCL56" s="14"/>
      <c r="BCM56" s="189"/>
      <c r="BCN56" s="14"/>
      <c r="BCO56" s="189"/>
      <c r="BCP56" s="14"/>
      <c r="BCQ56" s="189"/>
      <c r="BCR56" s="14"/>
      <c r="BCS56" s="189"/>
      <c r="BCT56" s="14"/>
      <c r="BCU56" s="189"/>
      <c r="BCV56" s="14"/>
      <c r="BCW56" s="189"/>
      <c r="BCX56" s="14"/>
      <c r="BCY56" s="189"/>
      <c r="BCZ56" s="14"/>
      <c r="BDA56" s="189"/>
      <c r="BDB56" s="14"/>
      <c r="BDC56" s="189"/>
      <c r="BDD56" s="14"/>
      <c r="BDE56" s="189"/>
      <c r="BDF56" s="14"/>
      <c r="BDG56" s="189"/>
      <c r="BDH56" s="14"/>
      <c r="BDI56" s="189"/>
      <c r="BDJ56" s="14"/>
      <c r="BDK56" s="189"/>
      <c r="BDL56" s="14"/>
      <c r="BDM56" s="189"/>
      <c r="BDN56" s="14"/>
      <c r="BDO56" s="189"/>
      <c r="BDP56" s="14"/>
      <c r="BDQ56" s="189"/>
      <c r="BDR56" s="14"/>
      <c r="BDS56" s="189"/>
      <c r="BDT56" s="14"/>
      <c r="BDU56" s="189"/>
      <c r="BDV56" s="14"/>
      <c r="BDW56" s="189"/>
      <c r="BDX56" s="14"/>
      <c r="BDY56" s="189"/>
      <c r="BDZ56" s="14"/>
      <c r="BEA56" s="189"/>
      <c r="BEB56" s="14"/>
      <c r="BEC56" s="189"/>
      <c r="BED56" s="14"/>
      <c r="BEE56" s="189"/>
      <c r="BEF56" s="14"/>
      <c r="BEG56" s="189"/>
      <c r="BEH56" s="14"/>
      <c r="BEI56" s="189"/>
      <c r="BEJ56" s="14"/>
      <c r="BEK56" s="189"/>
      <c r="BEL56" s="14"/>
      <c r="BEM56" s="189"/>
      <c r="BEN56" s="14"/>
      <c r="BEO56" s="189"/>
      <c r="BEP56" s="14"/>
      <c r="BEQ56" s="189"/>
      <c r="BER56" s="14"/>
      <c r="BES56" s="189"/>
      <c r="BET56" s="14"/>
      <c r="BEU56" s="189"/>
      <c r="BEV56" s="14"/>
      <c r="BEW56" s="189"/>
      <c r="BEX56" s="14"/>
      <c r="BEY56" s="189"/>
      <c r="BEZ56" s="14"/>
      <c r="BFA56" s="189"/>
      <c r="BFB56" s="14"/>
      <c r="BFC56" s="189"/>
      <c r="BFD56" s="14"/>
      <c r="BFE56" s="189"/>
      <c r="BFF56" s="14"/>
      <c r="BFG56" s="189"/>
      <c r="BFH56" s="14"/>
      <c r="BFI56" s="189"/>
      <c r="BFJ56" s="14"/>
      <c r="BFK56" s="189"/>
      <c r="BFL56" s="14"/>
      <c r="BFM56" s="189"/>
      <c r="BFN56" s="14"/>
      <c r="BFO56" s="189"/>
      <c r="BFP56" s="14"/>
      <c r="BFQ56" s="189"/>
      <c r="BFR56" s="14"/>
      <c r="BFS56" s="189"/>
      <c r="BFT56" s="14"/>
      <c r="BFU56" s="189"/>
      <c r="BFV56" s="14"/>
      <c r="BFW56" s="189"/>
      <c r="BFX56" s="14"/>
      <c r="BFY56" s="189"/>
      <c r="BFZ56" s="14"/>
      <c r="BGA56" s="189"/>
      <c r="BGB56" s="14"/>
      <c r="BGC56" s="189"/>
      <c r="BGD56" s="14"/>
      <c r="BGE56" s="189"/>
      <c r="BGF56" s="14"/>
      <c r="BGG56" s="189"/>
      <c r="BGH56" s="14"/>
      <c r="BGI56" s="189"/>
      <c r="BGJ56" s="14"/>
      <c r="BGK56" s="189"/>
      <c r="BGL56" s="14"/>
      <c r="BGM56" s="189"/>
      <c r="BGN56" s="14"/>
      <c r="BGO56" s="189"/>
      <c r="BGP56" s="14"/>
      <c r="BGQ56" s="189"/>
      <c r="BGR56" s="14"/>
      <c r="BGS56" s="189"/>
      <c r="BGT56" s="14"/>
      <c r="BGU56" s="189"/>
      <c r="BGV56" s="14"/>
      <c r="BGW56" s="189"/>
      <c r="BGX56" s="14"/>
      <c r="BGY56" s="189"/>
      <c r="BGZ56" s="14"/>
      <c r="BHA56" s="189"/>
      <c r="BHB56" s="14"/>
      <c r="BHC56" s="189"/>
      <c r="BHD56" s="14"/>
      <c r="BHE56" s="189"/>
      <c r="BHF56" s="14"/>
      <c r="BHG56" s="189"/>
      <c r="BHH56" s="14"/>
      <c r="BHI56" s="189"/>
      <c r="BHJ56" s="14"/>
      <c r="BHK56" s="189"/>
      <c r="BHL56" s="14"/>
      <c r="BHM56" s="189"/>
      <c r="BHN56" s="14"/>
      <c r="BHO56" s="189"/>
      <c r="BHP56" s="14"/>
      <c r="BHQ56" s="189"/>
      <c r="BHR56" s="14"/>
      <c r="BHS56" s="189"/>
      <c r="BHT56" s="14"/>
      <c r="BHU56" s="189"/>
      <c r="BHV56" s="14"/>
      <c r="BHW56" s="189"/>
      <c r="BHX56" s="14"/>
      <c r="BHY56" s="189"/>
      <c r="BHZ56" s="14"/>
      <c r="BIA56" s="189"/>
      <c r="BIB56" s="14"/>
      <c r="BIC56" s="189"/>
      <c r="BID56" s="14"/>
      <c r="BIE56" s="189"/>
      <c r="BIF56" s="14"/>
      <c r="BIG56" s="189"/>
      <c r="BIH56" s="14"/>
      <c r="BII56" s="189"/>
      <c r="BIJ56" s="14"/>
      <c r="BIK56" s="189"/>
      <c r="BIL56" s="14"/>
      <c r="BIM56" s="189"/>
      <c r="BIN56" s="14"/>
      <c r="BIO56" s="189"/>
      <c r="BIP56" s="14"/>
      <c r="BIQ56" s="189"/>
      <c r="BIR56" s="14"/>
      <c r="BIS56" s="189"/>
      <c r="BIT56" s="14"/>
      <c r="BIU56" s="189"/>
      <c r="BIV56" s="14"/>
      <c r="BIW56" s="189"/>
      <c r="BIX56" s="14"/>
      <c r="BIY56" s="189"/>
      <c r="BIZ56" s="14"/>
      <c r="BJA56" s="189"/>
      <c r="BJB56" s="14"/>
      <c r="BJC56" s="189"/>
      <c r="BJD56" s="14"/>
      <c r="BJE56" s="189"/>
      <c r="BJF56" s="14"/>
      <c r="BJG56" s="189"/>
      <c r="BJH56" s="14"/>
      <c r="BJI56" s="189"/>
      <c r="BJJ56" s="14"/>
      <c r="BJK56" s="189"/>
      <c r="BJL56" s="14"/>
      <c r="BJM56" s="189"/>
      <c r="BJN56" s="14"/>
      <c r="BJO56" s="189"/>
      <c r="BJP56" s="14"/>
      <c r="BJQ56" s="189"/>
      <c r="BJR56" s="14"/>
      <c r="BJS56" s="189"/>
      <c r="BJT56" s="14"/>
      <c r="BJU56" s="189"/>
      <c r="BJV56" s="14"/>
      <c r="BJW56" s="189"/>
      <c r="BJX56" s="14"/>
      <c r="BJY56" s="189"/>
      <c r="BJZ56" s="14"/>
      <c r="BKA56" s="189"/>
      <c r="BKB56" s="14"/>
      <c r="BKC56" s="189"/>
      <c r="BKD56" s="14"/>
      <c r="BKE56" s="189"/>
      <c r="BKF56" s="14"/>
      <c r="BKG56" s="189"/>
      <c r="BKH56" s="14"/>
      <c r="BKI56" s="189"/>
      <c r="BKJ56" s="14"/>
      <c r="BKK56" s="189"/>
      <c r="BKL56" s="14"/>
      <c r="BKM56" s="189"/>
      <c r="BKN56" s="14"/>
      <c r="BKO56" s="189"/>
      <c r="BKP56" s="14"/>
      <c r="BKQ56" s="189"/>
      <c r="BKR56" s="14"/>
      <c r="BKS56" s="189"/>
      <c r="BKT56" s="14"/>
      <c r="BKU56" s="189"/>
      <c r="BKV56" s="14"/>
      <c r="BKW56" s="189"/>
      <c r="BKX56" s="14"/>
      <c r="BKY56" s="189"/>
      <c r="BKZ56" s="14"/>
      <c r="BLA56" s="189"/>
      <c r="BLB56" s="14"/>
      <c r="BLC56" s="189"/>
      <c r="BLD56" s="14"/>
      <c r="BLE56" s="189"/>
      <c r="BLF56" s="14"/>
      <c r="BLG56" s="189"/>
      <c r="BLH56" s="14"/>
      <c r="BLI56" s="189"/>
      <c r="BLJ56" s="14"/>
      <c r="BLK56" s="189"/>
      <c r="BLL56" s="14"/>
      <c r="BLM56" s="189"/>
      <c r="BLN56" s="14"/>
      <c r="BLO56" s="189"/>
      <c r="BLP56" s="14"/>
      <c r="BLQ56" s="189"/>
      <c r="BLR56" s="14"/>
      <c r="BLS56" s="189"/>
      <c r="BLT56" s="14"/>
      <c r="BLU56" s="189"/>
      <c r="BLV56" s="14"/>
      <c r="BLW56" s="189"/>
      <c r="BLX56" s="14"/>
      <c r="BLY56" s="189"/>
      <c r="BLZ56" s="14"/>
      <c r="BMA56" s="189"/>
      <c r="BMB56" s="14"/>
      <c r="BMC56" s="189"/>
      <c r="BMD56" s="14"/>
      <c r="BME56" s="189"/>
      <c r="BMF56" s="14"/>
      <c r="BMG56" s="189"/>
      <c r="BMH56" s="14"/>
      <c r="BMI56" s="189"/>
      <c r="BMJ56" s="14"/>
      <c r="BMK56" s="189"/>
      <c r="BML56" s="14"/>
      <c r="BMM56" s="189"/>
      <c r="BMN56" s="14"/>
      <c r="BMO56" s="189"/>
      <c r="BMP56" s="14"/>
      <c r="BMQ56" s="189"/>
      <c r="BMR56" s="14"/>
      <c r="BMS56" s="189"/>
      <c r="BMT56" s="14"/>
      <c r="BMU56" s="189"/>
      <c r="BMV56" s="14"/>
      <c r="BMW56" s="189"/>
      <c r="BMX56" s="14"/>
      <c r="BMY56" s="189"/>
      <c r="BMZ56" s="14"/>
      <c r="BNA56" s="189"/>
      <c r="BNB56" s="14"/>
      <c r="BNC56" s="189"/>
      <c r="BND56" s="14"/>
      <c r="BNE56" s="189"/>
      <c r="BNF56" s="14"/>
      <c r="BNG56" s="189"/>
      <c r="BNH56" s="14"/>
      <c r="BNI56" s="189"/>
      <c r="BNJ56" s="14"/>
      <c r="BNK56" s="189"/>
      <c r="BNL56" s="14"/>
      <c r="BNM56" s="189"/>
      <c r="BNN56" s="14"/>
      <c r="BNO56" s="189"/>
      <c r="BNP56" s="14"/>
      <c r="BNQ56" s="189"/>
      <c r="BNR56" s="14"/>
      <c r="BNS56" s="189"/>
      <c r="BNT56" s="14"/>
      <c r="BNU56" s="189"/>
      <c r="BNV56" s="14"/>
      <c r="BNW56" s="189"/>
      <c r="BNX56" s="14"/>
      <c r="BNY56" s="189"/>
      <c r="BNZ56" s="14"/>
      <c r="BOA56" s="189"/>
      <c r="BOB56" s="14"/>
      <c r="BOC56" s="189"/>
      <c r="BOD56" s="14"/>
      <c r="BOE56" s="189"/>
      <c r="BOF56" s="14"/>
      <c r="BOG56" s="189"/>
      <c r="BOH56" s="14"/>
      <c r="BOI56" s="189"/>
      <c r="BOJ56" s="14"/>
      <c r="BOK56" s="189"/>
      <c r="BOL56" s="14"/>
      <c r="BOM56" s="189"/>
      <c r="BON56" s="14"/>
      <c r="BOO56" s="189"/>
      <c r="BOP56" s="14"/>
      <c r="BOQ56" s="189"/>
      <c r="BOR56" s="14"/>
      <c r="BOS56" s="189"/>
      <c r="BOT56" s="14"/>
      <c r="BOU56" s="189"/>
      <c r="BOV56" s="14"/>
      <c r="BOW56" s="189"/>
      <c r="BOX56" s="14"/>
      <c r="BOY56" s="189"/>
      <c r="BOZ56" s="14"/>
      <c r="BPA56" s="189"/>
      <c r="BPB56" s="14"/>
      <c r="BPC56" s="189"/>
      <c r="BPD56" s="14"/>
      <c r="BPE56" s="189"/>
      <c r="BPF56" s="14"/>
      <c r="BPG56" s="189"/>
      <c r="BPH56" s="14"/>
      <c r="BPI56" s="189"/>
      <c r="BPJ56" s="14"/>
      <c r="BPK56" s="189"/>
      <c r="BPL56" s="14"/>
      <c r="BPM56" s="189"/>
      <c r="BPN56" s="14"/>
      <c r="BPO56" s="189"/>
      <c r="BPP56" s="14"/>
      <c r="BPQ56" s="189"/>
      <c r="BPR56" s="14"/>
      <c r="BPS56" s="189"/>
      <c r="BPT56" s="14"/>
      <c r="BPU56" s="189"/>
      <c r="BPV56" s="14"/>
      <c r="BPW56" s="189"/>
      <c r="BPX56" s="14"/>
      <c r="BPY56" s="189"/>
      <c r="BPZ56" s="14"/>
      <c r="BQA56" s="189"/>
      <c r="BQB56" s="14"/>
      <c r="BQC56" s="189"/>
      <c r="BQD56" s="14"/>
      <c r="BQE56" s="189"/>
      <c r="BQF56" s="14"/>
      <c r="BQG56" s="189"/>
      <c r="BQH56" s="14"/>
      <c r="BQI56" s="189"/>
      <c r="BQJ56" s="14"/>
      <c r="BQK56" s="189"/>
      <c r="BQL56" s="14"/>
      <c r="BQM56" s="189"/>
      <c r="BQN56" s="14"/>
      <c r="BQO56" s="189"/>
      <c r="BQP56" s="14"/>
      <c r="BQQ56" s="189"/>
      <c r="BQR56" s="14"/>
      <c r="BQS56" s="189"/>
      <c r="BQT56" s="14"/>
      <c r="BQU56" s="189"/>
      <c r="BQV56" s="14"/>
      <c r="BQW56" s="189"/>
      <c r="BQX56" s="14"/>
      <c r="BQY56" s="189"/>
      <c r="BQZ56" s="14"/>
      <c r="BRA56" s="189"/>
      <c r="BRB56" s="14"/>
      <c r="BRC56" s="189"/>
      <c r="BRD56" s="14"/>
      <c r="BRE56" s="189"/>
      <c r="BRF56" s="14"/>
      <c r="BRG56" s="189"/>
      <c r="BRH56" s="14"/>
      <c r="BRI56" s="189"/>
      <c r="BRJ56" s="14"/>
      <c r="BRK56" s="189"/>
      <c r="BRL56" s="14"/>
      <c r="BRM56" s="189"/>
      <c r="BRN56" s="14"/>
      <c r="BRO56" s="189"/>
      <c r="BRP56" s="14"/>
      <c r="BRQ56" s="189"/>
      <c r="BRR56" s="14"/>
      <c r="BRS56" s="189"/>
      <c r="BRT56" s="14"/>
      <c r="BRU56" s="189"/>
      <c r="BRV56" s="14"/>
      <c r="BRW56" s="189"/>
      <c r="BRX56" s="14"/>
      <c r="BRY56" s="189"/>
      <c r="BRZ56" s="14"/>
      <c r="BSA56" s="189"/>
      <c r="BSB56" s="14"/>
      <c r="BSC56" s="189"/>
      <c r="BSD56" s="14"/>
      <c r="BSE56" s="189"/>
      <c r="BSF56" s="14"/>
      <c r="BSG56" s="189"/>
      <c r="BSH56" s="14"/>
      <c r="BSI56" s="189"/>
      <c r="BSJ56" s="14"/>
      <c r="BSK56" s="189"/>
      <c r="BSL56" s="14"/>
      <c r="BSM56" s="189"/>
      <c r="BSN56" s="14"/>
      <c r="BSO56" s="189"/>
      <c r="BSP56" s="14"/>
      <c r="BSQ56" s="189"/>
      <c r="BSR56" s="14"/>
      <c r="BSS56" s="189"/>
      <c r="BST56" s="14"/>
      <c r="BSU56" s="189"/>
      <c r="BSV56" s="14"/>
      <c r="BSW56" s="189"/>
      <c r="BSX56" s="14"/>
      <c r="BSY56" s="189"/>
      <c r="BSZ56" s="14"/>
      <c r="BTA56" s="189"/>
      <c r="BTB56" s="14"/>
      <c r="BTC56" s="189"/>
      <c r="BTD56" s="14"/>
      <c r="BTE56" s="189"/>
      <c r="BTF56" s="14"/>
      <c r="BTG56" s="189"/>
      <c r="BTH56" s="14"/>
      <c r="BTI56" s="189"/>
      <c r="BTJ56" s="14"/>
      <c r="BTK56" s="189"/>
      <c r="BTL56" s="14"/>
      <c r="BTM56" s="189"/>
      <c r="BTN56" s="14"/>
      <c r="BTO56" s="189"/>
      <c r="BTP56" s="14"/>
      <c r="BTQ56" s="189"/>
      <c r="BTR56" s="14"/>
      <c r="BTS56" s="189"/>
      <c r="BTT56" s="14"/>
      <c r="BTU56" s="189"/>
      <c r="BTV56" s="14"/>
      <c r="BTW56" s="189"/>
      <c r="BTX56" s="14"/>
      <c r="BTY56" s="189"/>
      <c r="BTZ56" s="14"/>
      <c r="BUA56" s="189"/>
      <c r="BUB56" s="14"/>
      <c r="BUC56" s="189"/>
      <c r="BUD56" s="14"/>
      <c r="BUE56" s="189"/>
      <c r="BUF56" s="14"/>
      <c r="BUG56" s="189"/>
      <c r="BUH56" s="14"/>
      <c r="BUI56" s="189"/>
      <c r="BUJ56" s="14"/>
      <c r="BUK56" s="189"/>
      <c r="BUL56" s="14"/>
      <c r="BUM56" s="189"/>
      <c r="BUN56" s="14"/>
      <c r="BUO56" s="189"/>
      <c r="BUP56" s="14"/>
      <c r="BUQ56" s="189"/>
      <c r="BUR56" s="14"/>
      <c r="BUS56" s="189"/>
      <c r="BUT56" s="14"/>
      <c r="BUU56" s="189"/>
      <c r="BUV56" s="14"/>
      <c r="BUW56" s="189"/>
      <c r="BUX56" s="14"/>
      <c r="BUY56" s="189"/>
      <c r="BUZ56" s="14"/>
      <c r="BVA56" s="189"/>
      <c r="BVB56" s="14"/>
      <c r="BVC56" s="189"/>
      <c r="BVD56" s="14"/>
      <c r="BVE56" s="189"/>
      <c r="BVF56" s="14"/>
      <c r="BVG56" s="189"/>
      <c r="BVH56" s="14"/>
      <c r="BVI56" s="189"/>
      <c r="BVJ56" s="14"/>
      <c r="BVK56" s="189"/>
      <c r="BVL56" s="14"/>
      <c r="BVM56" s="189"/>
      <c r="BVN56" s="14"/>
      <c r="BVO56" s="189"/>
      <c r="BVP56" s="14"/>
      <c r="BVQ56" s="189"/>
      <c r="BVR56" s="14"/>
      <c r="BVS56" s="189"/>
      <c r="BVT56" s="14"/>
      <c r="BVU56" s="189"/>
      <c r="BVV56" s="14"/>
      <c r="BVW56" s="189"/>
      <c r="BVX56" s="14"/>
      <c r="BVY56" s="189"/>
      <c r="BVZ56" s="14"/>
      <c r="BWA56" s="189"/>
      <c r="BWB56" s="14"/>
      <c r="BWC56" s="189"/>
      <c r="BWD56" s="14"/>
      <c r="BWE56" s="189"/>
      <c r="BWF56" s="14"/>
      <c r="BWG56" s="189"/>
      <c r="BWH56" s="14"/>
      <c r="BWI56" s="189"/>
      <c r="BWJ56" s="14"/>
      <c r="BWK56" s="189"/>
      <c r="BWL56" s="14"/>
      <c r="BWM56" s="189"/>
      <c r="BWN56" s="14"/>
      <c r="BWO56" s="189"/>
      <c r="BWP56" s="14"/>
      <c r="BWQ56" s="189"/>
      <c r="BWR56" s="14"/>
      <c r="BWS56" s="189"/>
      <c r="BWT56" s="14"/>
      <c r="BWU56" s="189"/>
      <c r="BWV56" s="14"/>
      <c r="BWW56" s="189"/>
      <c r="BWX56" s="14"/>
      <c r="BWY56" s="189"/>
      <c r="BWZ56" s="14"/>
      <c r="BXA56" s="189"/>
      <c r="BXB56" s="14"/>
      <c r="BXC56" s="189"/>
      <c r="BXD56" s="14"/>
      <c r="BXE56" s="189"/>
      <c r="BXF56" s="14"/>
      <c r="BXG56" s="189"/>
      <c r="BXH56" s="14"/>
      <c r="BXI56" s="189"/>
      <c r="BXJ56" s="14"/>
      <c r="BXK56" s="189"/>
      <c r="BXL56" s="14"/>
      <c r="BXM56" s="189"/>
      <c r="BXN56" s="14"/>
      <c r="BXO56" s="189"/>
      <c r="BXP56" s="14"/>
      <c r="BXQ56" s="189"/>
      <c r="BXR56" s="14"/>
      <c r="BXS56" s="189"/>
      <c r="BXT56" s="14"/>
      <c r="BXU56" s="189"/>
      <c r="BXV56" s="14"/>
      <c r="BXW56" s="189"/>
      <c r="BXX56" s="14"/>
      <c r="BXY56" s="189"/>
      <c r="BXZ56" s="14"/>
      <c r="BYA56" s="189"/>
      <c r="BYB56" s="14"/>
      <c r="BYC56" s="189"/>
      <c r="BYD56" s="14"/>
      <c r="BYE56" s="189"/>
      <c r="BYF56" s="14"/>
      <c r="BYG56" s="189"/>
      <c r="BYH56" s="14"/>
      <c r="BYI56" s="189"/>
      <c r="BYJ56" s="14"/>
      <c r="BYK56" s="189"/>
      <c r="BYL56" s="14"/>
      <c r="BYM56" s="189"/>
      <c r="BYN56" s="14"/>
      <c r="BYO56" s="189"/>
      <c r="BYP56" s="14"/>
      <c r="BYQ56" s="189"/>
      <c r="BYR56" s="14"/>
      <c r="BYS56" s="189"/>
      <c r="BYT56" s="14"/>
      <c r="BYU56" s="189"/>
      <c r="BYV56" s="14"/>
      <c r="BYW56" s="189"/>
      <c r="BYX56" s="14"/>
      <c r="BYY56" s="189"/>
      <c r="BYZ56" s="14"/>
      <c r="BZA56" s="189"/>
      <c r="BZB56" s="14"/>
      <c r="BZC56" s="189"/>
      <c r="BZD56" s="14"/>
      <c r="BZE56" s="189"/>
      <c r="BZF56" s="14"/>
      <c r="BZG56" s="189"/>
      <c r="BZH56" s="14"/>
      <c r="BZI56" s="189"/>
      <c r="BZJ56" s="14"/>
      <c r="BZK56" s="189"/>
      <c r="BZL56" s="14"/>
      <c r="BZM56" s="189"/>
      <c r="BZN56" s="14"/>
      <c r="BZO56" s="189"/>
      <c r="BZP56" s="14"/>
      <c r="BZQ56" s="189"/>
      <c r="BZR56" s="14"/>
      <c r="BZS56" s="189"/>
      <c r="BZT56" s="14"/>
      <c r="BZU56" s="189"/>
      <c r="BZV56" s="14"/>
      <c r="BZW56" s="189"/>
      <c r="BZX56" s="14"/>
      <c r="BZY56" s="189"/>
      <c r="BZZ56" s="14"/>
      <c r="CAA56" s="189"/>
      <c r="CAB56" s="14"/>
      <c r="CAC56" s="189"/>
      <c r="CAD56" s="14"/>
      <c r="CAE56" s="189"/>
      <c r="CAF56" s="14"/>
      <c r="CAG56" s="189"/>
      <c r="CAH56" s="14"/>
      <c r="CAI56" s="189"/>
      <c r="CAJ56" s="14"/>
      <c r="CAK56" s="189"/>
      <c r="CAL56" s="14"/>
      <c r="CAM56" s="189"/>
      <c r="CAN56" s="14"/>
      <c r="CAO56" s="189"/>
      <c r="CAP56" s="14"/>
      <c r="CAQ56" s="189"/>
      <c r="CAR56" s="14"/>
      <c r="CAS56" s="189"/>
      <c r="CAT56" s="14"/>
      <c r="CAU56" s="189"/>
      <c r="CAV56" s="14"/>
      <c r="CAW56" s="189"/>
      <c r="CAX56" s="14"/>
      <c r="CAY56" s="189"/>
      <c r="CAZ56" s="14"/>
      <c r="CBA56" s="189"/>
      <c r="CBB56" s="14"/>
      <c r="CBC56" s="189"/>
      <c r="CBD56" s="14"/>
      <c r="CBE56" s="189"/>
      <c r="CBF56" s="14"/>
      <c r="CBG56" s="189"/>
      <c r="CBH56" s="14"/>
      <c r="CBI56" s="189"/>
      <c r="CBJ56" s="14"/>
      <c r="CBK56" s="189"/>
      <c r="CBL56" s="14"/>
      <c r="CBM56" s="189"/>
      <c r="CBN56" s="14"/>
      <c r="CBO56" s="189"/>
      <c r="CBP56" s="14"/>
      <c r="CBQ56" s="189"/>
      <c r="CBR56" s="14"/>
      <c r="CBS56" s="189"/>
      <c r="CBT56" s="14"/>
      <c r="CBU56" s="189"/>
      <c r="CBV56" s="14"/>
      <c r="CBW56" s="189"/>
      <c r="CBX56" s="14"/>
      <c r="CBY56" s="189"/>
      <c r="CBZ56" s="14"/>
      <c r="CCA56" s="189"/>
      <c r="CCB56" s="14"/>
      <c r="CCC56" s="189"/>
      <c r="CCD56" s="14"/>
      <c r="CCE56" s="189"/>
      <c r="CCF56" s="14"/>
      <c r="CCG56" s="189"/>
      <c r="CCH56" s="14"/>
      <c r="CCI56" s="189"/>
      <c r="CCJ56" s="14"/>
      <c r="CCK56" s="189"/>
      <c r="CCL56" s="14"/>
      <c r="CCM56" s="189"/>
      <c r="CCN56" s="14"/>
      <c r="CCO56" s="189"/>
      <c r="CCP56" s="14"/>
      <c r="CCQ56" s="189"/>
      <c r="CCR56" s="14"/>
      <c r="CCS56" s="189"/>
      <c r="CCT56" s="14"/>
      <c r="CCU56" s="189"/>
      <c r="CCV56" s="14"/>
      <c r="CCW56" s="189"/>
      <c r="CCX56" s="14"/>
      <c r="CCY56" s="189"/>
      <c r="CCZ56" s="14"/>
      <c r="CDA56" s="189"/>
      <c r="CDB56" s="14"/>
      <c r="CDC56" s="189"/>
      <c r="CDD56" s="14"/>
      <c r="CDE56" s="189"/>
      <c r="CDF56" s="14"/>
      <c r="CDG56" s="189"/>
      <c r="CDH56" s="14"/>
      <c r="CDI56" s="189"/>
      <c r="CDJ56" s="14"/>
      <c r="CDK56" s="189"/>
      <c r="CDL56" s="14"/>
      <c r="CDM56" s="189"/>
      <c r="CDN56" s="14"/>
      <c r="CDO56" s="189"/>
      <c r="CDP56" s="14"/>
      <c r="CDQ56" s="189"/>
      <c r="CDR56" s="14"/>
      <c r="CDS56" s="189"/>
      <c r="CDT56" s="14"/>
      <c r="CDU56" s="189"/>
      <c r="CDV56" s="14"/>
      <c r="CDW56" s="189"/>
      <c r="CDX56" s="14"/>
      <c r="CDY56" s="189"/>
      <c r="CDZ56" s="14"/>
      <c r="CEA56" s="189"/>
      <c r="CEB56" s="14"/>
      <c r="CEC56" s="189"/>
      <c r="CED56" s="14"/>
      <c r="CEE56" s="189"/>
      <c r="CEF56" s="14"/>
      <c r="CEG56" s="189"/>
      <c r="CEH56" s="14"/>
      <c r="CEI56" s="189"/>
      <c r="CEJ56" s="14"/>
      <c r="CEK56" s="189"/>
      <c r="CEL56" s="14"/>
      <c r="CEM56" s="189"/>
      <c r="CEN56" s="14"/>
      <c r="CEO56" s="189"/>
      <c r="CEP56" s="14"/>
      <c r="CEQ56" s="189"/>
      <c r="CER56" s="14"/>
      <c r="CES56" s="189"/>
      <c r="CET56" s="14"/>
      <c r="CEU56" s="189"/>
      <c r="CEV56" s="14"/>
      <c r="CEW56" s="189"/>
      <c r="CEX56" s="14"/>
      <c r="CEY56" s="189"/>
      <c r="CEZ56" s="14"/>
      <c r="CFA56" s="189"/>
      <c r="CFB56" s="14"/>
      <c r="CFC56" s="189"/>
      <c r="CFD56" s="14"/>
      <c r="CFE56" s="189"/>
      <c r="CFF56" s="14"/>
      <c r="CFG56" s="189"/>
      <c r="CFH56" s="14"/>
      <c r="CFI56" s="189"/>
      <c r="CFJ56" s="14"/>
      <c r="CFK56" s="189"/>
      <c r="CFL56" s="14"/>
      <c r="CFM56" s="189"/>
      <c r="CFN56" s="14"/>
      <c r="CFO56" s="189"/>
      <c r="CFP56" s="14"/>
      <c r="CFQ56" s="189"/>
      <c r="CFR56" s="14"/>
      <c r="CFS56" s="189"/>
      <c r="CFT56" s="14"/>
      <c r="CFU56" s="189"/>
      <c r="CFV56" s="14"/>
      <c r="CFW56" s="189"/>
      <c r="CFX56" s="14"/>
      <c r="CFY56" s="189"/>
      <c r="CFZ56" s="14"/>
      <c r="CGA56" s="189"/>
      <c r="CGB56" s="14"/>
      <c r="CGC56" s="189"/>
      <c r="CGD56" s="14"/>
      <c r="CGE56" s="189"/>
      <c r="CGF56" s="14"/>
      <c r="CGG56" s="189"/>
      <c r="CGH56" s="14"/>
      <c r="CGI56" s="189"/>
      <c r="CGJ56" s="14"/>
      <c r="CGK56" s="189"/>
      <c r="CGL56" s="14"/>
      <c r="CGM56" s="189"/>
      <c r="CGN56" s="14"/>
      <c r="CGO56" s="189"/>
      <c r="CGP56" s="14"/>
      <c r="CGQ56" s="189"/>
      <c r="CGR56" s="14"/>
      <c r="CGS56" s="189"/>
      <c r="CGT56" s="14"/>
      <c r="CGU56" s="189"/>
      <c r="CGV56" s="14"/>
      <c r="CGW56" s="189"/>
      <c r="CGX56" s="14"/>
      <c r="CGY56" s="189"/>
      <c r="CGZ56" s="14"/>
      <c r="CHA56" s="189"/>
      <c r="CHB56" s="14"/>
      <c r="CHC56" s="189"/>
      <c r="CHD56" s="14"/>
      <c r="CHE56" s="189"/>
      <c r="CHF56" s="14"/>
      <c r="CHG56" s="189"/>
      <c r="CHH56" s="14"/>
      <c r="CHI56" s="189"/>
      <c r="CHJ56" s="14"/>
      <c r="CHK56" s="189"/>
      <c r="CHL56" s="14"/>
      <c r="CHM56" s="189"/>
      <c r="CHN56" s="14"/>
      <c r="CHO56" s="189"/>
      <c r="CHP56" s="14"/>
      <c r="CHQ56" s="189"/>
      <c r="CHR56" s="14"/>
      <c r="CHS56" s="189"/>
      <c r="CHT56" s="14"/>
      <c r="CHU56" s="189"/>
      <c r="CHV56" s="14"/>
      <c r="CHW56" s="189"/>
      <c r="CHX56" s="14"/>
      <c r="CHY56" s="189"/>
      <c r="CHZ56" s="14"/>
      <c r="CIA56" s="189"/>
      <c r="CIB56" s="14"/>
      <c r="CIC56" s="189"/>
      <c r="CID56" s="14"/>
      <c r="CIE56" s="189"/>
      <c r="CIF56" s="14"/>
      <c r="CIG56" s="189"/>
      <c r="CIH56" s="14"/>
      <c r="CII56" s="189"/>
      <c r="CIJ56" s="14"/>
      <c r="CIK56" s="189"/>
      <c r="CIL56" s="14"/>
      <c r="CIM56" s="189"/>
      <c r="CIN56" s="14"/>
      <c r="CIO56" s="189"/>
      <c r="CIP56" s="14"/>
      <c r="CIQ56" s="189"/>
      <c r="CIR56" s="14"/>
      <c r="CIS56" s="189"/>
      <c r="CIT56" s="14"/>
      <c r="CIU56" s="189"/>
      <c r="CIV56" s="14"/>
      <c r="CIW56" s="189"/>
      <c r="CIX56" s="14"/>
      <c r="CIY56" s="189"/>
      <c r="CIZ56" s="14"/>
      <c r="CJA56" s="189"/>
      <c r="CJB56" s="14"/>
      <c r="CJC56" s="189"/>
      <c r="CJD56" s="14"/>
      <c r="CJE56" s="189"/>
      <c r="CJF56" s="14"/>
      <c r="CJG56" s="189"/>
      <c r="CJH56" s="14"/>
      <c r="CJI56" s="189"/>
      <c r="CJJ56" s="14"/>
      <c r="CJK56" s="189"/>
      <c r="CJL56" s="14"/>
      <c r="CJM56" s="189"/>
      <c r="CJN56" s="14"/>
      <c r="CJO56" s="189"/>
      <c r="CJP56" s="14"/>
      <c r="CJQ56" s="189"/>
      <c r="CJR56" s="14"/>
      <c r="CJS56" s="189"/>
      <c r="CJT56" s="14"/>
      <c r="CJU56" s="189"/>
      <c r="CJV56" s="14"/>
      <c r="CJW56" s="189"/>
      <c r="CJX56" s="14"/>
      <c r="CJY56" s="189"/>
      <c r="CJZ56" s="14"/>
      <c r="CKA56" s="189"/>
      <c r="CKB56" s="14"/>
      <c r="CKC56" s="189"/>
      <c r="CKD56" s="14"/>
      <c r="CKE56" s="189"/>
      <c r="CKF56" s="14"/>
      <c r="CKG56" s="189"/>
      <c r="CKH56" s="14"/>
      <c r="CKI56" s="189"/>
      <c r="CKJ56" s="14"/>
      <c r="CKK56" s="189"/>
      <c r="CKL56" s="14"/>
      <c r="CKM56" s="189"/>
      <c r="CKN56" s="14"/>
      <c r="CKO56" s="189"/>
      <c r="CKP56" s="14"/>
      <c r="CKQ56" s="189"/>
      <c r="CKR56" s="14"/>
      <c r="CKS56" s="189"/>
      <c r="CKT56" s="14"/>
      <c r="CKU56" s="189"/>
      <c r="CKV56" s="14"/>
      <c r="CKW56" s="189"/>
      <c r="CKX56" s="14"/>
      <c r="CKY56" s="189"/>
      <c r="CKZ56" s="14"/>
      <c r="CLA56" s="189"/>
      <c r="CLB56" s="14"/>
      <c r="CLC56" s="189"/>
      <c r="CLD56" s="14"/>
      <c r="CLE56" s="189"/>
      <c r="CLF56" s="14"/>
      <c r="CLG56" s="189"/>
      <c r="CLH56" s="14"/>
      <c r="CLI56" s="189"/>
      <c r="CLJ56" s="14"/>
      <c r="CLK56" s="189"/>
      <c r="CLL56" s="14"/>
      <c r="CLM56" s="189"/>
      <c r="CLN56" s="14"/>
      <c r="CLO56" s="189"/>
      <c r="CLP56" s="14"/>
      <c r="CLQ56" s="189"/>
      <c r="CLR56" s="14"/>
      <c r="CLS56" s="189"/>
      <c r="CLT56" s="14"/>
      <c r="CLU56" s="189"/>
      <c r="CLV56" s="14"/>
      <c r="CLW56" s="189"/>
      <c r="CLX56" s="14"/>
      <c r="CLY56" s="189"/>
      <c r="CLZ56" s="14"/>
      <c r="CMA56" s="189"/>
      <c r="CMB56" s="14"/>
      <c r="CMC56" s="189"/>
      <c r="CMD56" s="14"/>
      <c r="CME56" s="189"/>
      <c r="CMF56" s="14"/>
      <c r="CMG56" s="189"/>
      <c r="CMH56" s="14"/>
      <c r="CMI56" s="189"/>
      <c r="CMJ56" s="14"/>
      <c r="CMK56" s="189"/>
      <c r="CML56" s="14"/>
      <c r="CMM56" s="189"/>
      <c r="CMN56" s="14"/>
      <c r="CMO56" s="189"/>
      <c r="CMP56" s="14"/>
      <c r="CMQ56" s="189"/>
      <c r="CMR56" s="14"/>
      <c r="CMS56" s="189"/>
      <c r="CMT56" s="14"/>
      <c r="CMU56" s="189"/>
      <c r="CMV56" s="14"/>
      <c r="CMW56" s="189"/>
      <c r="CMX56" s="14"/>
      <c r="CMY56" s="189"/>
      <c r="CMZ56" s="14"/>
      <c r="CNA56" s="189"/>
      <c r="CNB56" s="14"/>
      <c r="CNC56" s="189"/>
      <c r="CND56" s="14"/>
      <c r="CNE56" s="189"/>
      <c r="CNF56" s="14"/>
      <c r="CNG56" s="189"/>
      <c r="CNH56" s="14"/>
      <c r="CNI56" s="189"/>
      <c r="CNJ56" s="14"/>
      <c r="CNK56" s="189"/>
      <c r="CNL56" s="14"/>
      <c r="CNM56" s="189"/>
      <c r="CNN56" s="14"/>
      <c r="CNO56" s="189"/>
      <c r="CNP56" s="14"/>
      <c r="CNQ56" s="189"/>
      <c r="CNR56" s="14"/>
      <c r="CNS56" s="189"/>
      <c r="CNT56" s="14"/>
      <c r="CNU56" s="189"/>
      <c r="CNV56" s="14"/>
      <c r="CNW56" s="189"/>
      <c r="CNX56" s="14"/>
      <c r="CNY56" s="189"/>
      <c r="CNZ56" s="14"/>
      <c r="COA56" s="189"/>
      <c r="COB56" s="14"/>
      <c r="COC56" s="189"/>
      <c r="COD56" s="14"/>
      <c r="COE56" s="189"/>
      <c r="COF56" s="14"/>
      <c r="COG56" s="189"/>
      <c r="COH56" s="14"/>
      <c r="COI56" s="189"/>
      <c r="COJ56" s="14"/>
      <c r="COK56" s="189"/>
      <c r="COL56" s="14"/>
      <c r="COM56" s="189"/>
      <c r="CON56" s="14"/>
      <c r="COO56" s="189"/>
      <c r="COP56" s="14"/>
      <c r="COQ56" s="189"/>
      <c r="COR56" s="14"/>
      <c r="COS56" s="189"/>
      <c r="COT56" s="14"/>
      <c r="COU56" s="189"/>
      <c r="COV56" s="14"/>
      <c r="COW56" s="189"/>
      <c r="COX56" s="14"/>
      <c r="COY56" s="189"/>
      <c r="COZ56" s="14"/>
      <c r="CPA56" s="189"/>
      <c r="CPB56" s="14"/>
      <c r="CPC56" s="189"/>
      <c r="CPD56" s="14"/>
      <c r="CPE56" s="189"/>
      <c r="CPF56" s="14"/>
      <c r="CPG56" s="189"/>
      <c r="CPH56" s="14"/>
      <c r="CPI56" s="189"/>
      <c r="CPJ56" s="14"/>
      <c r="CPK56" s="189"/>
      <c r="CPL56" s="14"/>
      <c r="CPM56" s="189"/>
      <c r="CPN56" s="14"/>
      <c r="CPO56" s="189"/>
      <c r="CPP56" s="14"/>
      <c r="CPQ56" s="189"/>
      <c r="CPR56" s="14"/>
      <c r="CPS56" s="189"/>
      <c r="CPT56" s="14"/>
      <c r="CPU56" s="189"/>
      <c r="CPV56" s="14"/>
      <c r="CPW56" s="189"/>
      <c r="CPX56" s="14"/>
      <c r="CPY56" s="189"/>
      <c r="CPZ56" s="14"/>
      <c r="CQA56" s="189"/>
      <c r="CQB56" s="14"/>
      <c r="CQC56" s="189"/>
      <c r="CQD56" s="14"/>
      <c r="CQE56" s="189"/>
      <c r="CQF56" s="14"/>
      <c r="CQG56" s="189"/>
      <c r="CQH56" s="14"/>
      <c r="CQI56" s="189"/>
      <c r="CQJ56" s="14"/>
      <c r="CQK56" s="189"/>
      <c r="CQL56" s="14"/>
      <c r="CQM56" s="189"/>
      <c r="CQN56" s="14"/>
      <c r="CQO56" s="189"/>
      <c r="CQP56" s="14"/>
      <c r="CQQ56" s="189"/>
      <c r="CQR56" s="14"/>
      <c r="CQS56" s="189"/>
      <c r="CQT56" s="14"/>
      <c r="CQU56" s="189"/>
      <c r="CQV56" s="14"/>
      <c r="CQW56" s="189"/>
      <c r="CQX56" s="14"/>
      <c r="CQY56" s="189"/>
      <c r="CQZ56" s="14"/>
      <c r="CRA56" s="189"/>
      <c r="CRB56" s="14"/>
      <c r="CRC56" s="189"/>
      <c r="CRD56" s="14"/>
      <c r="CRE56" s="189"/>
      <c r="CRF56" s="14"/>
      <c r="CRG56" s="189"/>
      <c r="CRH56" s="14"/>
      <c r="CRI56" s="189"/>
      <c r="CRJ56" s="14"/>
      <c r="CRK56" s="189"/>
      <c r="CRL56" s="14"/>
      <c r="CRM56" s="189"/>
      <c r="CRN56" s="14"/>
      <c r="CRO56" s="189"/>
      <c r="CRP56" s="14"/>
      <c r="CRQ56" s="189"/>
      <c r="CRR56" s="14"/>
      <c r="CRS56" s="189"/>
      <c r="CRT56" s="14"/>
      <c r="CRU56" s="189"/>
      <c r="CRV56" s="14"/>
      <c r="CRW56" s="189"/>
      <c r="CRX56" s="14"/>
      <c r="CRY56" s="189"/>
      <c r="CRZ56" s="14"/>
      <c r="CSA56" s="189"/>
      <c r="CSB56" s="14"/>
      <c r="CSC56" s="189"/>
      <c r="CSD56" s="14"/>
      <c r="CSE56" s="189"/>
      <c r="CSF56" s="14"/>
      <c r="CSG56" s="189"/>
      <c r="CSH56" s="14"/>
      <c r="CSI56" s="189"/>
      <c r="CSJ56" s="14"/>
      <c r="CSK56" s="189"/>
      <c r="CSL56" s="14"/>
      <c r="CSM56" s="189"/>
      <c r="CSN56" s="14"/>
      <c r="CSO56" s="189"/>
      <c r="CSP56" s="14"/>
      <c r="CSQ56" s="189"/>
      <c r="CSR56" s="14"/>
      <c r="CSS56" s="189"/>
      <c r="CST56" s="14"/>
      <c r="CSU56" s="189"/>
      <c r="CSV56" s="14"/>
      <c r="CSW56" s="189"/>
      <c r="CSX56" s="14"/>
      <c r="CSY56" s="189"/>
      <c r="CSZ56" s="14"/>
      <c r="CTA56" s="189"/>
      <c r="CTB56" s="14"/>
      <c r="CTC56" s="189"/>
      <c r="CTD56" s="14"/>
      <c r="CTE56" s="189"/>
      <c r="CTF56" s="14"/>
      <c r="CTG56" s="189"/>
      <c r="CTH56" s="14"/>
      <c r="CTI56" s="189"/>
      <c r="CTJ56" s="14"/>
      <c r="CTK56" s="189"/>
      <c r="CTL56" s="14"/>
      <c r="CTM56" s="189"/>
      <c r="CTN56" s="14"/>
      <c r="CTO56" s="189"/>
      <c r="CTP56" s="14"/>
      <c r="CTQ56" s="189"/>
      <c r="CTR56" s="14"/>
      <c r="CTS56" s="189"/>
      <c r="CTT56" s="14"/>
      <c r="CTU56" s="189"/>
      <c r="CTV56" s="14"/>
      <c r="CTW56" s="189"/>
      <c r="CTX56" s="14"/>
      <c r="CTY56" s="189"/>
      <c r="CTZ56" s="14"/>
      <c r="CUA56" s="189"/>
      <c r="CUB56" s="14"/>
      <c r="CUC56" s="189"/>
      <c r="CUD56" s="14"/>
      <c r="CUE56" s="189"/>
      <c r="CUF56" s="14"/>
      <c r="CUG56" s="189"/>
      <c r="CUH56" s="14"/>
      <c r="CUI56" s="189"/>
      <c r="CUJ56" s="14"/>
      <c r="CUK56" s="189"/>
      <c r="CUL56" s="14"/>
      <c r="CUM56" s="189"/>
      <c r="CUN56" s="14"/>
      <c r="CUO56" s="189"/>
      <c r="CUP56" s="14"/>
      <c r="CUQ56" s="189"/>
      <c r="CUR56" s="14"/>
      <c r="CUS56" s="189"/>
      <c r="CUT56" s="14"/>
      <c r="CUU56" s="189"/>
      <c r="CUV56" s="14"/>
      <c r="CUW56" s="189"/>
      <c r="CUX56" s="14"/>
      <c r="CUY56" s="189"/>
      <c r="CUZ56" s="14"/>
      <c r="CVA56" s="189"/>
      <c r="CVB56" s="14"/>
      <c r="CVC56" s="189"/>
      <c r="CVD56" s="14"/>
      <c r="CVE56" s="189"/>
      <c r="CVF56" s="14"/>
      <c r="CVG56" s="189"/>
      <c r="CVH56" s="14"/>
      <c r="CVI56" s="189"/>
      <c r="CVJ56" s="14"/>
      <c r="CVK56" s="189"/>
      <c r="CVL56" s="14"/>
      <c r="CVM56" s="189"/>
      <c r="CVN56" s="14"/>
      <c r="CVO56" s="189"/>
      <c r="CVP56" s="14"/>
      <c r="CVQ56" s="189"/>
      <c r="CVR56" s="14"/>
      <c r="CVS56" s="189"/>
      <c r="CVT56" s="14"/>
      <c r="CVU56" s="189"/>
      <c r="CVV56" s="14"/>
      <c r="CVW56" s="189"/>
      <c r="CVX56" s="14"/>
      <c r="CVY56" s="189"/>
      <c r="CVZ56" s="14"/>
      <c r="CWA56" s="189"/>
      <c r="CWB56" s="14"/>
      <c r="CWC56" s="189"/>
      <c r="CWD56" s="14"/>
      <c r="CWE56" s="189"/>
      <c r="CWF56" s="14"/>
      <c r="CWG56" s="189"/>
      <c r="CWH56" s="14"/>
      <c r="CWI56" s="189"/>
      <c r="CWJ56" s="14"/>
      <c r="CWK56" s="189"/>
      <c r="CWL56" s="14"/>
      <c r="CWM56" s="189"/>
      <c r="CWN56" s="14"/>
      <c r="CWO56" s="189"/>
      <c r="CWP56" s="14"/>
      <c r="CWQ56" s="189"/>
      <c r="CWR56" s="14"/>
      <c r="CWS56" s="189"/>
      <c r="CWT56" s="14"/>
      <c r="CWU56" s="189"/>
      <c r="CWV56" s="14"/>
      <c r="CWW56" s="189"/>
      <c r="CWX56" s="14"/>
      <c r="CWY56" s="189"/>
      <c r="CWZ56" s="14"/>
      <c r="CXA56" s="189"/>
      <c r="CXB56" s="14"/>
      <c r="CXC56" s="189"/>
      <c r="CXD56" s="14"/>
      <c r="CXE56" s="189"/>
      <c r="CXF56" s="14"/>
      <c r="CXG56" s="189"/>
      <c r="CXH56" s="14"/>
      <c r="CXI56" s="189"/>
      <c r="CXJ56" s="14"/>
      <c r="CXK56" s="189"/>
      <c r="CXL56" s="14"/>
      <c r="CXM56" s="189"/>
      <c r="CXN56" s="14"/>
      <c r="CXO56" s="189"/>
      <c r="CXP56" s="14"/>
      <c r="CXQ56" s="189"/>
      <c r="CXR56" s="14"/>
      <c r="CXS56" s="189"/>
      <c r="CXT56" s="14"/>
      <c r="CXU56" s="189"/>
      <c r="CXV56" s="14"/>
      <c r="CXW56" s="189"/>
      <c r="CXX56" s="14"/>
      <c r="CXY56" s="189"/>
      <c r="CXZ56" s="14"/>
      <c r="CYA56" s="189"/>
      <c r="CYB56" s="14"/>
      <c r="CYC56" s="189"/>
      <c r="CYD56" s="14"/>
      <c r="CYE56" s="189"/>
      <c r="CYF56" s="14"/>
      <c r="CYG56" s="189"/>
      <c r="CYH56" s="14"/>
      <c r="CYI56" s="189"/>
      <c r="CYJ56" s="14"/>
      <c r="CYK56" s="189"/>
      <c r="CYL56" s="14"/>
      <c r="CYM56" s="189"/>
      <c r="CYN56" s="14"/>
      <c r="CYO56" s="189"/>
      <c r="CYP56" s="14"/>
      <c r="CYQ56" s="189"/>
      <c r="CYR56" s="14"/>
      <c r="CYS56" s="189"/>
      <c r="CYT56" s="14"/>
      <c r="CYU56" s="189"/>
      <c r="CYV56" s="14"/>
      <c r="CYW56" s="189"/>
      <c r="CYX56" s="14"/>
      <c r="CYY56" s="189"/>
      <c r="CYZ56" s="14"/>
      <c r="CZA56" s="189"/>
      <c r="CZB56" s="14"/>
      <c r="CZC56" s="189"/>
      <c r="CZD56" s="14"/>
      <c r="CZE56" s="189"/>
      <c r="CZF56" s="14"/>
      <c r="CZG56" s="189"/>
      <c r="CZH56" s="14"/>
      <c r="CZI56" s="189"/>
      <c r="CZJ56" s="14"/>
      <c r="CZK56" s="189"/>
      <c r="CZL56" s="14"/>
      <c r="CZM56" s="189"/>
      <c r="CZN56" s="14"/>
      <c r="CZO56" s="189"/>
      <c r="CZP56" s="14"/>
      <c r="CZQ56" s="189"/>
      <c r="CZR56" s="14"/>
      <c r="CZS56" s="189"/>
      <c r="CZT56" s="14"/>
      <c r="CZU56" s="189"/>
      <c r="CZV56" s="14"/>
      <c r="CZW56" s="189"/>
      <c r="CZX56" s="14"/>
      <c r="CZY56" s="189"/>
      <c r="CZZ56" s="14"/>
      <c r="DAA56" s="189"/>
      <c r="DAB56" s="14"/>
      <c r="DAC56" s="189"/>
      <c r="DAD56" s="14"/>
      <c r="DAE56" s="189"/>
      <c r="DAF56" s="14"/>
      <c r="DAG56" s="189"/>
      <c r="DAH56" s="14"/>
      <c r="DAI56" s="189"/>
      <c r="DAJ56" s="14"/>
      <c r="DAK56" s="189"/>
      <c r="DAL56" s="14"/>
      <c r="DAM56" s="189"/>
      <c r="DAN56" s="14"/>
      <c r="DAO56" s="189"/>
      <c r="DAP56" s="14"/>
      <c r="DAQ56" s="189"/>
      <c r="DAR56" s="14"/>
      <c r="DAS56" s="189"/>
      <c r="DAT56" s="14"/>
      <c r="DAU56" s="189"/>
      <c r="DAV56" s="14"/>
      <c r="DAW56" s="189"/>
      <c r="DAX56" s="14"/>
      <c r="DAY56" s="189"/>
      <c r="DAZ56" s="14"/>
      <c r="DBA56" s="189"/>
      <c r="DBB56" s="14"/>
      <c r="DBC56" s="189"/>
      <c r="DBD56" s="14"/>
      <c r="DBE56" s="189"/>
      <c r="DBF56" s="14"/>
      <c r="DBG56" s="189"/>
      <c r="DBH56" s="14"/>
      <c r="DBI56" s="189"/>
      <c r="DBJ56" s="14"/>
      <c r="DBK56" s="189"/>
      <c r="DBL56" s="14"/>
      <c r="DBM56" s="189"/>
      <c r="DBN56" s="14"/>
      <c r="DBO56" s="189"/>
      <c r="DBP56" s="14"/>
      <c r="DBQ56" s="189"/>
      <c r="DBR56" s="14"/>
      <c r="DBS56" s="189"/>
      <c r="DBT56" s="14"/>
      <c r="DBU56" s="189"/>
      <c r="DBV56" s="14"/>
      <c r="DBW56" s="189"/>
      <c r="DBX56" s="14"/>
      <c r="DBY56" s="189"/>
      <c r="DBZ56" s="14"/>
      <c r="DCA56" s="189"/>
      <c r="DCB56" s="14"/>
      <c r="DCC56" s="189"/>
      <c r="DCD56" s="14"/>
      <c r="DCE56" s="189"/>
      <c r="DCF56" s="14"/>
      <c r="DCG56" s="189"/>
      <c r="DCH56" s="14"/>
      <c r="DCI56" s="189"/>
      <c r="DCJ56" s="14"/>
      <c r="DCK56" s="189"/>
      <c r="DCL56" s="14"/>
      <c r="DCM56" s="189"/>
      <c r="DCN56" s="14"/>
      <c r="DCO56" s="189"/>
      <c r="DCP56" s="14"/>
      <c r="DCQ56" s="189"/>
      <c r="DCR56" s="14"/>
      <c r="DCS56" s="189"/>
      <c r="DCT56" s="14"/>
      <c r="DCU56" s="189"/>
      <c r="DCV56" s="14"/>
      <c r="DCW56" s="189"/>
      <c r="DCX56" s="14"/>
      <c r="DCY56" s="189"/>
      <c r="DCZ56" s="14"/>
      <c r="DDA56" s="189"/>
      <c r="DDB56" s="14"/>
      <c r="DDC56" s="189"/>
      <c r="DDD56" s="14"/>
      <c r="DDE56" s="189"/>
      <c r="DDF56" s="14"/>
      <c r="DDG56" s="189"/>
      <c r="DDH56" s="14"/>
      <c r="DDI56" s="189"/>
      <c r="DDJ56" s="14"/>
      <c r="DDK56" s="189"/>
      <c r="DDL56" s="14"/>
      <c r="DDM56" s="189"/>
      <c r="DDN56" s="14"/>
      <c r="DDO56" s="189"/>
      <c r="DDP56" s="14"/>
      <c r="DDQ56" s="189"/>
      <c r="DDR56" s="14"/>
      <c r="DDS56" s="189"/>
      <c r="DDT56" s="14"/>
      <c r="DDU56" s="189"/>
      <c r="DDV56" s="14"/>
      <c r="DDW56" s="189"/>
      <c r="DDX56" s="14"/>
      <c r="DDY56" s="189"/>
      <c r="DDZ56" s="14"/>
      <c r="DEA56" s="189"/>
      <c r="DEB56" s="14"/>
      <c r="DEC56" s="189"/>
      <c r="DED56" s="14"/>
      <c r="DEE56" s="189"/>
      <c r="DEF56" s="14"/>
      <c r="DEG56" s="189"/>
      <c r="DEH56" s="14"/>
      <c r="DEI56" s="189"/>
      <c r="DEJ56" s="14"/>
      <c r="DEK56" s="189"/>
      <c r="DEL56" s="14"/>
      <c r="DEM56" s="189"/>
      <c r="DEN56" s="14"/>
      <c r="DEO56" s="189"/>
      <c r="DEP56" s="14"/>
      <c r="DEQ56" s="189"/>
      <c r="DER56" s="14"/>
      <c r="DES56" s="189"/>
      <c r="DET56" s="14"/>
      <c r="DEU56" s="189"/>
      <c r="DEV56" s="14"/>
      <c r="DEW56" s="189"/>
      <c r="DEX56" s="14"/>
      <c r="DEY56" s="189"/>
      <c r="DEZ56" s="14"/>
      <c r="DFA56" s="189"/>
      <c r="DFB56" s="14"/>
      <c r="DFC56" s="189"/>
      <c r="DFD56" s="14"/>
      <c r="DFE56" s="189"/>
      <c r="DFF56" s="14"/>
      <c r="DFG56" s="189"/>
      <c r="DFH56" s="14"/>
      <c r="DFI56" s="189"/>
      <c r="DFJ56" s="14"/>
      <c r="DFK56" s="189"/>
      <c r="DFL56" s="14"/>
      <c r="DFM56" s="189"/>
      <c r="DFN56" s="14"/>
      <c r="DFO56" s="189"/>
      <c r="DFP56" s="14"/>
      <c r="DFQ56" s="189"/>
      <c r="DFR56" s="14"/>
      <c r="DFS56" s="189"/>
      <c r="DFT56" s="14"/>
      <c r="DFU56" s="189"/>
      <c r="DFV56" s="14"/>
      <c r="DFW56" s="189"/>
      <c r="DFX56" s="14"/>
      <c r="DFY56" s="189"/>
      <c r="DFZ56" s="14"/>
      <c r="DGA56" s="189"/>
      <c r="DGB56" s="14"/>
      <c r="DGC56" s="189"/>
      <c r="DGD56" s="14"/>
      <c r="DGE56" s="189"/>
      <c r="DGF56" s="14"/>
      <c r="DGG56" s="189"/>
      <c r="DGH56" s="14"/>
      <c r="DGI56" s="189"/>
      <c r="DGJ56" s="14"/>
      <c r="DGK56" s="189"/>
      <c r="DGL56" s="14"/>
      <c r="DGM56" s="189"/>
      <c r="DGN56" s="14"/>
      <c r="DGO56" s="189"/>
      <c r="DGP56" s="14"/>
      <c r="DGQ56" s="189"/>
      <c r="DGR56" s="14"/>
      <c r="DGS56" s="189"/>
      <c r="DGT56" s="14"/>
      <c r="DGU56" s="189"/>
      <c r="DGV56" s="14"/>
      <c r="DGW56" s="189"/>
      <c r="DGX56" s="14"/>
      <c r="DGY56" s="189"/>
      <c r="DGZ56" s="14"/>
      <c r="DHA56" s="189"/>
      <c r="DHB56" s="14"/>
      <c r="DHC56" s="189"/>
      <c r="DHD56" s="14"/>
      <c r="DHE56" s="189"/>
      <c r="DHF56" s="14"/>
      <c r="DHG56" s="189"/>
      <c r="DHH56" s="14"/>
      <c r="DHI56" s="189"/>
      <c r="DHJ56" s="14"/>
      <c r="DHK56" s="189"/>
      <c r="DHL56" s="14"/>
      <c r="DHM56" s="189"/>
      <c r="DHN56" s="14"/>
      <c r="DHO56" s="189"/>
      <c r="DHP56" s="14"/>
      <c r="DHQ56" s="189"/>
      <c r="DHR56" s="14"/>
      <c r="DHS56" s="189"/>
      <c r="DHT56" s="14"/>
      <c r="DHU56" s="189"/>
      <c r="DHV56" s="14"/>
      <c r="DHW56" s="189"/>
      <c r="DHX56" s="14"/>
      <c r="DHY56" s="189"/>
      <c r="DHZ56" s="14"/>
      <c r="DIA56" s="189"/>
      <c r="DIB56" s="14"/>
      <c r="DIC56" s="189"/>
      <c r="DID56" s="14"/>
      <c r="DIE56" s="189"/>
      <c r="DIF56" s="14"/>
      <c r="DIG56" s="189"/>
      <c r="DIH56" s="14"/>
      <c r="DII56" s="189"/>
      <c r="DIJ56" s="14"/>
      <c r="DIK56" s="189"/>
      <c r="DIL56" s="14"/>
      <c r="DIM56" s="189"/>
      <c r="DIN56" s="14"/>
      <c r="DIO56" s="189"/>
      <c r="DIP56" s="14"/>
      <c r="DIQ56" s="189"/>
      <c r="DIR56" s="14"/>
      <c r="DIS56" s="189"/>
      <c r="DIT56" s="14"/>
      <c r="DIU56" s="189"/>
      <c r="DIV56" s="14"/>
      <c r="DIW56" s="189"/>
      <c r="DIX56" s="14"/>
      <c r="DIY56" s="189"/>
      <c r="DIZ56" s="14"/>
      <c r="DJA56" s="189"/>
      <c r="DJB56" s="14"/>
      <c r="DJC56" s="189"/>
      <c r="DJD56" s="14"/>
      <c r="DJE56" s="189"/>
      <c r="DJF56" s="14"/>
      <c r="DJG56" s="189"/>
      <c r="DJH56" s="14"/>
      <c r="DJI56" s="189"/>
      <c r="DJJ56" s="14"/>
      <c r="DJK56" s="189"/>
      <c r="DJL56" s="14"/>
      <c r="DJM56" s="189"/>
      <c r="DJN56" s="14"/>
      <c r="DJO56" s="189"/>
      <c r="DJP56" s="14"/>
      <c r="DJQ56" s="189"/>
      <c r="DJR56" s="14"/>
      <c r="DJS56" s="189"/>
      <c r="DJT56" s="14"/>
      <c r="DJU56" s="189"/>
      <c r="DJV56" s="14"/>
      <c r="DJW56" s="189"/>
      <c r="DJX56" s="14"/>
      <c r="DJY56" s="189"/>
      <c r="DJZ56" s="14"/>
      <c r="DKA56" s="189"/>
      <c r="DKB56" s="14"/>
      <c r="DKC56" s="189"/>
      <c r="DKD56" s="14"/>
      <c r="DKE56" s="189"/>
      <c r="DKF56" s="14"/>
      <c r="DKG56" s="189"/>
      <c r="DKH56" s="14"/>
      <c r="DKI56" s="189"/>
      <c r="DKJ56" s="14"/>
      <c r="DKK56" s="189"/>
      <c r="DKL56" s="14"/>
      <c r="DKM56" s="189"/>
      <c r="DKN56" s="14"/>
      <c r="DKO56" s="189"/>
      <c r="DKP56" s="14"/>
      <c r="DKQ56" s="189"/>
      <c r="DKR56" s="14"/>
      <c r="DKS56" s="189"/>
      <c r="DKT56" s="14"/>
      <c r="DKU56" s="189"/>
      <c r="DKV56" s="14"/>
      <c r="DKW56" s="189"/>
      <c r="DKX56" s="14"/>
      <c r="DKY56" s="189"/>
      <c r="DKZ56" s="14"/>
      <c r="DLA56" s="189"/>
      <c r="DLB56" s="14"/>
      <c r="DLC56" s="189"/>
      <c r="DLD56" s="14"/>
      <c r="DLE56" s="189"/>
      <c r="DLF56" s="14"/>
      <c r="DLG56" s="189"/>
      <c r="DLH56" s="14"/>
      <c r="DLI56" s="189"/>
      <c r="DLJ56" s="14"/>
      <c r="DLK56" s="189"/>
      <c r="DLL56" s="14"/>
      <c r="DLM56" s="189"/>
      <c r="DLN56" s="14"/>
      <c r="DLO56" s="189"/>
      <c r="DLP56" s="14"/>
      <c r="DLQ56" s="189"/>
      <c r="DLR56" s="14"/>
      <c r="DLS56" s="189"/>
      <c r="DLT56" s="14"/>
      <c r="DLU56" s="189"/>
      <c r="DLV56" s="14"/>
      <c r="DLW56" s="189"/>
      <c r="DLX56" s="14"/>
      <c r="DLY56" s="189"/>
      <c r="DLZ56" s="14"/>
      <c r="DMA56" s="189"/>
      <c r="DMB56" s="14"/>
      <c r="DMC56" s="189"/>
      <c r="DMD56" s="14"/>
      <c r="DME56" s="189"/>
      <c r="DMF56" s="14"/>
      <c r="DMG56" s="189"/>
      <c r="DMH56" s="14"/>
      <c r="DMI56" s="189"/>
      <c r="DMJ56" s="14"/>
      <c r="DMK56" s="189"/>
      <c r="DML56" s="14"/>
      <c r="DMM56" s="189"/>
      <c r="DMN56" s="14"/>
      <c r="DMO56" s="189"/>
      <c r="DMP56" s="14"/>
      <c r="DMQ56" s="189"/>
      <c r="DMR56" s="14"/>
      <c r="DMS56" s="189"/>
      <c r="DMT56" s="14"/>
      <c r="DMU56" s="189"/>
      <c r="DMV56" s="14"/>
      <c r="DMW56" s="189"/>
      <c r="DMX56" s="14"/>
      <c r="DMY56" s="189"/>
      <c r="DMZ56" s="14"/>
      <c r="DNA56" s="189"/>
      <c r="DNB56" s="14"/>
      <c r="DNC56" s="189"/>
      <c r="DND56" s="14"/>
      <c r="DNE56" s="189"/>
      <c r="DNF56" s="14"/>
      <c r="DNG56" s="189"/>
      <c r="DNH56" s="14"/>
      <c r="DNI56" s="189"/>
      <c r="DNJ56" s="14"/>
      <c r="DNK56" s="189"/>
      <c r="DNL56" s="14"/>
      <c r="DNM56" s="189"/>
      <c r="DNN56" s="14"/>
      <c r="DNO56" s="189"/>
      <c r="DNP56" s="14"/>
      <c r="DNQ56" s="189"/>
      <c r="DNR56" s="14"/>
      <c r="DNS56" s="189"/>
      <c r="DNT56" s="14"/>
      <c r="DNU56" s="189"/>
      <c r="DNV56" s="14"/>
      <c r="DNW56" s="189"/>
      <c r="DNX56" s="14"/>
      <c r="DNY56" s="189"/>
      <c r="DNZ56" s="14"/>
      <c r="DOA56" s="189"/>
      <c r="DOB56" s="14"/>
      <c r="DOC56" s="189"/>
      <c r="DOD56" s="14"/>
      <c r="DOE56" s="189"/>
      <c r="DOF56" s="14"/>
      <c r="DOG56" s="189"/>
      <c r="DOH56" s="14"/>
      <c r="DOI56" s="189"/>
      <c r="DOJ56" s="14"/>
      <c r="DOK56" s="189"/>
      <c r="DOL56" s="14"/>
      <c r="DOM56" s="189"/>
      <c r="DON56" s="14"/>
      <c r="DOO56" s="189"/>
      <c r="DOP56" s="14"/>
      <c r="DOQ56" s="189"/>
      <c r="DOR56" s="14"/>
      <c r="DOS56" s="189"/>
      <c r="DOT56" s="14"/>
      <c r="DOU56" s="189"/>
      <c r="DOV56" s="14"/>
      <c r="DOW56" s="189"/>
      <c r="DOX56" s="14"/>
      <c r="DOY56" s="189"/>
      <c r="DOZ56" s="14"/>
      <c r="DPA56" s="189"/>
      <c r="DPB56" s="14"/>
      <c r="DPC56" s="189"/>
      <c r="DPD56" s="14"/>
      <c r="DPE56" s="189"/>
      <c r="DPF56" s="14"/>
      <c r="DPG56" s="189"/>
      <c r="DPH56" s="14"/>
      <c r="DPI56" s="189"/>
      <c r="DPJ56" s="14"/>
      <c r="DPK56" s="189"/>
      <c r="DPL56" s="14"/>
      <c r="DPM56" s="189"/>
      <c r="DPN56" s="14"/>
      <c r="DPO56" s="189"/>
      <c r="DPP56" s="14"/>
      <c r="DPQ56" s="189"/>
      <c r="DPR56" s="14"/>
      <c r="DPS56" s="189"/>
      <c r="DPT56" s="14"/>
      <c r="DPU56" s="189"/>
      <c r="DPV56" s="14"/>
      <c r="DPW56" s="189"/>
      <c r="DPX56" s="14"/>
      <c r="DPY56" s="189"/>
      <c r="DPZ56" s="14"/>
      <c r="DQA56" s="189"/>
      <c r="DQB56" s="14"/>
      <c r="DQC56" s="189"/>
      <c r="DQD56" s="14"/>
      <c r="DQE56" s="189"/>
      <c r="DQF56" s="14"/>
      <c r="DQG56" s="189"/>
      <c r="DQH56" s="14"/>
      <c r="DQI56" s="189"/>
      <c r="DQJ56" s="14"/>
      <c r="DQK56" s="189"/>
      <c r="DQL56" s="14"/>
      <c r="DQM56" s="189"/>
      <c r="DQN56" s="14"/>
      <c r="DQO56" s="189"/>
      <c r="DQP56" s="14"/>
      <c r="DQQ56" s="189"/>
      <c r="DQR56" s="14"/>
      <c r="DQS56" s="189"/>
      <c r="DQT56" s="14"/>
      <c r="DQU56" s="189"/>
      <c r="DQV56" s="14"/>
      <c r="DQW56" s="189"/>
      <c r="DQX56" s="14"/>
      <c r="DQY56" s="189"/>
      <c r="DQZ56" s="14"/>
      <c r="DRA56" s="189"/>
      <c r="DRB56" s="14"/>
      <c r="DRC56" s="189"/>
      <c r="DRD56" s="14"/>
      <c r="DRE56" s="189"/>
      <c r="DRF56" s="14"/>
      <c r="DRG56" s="189"/>
      <c r="DRH56" s="14"/>
      <c r="DRI56" s="189"/>
      <c r="DRJ56" s="14"/>
      <c r="DRK56" s="189"/>
      <c r="DRL56" s="14"/>
      <c r="DRM56" s="189"/>
      <c r="DRN56" s="14"/>
      <c r="DRO56" s="189"/>
      <c r="DRP56" s="14"/>
      <c r="DRQ56" s="189"/>
      <c r="DRR56" s="14"/>
      <c r="DRS56" s="189"/>
      <c r="DRT56" s="14"/>
      <c r="DRU56" s="189"/>
      <c r="DRV56" s="14"/>
      <c r="DRW56" s="189"/>
      <c r="DRX56" s="14"/>
      <c r="DRY56" s="189"/>
      <c r="DRZ56" s="14"/>
      <c r="DSA56" s="189"/>
      <c r="DSB56" s="14"/>
      <c r="DSC56" s="189"/>
      <c r="DSD56" s="14"/>
      <c r="DSE56" s="189"/>
      <c r="DSF56" s="14"/>
      <c r="DSG56" s="189"/>
      <c r="DSH56" s="14"/>
      <c r="DSI56" s="189"/>
      <c r="DSJ56" s="14"/>
      <c r="DSK56" s="189"/>
      <c r="DSL56" s="14"/>
      <c r="DSM56" s="189"/>
      <c r="DSN56" s="14"/>
      <c r="DSO56" s="189"/>
      <c r="DSP56" s="14"/>
      <c r="DSQ56" s="189"/>
      <c r="DSR56" s="14"/>
      <c r="DSS56" s="189"/>
      <c r="DST56" s="14"/>
      <c r="DSU56" s="189"/>
      <c r="DSV56" s="14"/>
      <c r="DSW56" s="189"/>
      <c r="DSX56" s="14"/>
      <c r="DSY56" s="189"/>
      <c r="DSZ56" s="14"/>
      <c r="DTA56" s="189"/>
      <c r="DTB56" s="14"/>
      <c r="DTC56" s="189"/>
      <c r="DTD56" s="14"/>
      <c r="DTE56" s="189"/>
      <c r="DTF56" s="14"/>
      <c r="DTG56" s="189"/>
      <c r="DTH56" s="14"/>
      <c r="DTI56" s="189"/>
      <c r="DTJ56" s="14"/>
      <c r="DTK56" s="189"/>
      <c r="DTL56" s="14"/>
      <c r="DTM56" s="189"/>
      <c r="DTN56" s="14"/>
      <c r="DTO56" s="189"/>
      <c r="DTP56" s="14"/>
      <c r="DTQ56" s="189"/>
      <c r="DTR56" s="14"/>
      <c r="DTS56" s="189"/>
      <c r="DTT56" s="14"/>
      <c r="DTU56" s="189"/>
      <c r="DTV56" s="14"/>
      <c r="DTW56" s="189"/>
      <c r="DTX56" s="14"/>
      <c r="DTY56" s="189"/>
      <c r="DTZ56" s="14"/>
      <c r="DUA56" s="189"/>
      <c r="DUB56" s="14"/>
      <c r="DUC56" s="189"/>
      <c r="DUD56" s="14"/>
      <c r="DUE56" s="189"/>
      <c r="DUF56" s="14"/>
      <c r="DUG56" s="189"/>
      <c r="DUH56" s="14"/>
      <c r="DUI56" s="189"/>
      <c r="DUJ56" s="14"/>
      <c r="DUK56" s="189"/>
      <c r="DUL56" s="14"/>
      <c r="DUM56" s="189"/>
      <c r="DUN56" s="14"/>
      <c r="DUO56" s="189"/>
      <c r="DUP56" s="14"/>
      <c r="DUQ56" s="189"/>
      <c r="DUR56" s="14"/>
      <c r="DUS56" s="189"/>
      <c r="DUT56" s="14"/>
      <c r="DUU56" s="189"/>
      <c r="DUV56" s="14"/>
      <c r="DUW56" s="189"/>
      <c r="DUX56" s="14"/>
      <c r="DUY56" s="189"/>
      <c r="DUZ56" s="14"/>
      <c r="DVA56" s="189"/>
      <c r="DVB56" s="14"/>
      <c r="DVC56" s="189"/>
      <c r="DVD56" s="14"/>
      <c r="DVE56" s="189"/>
      <c r="DVF56" s="14"/>
      <c r="DVG56" s="189"/>
      <c r="DVH56" s="14"/>
      <c r="DVI56" s="189"/>
      <c r="DVJ56" s="14"/>
      <c r="DVK56" s="189"/>
      <c r="DVL56" s="14"/>
      <c r="DVM56" s="189"/>
      <c r="DVN56" s="14"/>
      <c r="DVO56" s="189"/>
      <c r="DVP56" s="14"/>
      <c r="DVQ56" s="189"/>
      <c r="DVR56" s="14"/>
      <c r="DVS56" s="189"/>
      <c r="DVT56" s="14"/>
      <c r="DVU56" s="189"/>
      <c r="DVV56" s="14"/>
      <c r="DVW56" s="189"/>
      <c r="DVX56" s="14"/>
      <c r="DVY56" s="189"/>
      <c r="DVZ56" s="14"/>
      <c r="DWA56" s="189"/>
      <c r="DWB56" s="14"/>
      <c r="DWC56" s="189"/>
      <c r="DWD56" s="14"/>
      <c r="DWE56" s="189"/>
      <c r="DWF56" s="14"/>
      <c r="DWG56" s="189"/>
      <c r="DWH56" s="14"/>
      <c r="DWI56" s="189"/>
      <c r="DWJ56" s="14"/>
      <c r="DWK56" s="189"/>
      <c r="DWL56" s="14"/>
      <c r="DWM56" s="189"/>
      <c r="DWN56" s="14"/>
      <c r="DWO56" s="189"/>
      <c r="DWP56" s="14"/>
      <c r="DWQ56" s="189"/>
      <c r="DWR56" s="14"/>
      <c r="DWS56" s="189"/>
      <c r="DWT56" s="14"/>
      <c r="DWU56" s="189"/>
      <c r="DWV56" s="14"/>
      <c r="DWW56" s="189"/>
      <c r="DWX56" s="14"/>
      <c r="DWY56" s="189"/>
      <c r="DWZ56" s="14"/>
      <c r="DXA56" s="189"/>
      <c r="DXB56" s="14"/>
      <c r="DXC56" s="189"/>
      <c r="DXD56" s="14"/>
      <c r="DXE56" s="189"/>
      <c r="DXF56" s="14"/>
      <c r="DXG56" s="189"/>
      <c r="DXH56" s="14"/>
      <c r="DXI56" s="189"/>
      <c r="DXJ56" s="14"/>
      <c r="DXK56" s="189"/>
      <c r="DXL56" s="14"/>
      <c r="DXM56" s="189"/>
      <c r="DXN56" s="14"/>
      <c r="DXO56" s="189"/>
      <c r="DXP56" s="14"/>
      <c r="DXQ56" s="189"/>
      <c r="DXR56" s="14"/>
      <c r="DXS56" s="189"/>
      <c r="DXT56" s="14"/>
      <c r="DXU56" s="189"/>
      <c r="DXV56" s="14"/>
      <c r="DXW56" s="189"/>
      <c r="DXX56" s="14"/>
      <c r="DXY56" s="189"/>
      <c r="DXZ56" s="14"/>
      <c r="DYA56" s="189"/>
      <c r="DYB56" s="14"/>
      <c r="DYC56" s="189"/>
      <c r="DYD56" s="14"/>
      <c r="DYE56" s="189"/>
      <c r="DYF56" s="14"/>
      <c r="DYG56" s="189"/>
      <c r="DYH56" s="14"/>
      <c r="DYI56" s="189"/>
      <c r="DYJ56" s="14"/>
      <c r="DYK56" s="189"/>
      <c r="DYL56" s="14"/>
      <c r="DYM56" s="189"/>
      <c r="DYN56" s="14"/>
      <c r="DYO56" s="189"/>
      <c r="DYP56" s="14"/>
      <c r="DYQ56" s="189"/>
      <c r="DYR56" s="14"/>
      <c r="DYS56" s="189"/>
      <c r="DYT56" s="14"/>
      <c r="DYU56" s="189"/>
      <c r="DYV56" s="14"/>
      <c r="DYW56" s="189"/>
      <c r="DYX56" s="14"/>
      <c r="DYY56" s="189"/>
      <c r="DYZ56" s="14"/>
      <c r="DZA56" s="189"/>
      <c r="DZB56" s="14"/>
      <c r="DZC56" s="189"/>
      <c r="DZD56" s="14"/>
      <c r="DZE56" s="189"/>
      <c r="DZF56" s="14"/>
      <c r="DZG56" s="189"/>
      <c r="DZH56" s="14"/>
      <c r="DZI56" s="189"/>
      <c r="DZJ56" s="14"/>
      <c r="DZK56" s="189"/>
      <c r="DZL56" s="14"/>
      <c r="DZM56" s="189"/>
      <c r="DZN56" s="14"/>
      <c r="DZO56" s="189"/>
      <c r="DZP56" s="14"/>
      <c r="DZQ56" s="189"/>
      <c r="DZR56" s="14"/>
      <c r="DZS56" s="189"/>
      <c r="DZT56" s="14"/>
      <c r="DZU56" s="189"/>
      <c r="DZV56" s="14"/>
      <c r="DZW56" s="189"/>
      <c r="DZX56" s="14"/>
      <c r="DZY56" s="189"/>
      <c r="DZZ56" s="14"/>
      <c r="EAA56" s="189"/>
      <c r="EAB56" s="14"/>
      <c r="EAC56" s="189"/>
      <c r="EAD56" s="14"/>
      <c r="EAE56" s="189"/>
      <c r="EAF56" s="14"/>
      <c r="EAG56" s="189"/>
      <c r="EAH56" s="14"/>
      <c r="EAI56" s="189"/>
      <c r="EAJ56" s="14"/>
      <c r="EAK56" s="189"/>
      <c r="EAL56" s="14"/>
      <c r="EAM56" s="189"/>
      <c r="EAN56" s="14"/>
      <c r="EAO56" s="189"/>
      <c r="EAP56" s="14"/>
      <c r="EAQ56" s="189"/>
      <c r="EAR56" s="14"/>
      <c r="EAS56" s="189"/>
      <c r="EAT56" s="14"/>
      <c r="EAU56" s="189"/>
      <c r="EAV56" s="14"/>
      <c r="EAW56" s="189"/>
      <c r="EAX56" s="14"/>
      <c r="EAY56" s="189"/>
      <c r="EAZ56" s="14"/>
      <c r="EBA56" s="189"/>
      <c r="EBB56" s="14"/>
      <c r="EBC56" s="189"/>
      <c r="EBD56" s="14"/>
      <c r="EBE56" s="189"/>
      <c r="EBF56" s="14"/>
      <c r="EBG56" s="189"/>
      <c r="EBH56" s="14"/>
      <c r="EBI56" s="189"/>
      <c r="EBJ56" s="14"/>
      <c r="EBK56" s="189"/>
      <c r="EBL56" s="14"/>
      <c r="EBM56" s="189"/>
      <c r="EBN56" s="14"/>
      <c r="EBO56" s="189"/>
      <c r="EBP56" s="14"/>
      <c r="EBQ56" s="189"/>
      <c r="EBR56" s="14"/>
      <c r="EBS56" s="189"/>
      <c r="EBT56" s="14"/>
      <c r="EBU56" s="189"/>
      <c r="EBV56" s="14"/>
      <c r="EBW56" s="189"/>
      <c r="EBX56" s="14"/>
      <c r="EBY56" s="189"/>
      <c r="EBZ56" s="14"/>
      <c r="ECA56" s="189"/>
      <c r="ECB56" s="14"/>
      <c r="ECC56" s="189"/>
      <c r="ECD56" s="14"/>
      <c r="ECE56" s="189"/>
      <c r="ECF56" s="14"/>
      <c r="ECG56" s="189"/>
      <c r="ECH56" s="14"/>
      <c r="ECI56" s="189"/>
      <c r="ECJ56" s="14"/>
      <c r="ECK56" s="189"/>
      <c r="ECL56" s="14"/>
      <c r="ECM56" s="189"/>
      <c r="ECN56" s="14"/>
      <c r="ECO56" s="189"/>
      <c r="ECP56" s="14"/>
      <c r="ECQ56" s="189"/>
      <c r="ECR56" s="14"/>
      <c r="ECS56" s="189"/>
      <c r="ECT56" s="14"/>
      <c r="ECU56" s="189"/>
      <c r="ECV56" s="14"/>
      <c r="ECW56" s="189"/>
      <c r="ECX56" s="14"/>
      <c r="ECY56" s="189"/>
      <c r="ECZ56" s="14"/>
      <c r="EDA56" s="189"/>
      <c r="EDB56" s="14"/>
      <c r="EDC56" s="189"/>
      <c r="EDD56" s="14"/>
      <c r="EDE56" s="189"/>
      <c r="EDF56" s="14"/>
      <c r="EDG56" s="189"/>
      <c r="EDH56" s="14"/>
      <c r="EDI56" s="189"/>
      <c r="EDJ56" s="14"/>
      <c r="EDK56" s="189"/>
      <c r="EDL56" s="14"/>
      <c r="EDM56" s="189"/>
      <c r="EDN56" s="14"/>
      <c r="EDO56" s="189"/>
      <c r="EDP56" s="14"/>
      <c r="EDQ56" s="189"/>
      <c r="EDR56" s="14"/>
      <c r="EDS56" s="189"/>
      <c r="EDT56" s="14"/>
      <c r="EDU56" s="189"/>
      <c r="EDV56" s="14"/>
      <c r="EDW56" s="189"/>
      <c r="EDX56" s="14"/>
      <c r="EDY56" s="189"/>
      <c r="EDZ56" s="14"/>
      <c r="EEA56" s="189"/>
      <c r="EEB56" s="14"/>
      <c r="EEC56" s="189"/>
      <c r="EED56" s="14"/>
      <c r="EEE56" s="189"/>
      <c r="EEF56" s="14"/>
      <c r="EEG56" s="189"/>
      <c r="EEH56" s="14"/>
      <c r="EEI56" s="189"/>
      <c r="EEJ56" s="14"/>
      <c r="EEK56" s="189"/>
      <c r="EEL56" s="14"/>
      <c r="EEM56" s="189"/>
      <c r="EEN56" s="14"/>
      <c r="EEO56" s="189"/>
      <c r="EEP56" s="14"/>
      <c r="EEQ56" s="189"/>
      <c r="EER56" s="14"/>
      <c r="EES56" s="189"/>
      <c r="EET56" s="14"/>
      <c r="EEU56" s="189"/>
      <c r="EEV56" s="14"/>
      <c r="EEW56" s="189"/>
      <c r="EEX56" s="14"/>
      <c r="EEY56" s="189"/>
      <c r="EEZ56" s="14"/>
      <c r="EFA56" s="189"/>
      <c r="EFB56" s="14"/>
      <c r="EFC56" s="189"/>
      <c r="EFD56" s="14"/>
      <c r="EFE56" s="189"/>
      <c r="EFF56" s="14"/>
      <c r="EFG56" s="189"/>
      <c r="EFH56" s="14"/>
      <c r="EFI56" s="189"/>
      <c r="EFJ56" s="14"/>
      <c r="EFK56" s="189"/>
      <c r="EFL56" s="14"/>
      <c r="EFM56" s="189"/>
      <c r="EFN56" s="14"/>
      <c r="EFO56" s="189"/>
      <c r="EFP56" s="14"/>
      <c r="EFQ56" s="189"/>
      <c r="EFR56" s="14"/>
      <c r="EFS56" s="189"/>
      <c r="EFT56" s="14"/>
      <c r="EFU56" s="189"/>
      <c r="EFV56" s="14"/>
      <c r="EFW56" s="189"/>
      <c r="EFX56" s="14"/>
      <c r="EFY56" s="189"/>
      <c r="EFZ56" s="14"/>
      <c r="EGA56" s="189"/>
      <c r="EGB56" s="14"/>
      <c r="EGC56" s="189"/>
      <c r="EGD56" s="14"/>
      <c r="EGE56" s="189"/>
      <c r="EGF56" s="14"/>
      <c r="EGG56" s="189"/>
      <c r="EGH56" s="14"/>
      <c r="EGI56" s="189"/>
      <c r="EGJ56" s="14"/>
      <c r="EGK56" s="189"/>
      <c r="EGL56" s="14"/>
      <c r="EGM56" s="189"/>
      <c r="EGN56" s="14"/>
      <c r="EGO56" s="189"/>
      <c r="EGP56" s="14"/>
      <c r="EGQ56" s="189"/>
      <c r="EGR56" s="14"/>
      <c r="EGS56" s="189"/>
      <c r="EGT56" s="14"/>
      <c r="EGU56" s="189"/>
      <c r="EGV56" s="14"/>
      <c r="EGW56" s="189"/>
      <c r="EGX56" s="14"/>
      <c r="EGY56" s="189"/>
      <c r="EGZ56" s="14"/>
      <c r="EHA56" s="189"/>
      <c r="EHB56" s="14"/>
      <c r="EHC56" s="189"/>
      <c r="EHD56" s="14"/>
      <c r="EHE56" s="189"/>
      <c r="EHF56" s="14"/>
      <c r="EHG56" s="189"/>
      <c r="EHH56" s="14"/>
      <c r="EHI56" s="189"/>
      <c r="EHJ56" s="14"/>
      <c r="EHK56" s="189"/>
      <c r="EHL56" s="14"/>
      <c r="EHM56" s="189"/>
      <c r="EHN56" s="14"/>
      <c r="EHO56" s="189"/>
      <c r="EHP56" s="14"/>
      <c r="EHQ56" s="189"/>
      <c r="EHR56" s="14"/>
      <c r="EHS56" s="189"/>
      <c r="EHT56" s="14"/>
      <c r="EHU56" s="189"/>
      <c r="EHV56" s="14"/>
      <c r="EHW56" s="189"/>
      <c r="EHX56" s="14"/>
      <c r="EHY56" s="189"/>
      <c r="EHZ56" s="14"/>
      <c r="EIA56" s="189"/>
      <c r="EIB56" s="14"/>
      <c r="EIC56" s="189"/>
      <c r="EID56" s="14"/>
      <c r="EIE56" s="189"/>
      <c r="EIF56" s="14"/>
      <c r="EIG56" s="189"/>
      <c r="EIH56" s="14"/>
      <c r="EII56" s="189"/>
      <c r="EIJ56" s="14"/>
      <c r="EIK56" s="189"/>
      <c r="EIL56" s="14"/>
      <c r="EIM56" s="189"/>
      <c r="EIN56" s="14"/>
      <c r="EIO56" s="189"/>
      <c r="EIP56" s="14"/>
      <c r="EIQ56" s="189"/>
      <c r="EIR56" s="14"/>
      <c r="EIS56" s="189"/>
      <c r="EIT56" s="14"/>
      <c r="EIU56" s="189"/>
      <c r="EIV56" s="14"/>
      <c r="EIW56" s="189"/>
      <c r="EIX56" s="14"/>
      <c r="EIY56" s="189"/>
      <c r="EIZ56" s="14"/>
      <c r="EJA56" s="189"/>
      <c r="EJB56" s="14"/>
      <c r="EJC56" s="189"/>
      <c r="EJD56" s="14"/>
      <c r="EJE56" s="189"/>
      <c r="EJF56" s="14"/>
      <c r="EJG56" s="189"/>
      <c r="EJH56" s="14"/>
      <c r="EJI56" s="189"/>
      <c r="EJJ56" s="14"/>
      <c r="EJK56" s="189"/>
      <c r="EJL56" s="14"/>
      <c r="EJM56" s="189"/>
      <c r="EJN56" s="14"/>
      <c r="EJO56" s="189"/>
      <c r="EJP56" s="14"/>
      <c r="EJQ56" s="189"/>
      <c r="EJR56" s="14"/>
      <c r="EJS56" s="189"/>
      <c r="EJT56" s="14"/>
      <c r="EJU56" s="189"/>
      <c r="EJV56" s="14"/>
      <c r="EJW56" s="189"/>
      <c r="EJX56" s="14"/>
      <c r="EJY56" s="189"/>
      <c r="EJZ56" s="14"/>
      <c r="EKA56" s="189"/>
      <c r="EKB56" s="14"/>
      <c r="EKC56" s="189"/>
      <c r="EKD56" s="14"/>
      <c r="EKE56" s="189"/>
      <c r="EKF56" s="14"/>
      <c r="EKG56" s="189"/>
      <c r="EKH56" s="14"/>
      <c r="EKI56" s="189"/>
      <c r="EKJ56" s="14"/>
      <c r="EKK56" s="189"/>
      <c r="EKL56" s="14"/>
      <c r="EKM56" s="189"/>
      <c r="EKN56" s="14"/>
      <c r="EKO56" s="189"/>
      <c r="EKP56" s="14"/>
      <c r="EKQ56" s="189"/>
      <c r="EKR56" s="14"/>
      <c r="EKS56" s="189"/>
      <c r="EKT56" s="14"/>
      <c r="EKU56" s="189"/>
      <c r="EKV56" s="14"/>
      <c r="EKW56" s="189"/>
      <c r="EKX56" s="14"/>
      <c r="EKY56" s="189"/>
      <c r="EKZ56" s="14"/>
      <c r="ELA56" s="189"/>
      <c r="ELB56" s="14"/>
      <c r="ELC56" s="189"/>
      <c r="ELD56" s="14"/>
      <c r="ELE56" s="189"/>
      <c r="ELF56" s="14"/>
      <c r="ELG56" s="189"/>
      <c r="ELH56" s="14"/>
      <c r="ELI56" s="189"/>
      <c r="ELJ56" s="14"/>
      <c r="ELK56" s="189"/>
      <c r="ELL56" s="14"/>
      <c r="ELM56" s="189"/>
      <c r="ELN56" s="14"/>
      <c r="ELO56" s="189"/>
      <c r="ELP56" s="14"/>
      <c r="ELQ56" s="189"/>
      <c r="ELR56" s="14"/>
      <c r="ELS56" s="189"/>
      <c r="ELT56" s="14"/>
      <c r="ELU56" s="189"/>
      <c r="ELV56" s="14"/>
      <c r="ELW56" s="189"/>
      <c r="ELX56" s="14"/>
      <c r="ELY56" s="189"/>
      <c r="ELZ56" s="14"/>
      <c r="EMA56" s="189"/>
      <c r="EMB56" s="14"/>
      <c r="EMC56" s="189"/>
      <c r="EMD56" s="14"/>
      <c r="EME56" s="189"/>
      <c r="EMF56" s="14"/>
      <c r="EMG56" s="189"/>
      <c r="EMH56" s="14"/>
      <c r="EMI56" s="189"/>
      <c r="EMJ56" s="14"/>
      <c r="EMK56" s="189"/>
      <c r="EML56" s="14"/>
      <c r="EMM56" s="189"/>
      <c r="EMN56" s="14"/>
      <c r="EMO56" s="189"/>
      <c r="EMP56" s="14"/>
      <c r="EMQ56" s="189"/>
      <c r="EMR56" s="14"/>
      <c r="EMS56" s="189"/>
      <c r="EMT56" s="14"/>
      <c r="EMU56" s="189"/>
      <c r="EMV56" s="14"/>
      <c r="EMW56" s="189"/>
      <c r="EMX56" s="14"/>
      <c r="EMY56" s="189"/>
      <c r="EMZ56" s="14"/>
      <c r="ENA56" s="189"/>
      <c r="ENB56" s="14"/>
      <c r="ENC56" s="189"/>
      <c r="END56" s="14"/>
      <c r="ENE56" s="189"/>
      <c r="ENF56" s="14"/>
      <c r="ENG56" s="189"/>
      <c r="ENH56" s="14"/>
      <c r="ENI56" s="189"/>
      <c r="ENJ56" s="14"/>
      <c r="ENK56" s="189"/>
      <c r="ENL56" s="14"/>
      <c r="ENM56" s="189"/>
      <c r="ENN56" s="14"/>
      <c r="ENO56" s="189"/>
      <c r="ENP56" s="14"/>
      <c r="ENQ56" s="189"/>
      <c r="ENR56" s="14"/>
      <c r="ENS56" s="189"/>
      <c r="ENT56" s="14"/>
      <c r="ENU56" s="189"/>
      <c r="ENV56" s="14"/>
      <c r="ENW56" s="189"/>
      <c r="ENX56" s="14"/>
      <c r="ENY56" s="189"/>
      <c r="ENZ56" s="14"/>
      <c r="EOA56" s="189"/>
      <c r="EOB56" s="14"/>
      <c r="EOC56" s="189"/>
      <c r="EOD56" s="14"/>
      <c r="EOE56" s="189"/>
      <c r="EOF56" s="14"/>
      <c r="EOG56" s="189"/>
      <c r="EOH56" s="14"/>
      <c r="EOI56" s="189"/>
      <c r="EOJ56" s="14"/>
      <c r="EOK56" s="189"/>
      <c r="EOL56" s="14"/>
      <c r="EOM56" s="189"/>
      <c r="EON56" s="14"/>
      <c r="EOO56" s="189"/>
      <c r="EOP56" s="14"/>
      <c r="EOQ56" s="189"/>
      <c r="EOR56" s="14"/>
      <c r="EOS56" s="189"/>
      <c r="EOT56" s="14"/>
      <c r="EOU56" s="189"/>
      <c r="EOV56" s="14"/>
      <c r="EOW56" s="189"/>
      <c r="EOX56" s="14"/>
      <c r="EOY56" s="189"/>
      <c r="EOZ56" s="14"/>
      <c r="EPA56" s="189"/>
      <c r="EPB56" s="14"/>
      <c r="EPC56" s="189"/>
      <c r="EPD56" s="14"/>
      <c r="EPE56" s="189"/>
      <c r="EPF56" s="14"/>
      <c r="EPG56" s="189"/>
      <c r="EPH56" s="14"/>
      <c r="EPI56" s="189"/>
      <c r="EPJ56" s="14"/>
      <c r="EPK56" s="189"/>
      <c r="EPL56" s="14"/>
      <c r="EPM56" s="189"/>
      <c r="EPN56" s="14"/>
      <c r="EPO56" s="189"/>
      <c r="EPP56" s="14"/>
      <c r="EPQ56" s="189"/>
      <c r="EPR56" s="14"/>
      <c r="EPS56" s="189"/>
      <c r="EPT56" s="14"/>
      <c r="EPU56" s="189"/>
      <c r="EPV56" s="14"/>
      <c r="EPW56" s="189"/>
      <c r="EPX56" s="14"/>
      <c r="EPY56" s="189"/>
      <c r="EPZ56" s="14"/>
      <c r="EQA56" s="189"/>
      <c r="EQB56" s="14"/>
      <c r="EQC56" s="189"/>
      <c r="EQD56" s="14"/>
      <c r="EQE56" s="189"/>
      <c r="EQF56" s="14"/>
      <c r="EQG56" s="189"/>
      <c r="EQH56" s="14"/>
      <c r="EQI56" s="189"/>
      <c r="EQJ56" s="14"/>
      <c r="EQK56" s="189"/>
      <c r="EQL56" s="14"/>
      <c r="EQM56" s="189"/>
      <c r="EQN56" s="14"/>
      <c r="EQO56" s="189"/>
      <c r="EQP56" s="14"/>
      <c r="EQQ56" s="189"/>
      <c r="EQR56" s="14"/>
      <c r="EQS56" s="189"/>
      <c r="EQT56" s="14"/>
      <c r="EQU56" s="189"/>
      <c r="EQV56" s="14"/>
      <c r="EQW56" s="189"/>
      <c r="EQX56" s="14"/>
      <c r="EQY56" s="189"/>
      <c r="EQZ56" s="14"/>
      <c r="ERA56" s="189"/>
      <c r="ERB56" s="14"/>
      <c r="ERC56" s="189"/>
      <c r="ERD56" s="14"/>
      <c r="ERE56" s="189"/>
      <c r="ERF56" s="14"/>
      <c r="ERG56" s="189"/>
      <c r="ERH56" s="14"/>
      <c r="ERI56" s="189"/>
      <c r="ERJ56" s="14"/>
      <c r="ERK56" s="189"/>
      <c r="ERL56" s="14"/>
      <c r="ERM56" s="189"/>
      <c r="ERN56" s="14"/>
      <c r="ERO56" s="189"/>
      <c r="ERP56" s="14"/>
      <c r="ERQ56" s="189"/>
      <c r="ERR56" s="14"/>
      <c r="ERS56" s="189"/>
      <c r="ERT56" s="14"/>
      <c r="ERU56" s="189"/>
      <c r="ERV56" s="14"/>
      <c r="ERW56" s="189"/>
      <c r="ERX56" s="14"/>
      <c r="ERY56" s="189"/>
      <c r="ERZ56" s="14"/>
      <c r="ESA56" s="189"/>
      <c r="ESB56" s="14"/>
      <c r="ESC56" s="189"/>
      <c r="ESD56" s="14"/>
      <c r="ESE56" s="189"/>
      <c r="ESF56" s="14"/>
      <c r="ESG56" s="189"/>
      <c r="ESH56" s="14"/>
      <c r="ESI56" s="189"/>
      <c r="ESJ56" s="14"/>
      <c r="ESK56" s="189"/>
      <c r="ESL56" s="14"/>
      <c r="ESM56" s="189"/>
      <c r="ESN56" s="14"/>
      <c r="ESO56" s="189"/>
      <c r="ESP56" s="14"/>
      <c r="ESQ56" s="189"/>
      <c r="ESR56" s="14"/>
      <c r="ESS56" s="189"/>
      <c r="EST56" s="14"/>
      <c r="ESU56" s="189"/>
      <c r="ESV56" s="14"/>
      <c r="ESW56" s="189"/>
      <c r="ESX56" s="14"/>
      <c r="ESY56" s="189"/>
      <c r="ESZ56" s="14"/>
      <c r="ETA56" s="189"/>
      <c r="ETB56" s="14"/>
      <c r="ETC56" s="189"/>
      <c r="ETD56" s="14"/>
      <c r="ETE56" s="189"/>
      <c r="ETF56" s="14"/>
      <c r="ETG56" s="189"/>
      <c r="ETH56" s="14"/>
      <c r="ETI56" s="189"/>
      <c r="ETJ56" s="14"/>
      <c r="ETK56" s="189"/>
      <c r="ETL56" s="14"/>
      <c r="ETM56" s="189"/>
      <c r="ETN56" s="14"/>
      <c r="ETO56" s="189"/>
      <c r="ETP56" s="14"/>
      <c r="ETQ56" s="189"/>
      <c r="ETR56" s="14"/>
      <c r="ETS56" s="189"/>
      <c r="ETT56" s="14"/>
      <c r="ETU56" s="189"/>
      <c r="ETV56" s="14"/>
      <c r="ETW56" s="189"/>
      <c r="ETX56" s="14"/>
      <c r="ETY56" s="189"/>
      <c r="ETZ56" s="14"/>
      <c r="EUA56" s="189"/>
      <c r="EUB56" s="14"/>
      <c r="EUC56" s="189"/>
      <c r="EUD56" s="14"/>
      <c r="EUE56" s="189"/>
      <c r="EUF56" s="14"/>
      <c r="EUG56" s="189"/>
      <c r="EUH56" s="14"/>
      <c r="EUI56" s="189"/>
      <c r="EUJ56" s="14"/>
      <c r="EUK56" s="189"/>
      <c r="EUL56" s="14"/>
      <c r="EUM56" s="189"/>
      <c r="EUN56" s="14"/>
      <c r="EUO56" s="189"/>
      <c r="EUP56" s="14"/>
      <c r="EUQ56" s="189"/>
      <c r="EUR56" s="14"/>
      <c r="EUS56" s="189"/>
      <c r="EUT56" s="14"/>
      <c r="EUU56" s="189"/>
      <c r="EUV56" s="14"/>
      <c r="EUW56" s="189"/>
      <c r="EUX56" s="14"/>
      <c r="EUY56" s="189"/>
      <c r="EUZ56" s="14"/>
      <c r="EVA56" s="189"/>
      <c r="EVB56" s="14"/>
      <c r="EVC56" s="189"/>
      <c r="EVD56" s="14"/>
      <c r="EVE56" s="189"/>
      <c r="EVF56" s="14"/>
      <c r="EVG56" s="189"/>
      <c r="EVH56" s="14"/>
      <c r="EVI56" s="189"/>
      <c r="EVJ56" s="14"/>
      <c r="EVK56" s="189"/>
      <c r="EVL56" s="14"/>
      <c r="EVM56" s="189"/>
      <c r="EVN56" s="14"/>
      <c r="EVO56" s="189"/>
      <c r="EVP56" s="14"/>
      <c r="EVQ56" s="189"/>
      <c r="EVR56" s="14"/>
      <c r="EVS56" s="189"/>
      <c r="EVT56" s="14"/>
      <c r="EVU56" s="189"/>
      <c r="EVV56" s="14"/>
      <c r="EVW56" s="189"/>
      <c r="EVX56" s="14"/>
      <c r="EVY56" s="189"/>
      <c r="EVZ56" s="14"/>
      <c r="EWA56" s="189"/>
      <c r="EWB56" s="14"/>
      <c r="EWC56" s="189"/>
      <c r="EWD56" s="14"/>
      <c r="EWE56" s="189"/>
      <c r="EWF56" s="14"/>
      <c r="EWG56" s="189"/>
      <c r="EWH56" s="14"/>
      <c r="EWI56" s="189"/>
      <c r="EWJ56" s="14"/>
      <c r="EWK56" s="189"/>
      <c r="EWL56" s="14"/>
      <c r="EWM56" s="189"/>
      <c r="EWN56" s="14"/>
      <c r="EWO56" s="189"/>
      <c r="EWP56" s="14"/>
      <c r="EWQ56" s="189"/>
      <c r="EWR56" s="14"/>
      <c r="EWS56" s="189"/>
      <c r="EWT56" s="14"/>
      <c r="EWU56" s="189"/>
      <c r="EWV56" s="14"/>
      <c r="EWW56" s="189"/>
      <c r="EWX56" s="14"/>
      <c r="EWY56" s="189"/>
      <c r="EWZ56" s="14"/>
      <c r="EXA56" s="189"/>
      <c r="EXB56" s="14"/>
      <c r="EXC56" s="189"/>
      <c r="EXD56" s="14"/>
      <c r="EXE56" s="189"/>
      <c r="EXF56" s="14"/>
      <c r="EXG56" s="189"/>
      <c r="EXH56" s="14"/>
      <c r="EXI56" s="189"/>
      <c r="EXJ56" s="14"/>
      <c r="EXK56" s="189"/>
      <c r="EXL56" s="14"/>
      <c r="EXM56" s="189"/>
      <c r="EXN56" s="14"/>
      <c r="EXO56" s="189"/>
      <c r="EXP56" s="14"/>
      <c r="EXQ56" s="189"/>
      <c r="EXR56" s="14"/>
      <c r="EXS56" s="189"/>
      <c r="EXT56" s="14"/>
      <c r="EXU56" s="189"/>
      <c r="EXV56" s="14"/>
      <c r="EXW56" s="189"/>
      <c r="EXX56" s="14"/>
      <c r="EXY56" s="189"/>
      <c r="EXZ56" s="14"/>
      <c r="EYA56" s="189"/>
      <c r="EYB56" s="14"/>
      <c r="EYC56" s="189"/>
      <c r="EYD56" s="14"/>
      <c r="EYE56" s="189"/>
      <c r="EYF56" s="14"/>
      <c r="EYG56" s="189"/>
      <c r="EYH56" s="14"/>
      <c r="EYI56" s="189"/>
      <c r="EYJ56" s="14"/>
      <c r="EYK56" s="189"/>
      <c r="EYL56" s="14"/>
      <c r="EYM56" s="189"/>
      <c r="EYN56" s="14"/>
      <c r="EYO56" s="189"/>
      <c r="EYP56" s="14"/>
      <c r="EYQ56" s="189"/>
      <c r="EYR56" s="14"/>
      <c r="EYS56" s="189"/>
      <c r="EYT56" s="14"/>
      <c r="EYU56" s="189"/>
      <c r="EYV56" s="14"/>
      <c r="EYW56" s="189"/>
      <c r="EYX56" s="14"/>
      <c r="EYY56" s="189"/>
      <c r="EYZ56" s="14"/>
      <c r="EZA56" s="189"/>
      <c r="EZB56" s="14"/>
      <c r="EZC56" s="189"/>
      <c r="EZD56" s="14"/>
      <c r="EZE56" s="189"/>
      <c r="EZF56" s="14"/>
      <c r="EZG56" s="189"/>
      <c r="EZH56" s="14"/>
      <c r="EZI56" s="189"/>
      <c r="EZJ56" s="14"/>
      <c r="EZK56" s="189"/>
      <c r="EZL56" s="14"/>
      <c r="EZM56" s="189"/>
      <c r="EZN56" s="14"/>
      <c r="EZO56" s="189"/>
      <c r="EZP56" s="14"/>
      <c r="EZQ56" s="189"/>
      <c r="EZR56" s="14"/>
      <c r="EZS56" s="189"/>
      <c r="EZT56" s="14"/>
      <c r="EZU56" s="189"/>
      <c r="EZV56" s="14"/>
      <c r="EZW56" s="189"/>
      <c r="EZX56" s="14"/>
      <c r="EZY56" s="189"/>
      <c r="EZZ56" s="14"/>
      <c r="FAA56" s="189"/>
      <c r="FAB56" s="14"/>
      <c r="FAC56" s="189"/>
      <c r="FAD56" s="14"/>
      <c r="FAE56" s="189"/>
      <c r="FAF56" s="14"/>
      <c r="FAG56" s="189"/>
      <c r="FAH56" s="14"/>
      <c r="FAI56" s="189"/>
      <c r="FAJ56" s="14"/>
      <c r="FAK56" s="189"/>
      <c r="FAL56" s="14"/>
      <c r="FAM56" s="189"/>
      <c r="FAN56" s="14"/>
      <c r="FAO56" s="189"/>
      <c r="FAP56" s="14"/>
      <c r="FAQ56" s="189"/>
      <c r="FAR56" s="14"/>
      <c r="FAS56" s="189"/>
      <c r="FAT56" s="14"/>
      <c r="FAU56" s="189"/>
      <c r="FAV56" s="14"/>
      <c r="FAW56" s="189"/>
      <c r="FAX56" s="14"/>
      <c r="FAY56" s="189"/>
      <c r="FAZ56" s="14"/>
      <c r="FBA56" s="189"/>
      <c r="FBB56" s="14"/>
      <c r="FBC56" s="189"/>
      <c r="FBD56" s="14"/>
      <c r="FBE56" s="189"/>
      <c r="FBF56" s="14"/>
      <c r="FBG56" s="189"/>
      <c r="FBH56" s="14"/>
      <c r="FBI56" s="189"/>
      <c r="FBJ56" s="14"/>
      <c r="FBK56" s="189"/>
      <c r="FBL56" s="14"/>
      <c r="FBM56" s="189"/>
      <c r="FBN56" s="14"/>
      <c r="FBO56" s="189"/>
      <c r="FBP56" s="14"/>
      <c r="FBQ56" s="189"/>
      <c r="FBR56" s="14"/>
      <c r="FBS56" s="189"/>
      <c r="FBT56" s="14"/>
      <c r="FBU56" s="189"/>
      <c r="FBV56" s="14"/>
      <c r="FBW56" s="189"/>
      <c r="FBX56" s="14"/>
      <c r="FBY56" s="189"/>
      <c r="FBZ56" s="14"/>
      <c r="FCA56" s="189"/>
      <c r="FCB56" s="14"/>
      <c r="FCC56" s="189"/>
      <c r="FCD56" s="14"/>
      <c r="FCE56" s="189"/>
      <c r="FCF56" s="14"/>
      <c r="FCG56" s="189"/>
      <c r="FCH56" s="14"/>
      <c r="FCI56" s="189"/>
      <c r="FCJ56" s="14"/>
      <c r="FCK56" s="189"/>
      <c r="FCL56" s="14"/>
      <c r="FCM56" s="189"/>
      <c r="FCN56" s="14"/>
      <c r="FCO56" s="189"/>
      <c r="FCP56" s="14"/>
      <c r="FCQ56" s="189"/>
      <c r="FCR56" s="14"/>
      <c r="FCS56" s="189"/>
      <c r="FCT56" s="14"/>
      <c r="FCU56" s="189"/>
      <c r="FCV56" s="14"/>
      <c r="FCW56" s="189"/>
      <c r="FCX56" s="14"/>
      <c r="FCY56" s="189"/>
      <c r="FCZ56" s="14"/>
      <c r="FDA56" s="189"/>
      <c r="FDB56" s="14"/>
      <c r="FDC56" s="189"/>
      <c r="FDD56" s="14"/>
      <c r="FDE56" s="189"/>
      <c r="FDF56" s="14"/>
      <c r="FDG56" s="189"/>
      <c r="FDH56" s="14"/>
      <c r="FDI56" s="189"/>
      <c r="FDJ56" s="14"/>
      <c r="FDK56" s="189"/>
      <c r="FDL56" s="14"/>
      <c r="FDM56" s="189"/>
      <c r="FDN56" s="14"/>
      <c r="FDO56" s="189"/>
      <c r="FDP56" s="14"/>
      <c r="FDQ56" s="189"/>
      <c r="FDR56" s="14"/>
      <c r="FDS56" s="189"/>
      <c r="FDT56" s="14"/>
      <c r="FDU56" s="189"/>
      <c r="FDV56" s="14"/>
      <c r="FDW56" s="189"/>
      <c r="FDX56" s="14"/>
      <c r="FDY56" s="189"/>
      <c r="FDZ56" s="14"/>
      <c r="FEA56" s="189"/>
      <c r="FEB56" s="14"/>
      <c r="FEC56" s="189"/>
      <c r="FED56" s="14"/>
      <c r="FEE56" s="189"/>
      <c r="FEF56" s="14"/>
      <c r="FEG56" s="189"/>
      <c r="FEH56" s="14"/>
      <c r="FEI56" s="189"/>
      <c r="FEJ56" s="14"/>
      <c r="FEK56" s="189"/>
      <c r="FEL56" s="14"/>
      <c r="FEM56" s="189"/>
      <c r="FEN56" s="14"/>
      <c r="FEO56" s="189"/>
      <c r="FEP56" s="14"/>
      <c r="FEQ56" s="189"/>
      <c r="FER56" s="14"/>
      <c r="FES56" s="189"/>
      <c r="FET56" s="14"/>
      <c r="FEU56" s="189"/>
      <c r="FEV56" s="14"/>
      <c r="FEW56" s="189"/>
      <c r="FEX56" s="14"/>
      <c r="FEY56" s="189"/>
      <c r="FEZ56" s="14"/>
      <c r="FFA56" s="189"/>
      <c r="FFB56" s="14"/>
      <c r="FFC56" s="189"/>
      <c r="FFD56" s="14"/>
      <c r="FFE56" s="189"/>
      <c r="FFF56" s="14"/>
      <c r="FFG56" s="189"/>
      <c r="FFH56" s="14"/>
      <c r="FFI56" s="189"/>
      <c r="FFJ56" s="14"/>
      <c r="FFK56" s="189"/>
      <c r="FFL56" s="14"/>
      <c r="FFM56" s="189"/>
      <c r="FFN56" s="14"/>
      <c r="FFO56" s="189"/>
      <c r="FFP56" s="14"/>
      <c r="FFQ56" s="189"/>
      <c r="FFR56" s="14"/>
      <c r="FFS56" s="189"/>
      <c r="FFT56" s="14"/>
      <c r="FFU56" s="189"/>
      <c r="FFV56" s="14"/>
      <c r="FFW56" s="189"/>
      <c r="FFX56" s="14"/>
      <c r="FFY56" s="189"/>
      <c r="FFZ56" s="14"/>
      <c r="FGA56" s="189"/>
      <c r="FGB56" s="14"/>
      <c r="FGC56" s="189"/>
      <c r="FGD56" s="14"/>
      <c r="FGE56" s="189"/>
      <c r="FGF56" s="14"/>
      <c r="FGG56" s="189"/>
      <c r="FGH56" s="14"/>
      <c r="FGI56" s="189"/>
      <c r="FGJ56" s="14"/>
      <c r="FGK56" s="189"/>
      <c r="FGL56" s="14"/>
      <c r="FGM56" s="189"/>
      <c r="FGN56" s="14"/>
      <c r="FGO56" s="189"/>
      <c r="FGP56" s="14"/>
      <c r="FGQ56" s="189"/>
      <c r="FGR56" s="14"/>
      <c r="FGS56" s="189"/>
      <c r="FGT56" s="14"/>
      <c r="FGU56" s="189"/>
      <c r="FGV56" s="14"/>
      <c r="FGW56" s="189"/>
      <c r="FGX56" s="14"/>
      <c r="FGY56" s="189"/>
      <c r="FGZ56" s="14"/>
      <c r="FHA56" s="189"/>
      <c r="FHB56" s="14"/>
      <c r="FHC56" s="189"/>
      <c r="FHD56" s="14"/>
      <c r="FHE56" s="189"/>
      <c r="FHF56" s="14"/>
      <c r="FHG56" s="189"/>
      <c r="FHH56" s="14"/>
      <c r="FHI56" s="189"/>
      <c r="FHJ56" s="14"/>
      <c r="FHK56" s="189"/>
      <c r="FHL56" s="14"/>
      <c r="FHM56" s="189"/>
      <c r="FHN56" s="14"/>
      <c r="FHO56" s="189"/>
      <c r="FHP56" s="14"/>
      <c r="FHQ56" s="189"/>
      <c r="FHR56" s="14"/>
      <c r="FHS56" s="189"/>
      <c r="FHT56" s="14"/>
      <c r="FHU56" s="189"/>
      <c r="FHV56" s="14"/>
      <c r="FHW56" s="189"/>
      <c r="FHX56" s="14"/>
      <c r="FHY56" s="189"/>
      <c r="FHZ56" s="14"/>
      <c r="FIA56" s="189"/>
      <c r="FIB56" s="14"/>
      <c r="FIC56" s="189"/>
      <c r="FID56" s="14"/>
      <c r="FIE56" s="189"/>
      <c r="FIF56" s="14"/>
      <c r="FIG56" s="189"/>
      <c r="FIH56" s="14"/>
      <c r="FII56" s="189"/>
      <c r="FIJ56" s="14"/>
      <c r="FIK56" s="189"/>
      <c r="FIL56" s="14"/>
      <c r="FIM56" s="189"/>
      <c r="FIN56" s="14"/>
      <c r="FIO56" s="189"/>
      <c r="FIP56" s="14"/>
      <c r="FIQ56" s="189"/>
      <c r="FIR56" s="14"/>
      <c r="FIS56" s="189"/>
      <c r="FIT56" s="14"/>
      <c r="FIU56" s="189"/>
      <c r="FIV56" s="14"/>
      <c r="FIW56" s="189"/>
      <c r="FIX56" s="14"/>
      <c r="FIY56" s="189"/>
      <c r="FIZ56" s="14"/>
      <c r="FJA56" s="189"/>
      <c r="FJB56" s="14"/>
      <c r="FJC56" s="189"/>
      <c r="FJD56" s="14"/>
      <c r="FJE56" s="189"/>
      <c r="FJF56" s="14"/>
      <c r="FJG56" s="189"/>
      <c r="FJH56" s="14"/>
      <c r="FJI56" s="189"/>
      <c r="FJJ56" s="14"/>
      <c r="FJK56" s="189"/>
      <c r="FJL56" s="14"/>
      <c r="FJM56" s="189"/>
      <c r="FJN56" s="14"/>
      <c r="FJO56" s="189"/>
      <c r="FJP56" s="14"/>
      <c r="FJQ56" s="189"/>
      <c r="FJR56" s="14"/>
      <c r="FJS56" s="189"/>
      <c r="FJT56" s="14"/>
      <c r="FJU56" s="189"/>
      <c r="FJV56" s="14"/>
      <c r="FJW56" s="189"/>
      <c r="FJX56" s="14"/>
      <c r="FJY56" s="189"/>
      <c r="FJZ56" s="14"/>
      <c r="FKA56" s="189"/>
      <c r="FKB56" s="14"/>
      <c r="FKC56" s="189"/>
      <c r="FKD56" s="14"/>
      <c r="FKE56" s="189"/>
      <c r="FKF56" s="14"/>
      <c r="FKG56" s="189"/>
      <c r="FKH56" s="14"/>
      <c r="FKI56" s="189"/>
      <c r="FKJ56" s="14"/>
      <c r="FKK56" s="189"/>
      <c r="FKL56" s="14"/>
      <c r="FKM56" s="189"/>
      <c r="FKN56" s="14"/>
      <c r="FKO56" s="189"/>
      <c r="FKP56" s="14"/>
      <c r="FKQ56" s="189"/>
      <c r="FKR56" s="14"/>
      <c r="FKS56" s="189"/>
      <c r="FKT56" s="14"/>
      <c r="FKU56" s="189"/>
      <c r="FKV56" s="14"/>
      <c r="FKW56" s="189"/>
      <c r="FKX56" s="14"/>
      <c r="FKY56" s="189"/>
      <c r="FKZ56" s="14"/>
      <c r="FLA56" s="189"/>
      <c r="FLB56" s="14"/>
      <c r="FLC56" s="189"/>
      <c r="FLD56" s="14"/>
      <c r="FLE56" s="189"/>
      <c r="FLF56" s="14"/>
      <c r="FLG56" s="189"/>
      <c r="FLH56" s="14"/>
      <c r="FLI56" s="189"/>
      <c r="FLJ56" s="14"/>
      <c r="FLK56" s="189"/>
      <c r="FLL56" s="14"/>
      <c r="FLM56" s="189"/>
      <c r="FLN56" s="14"/>
      <c r="FLO56" s="189"/>
      <c r="FLP56" s="14"/>
      <c r="FLQ56" s="189"/>
      <c r="FLR56" s="14"/>
      <c r="FLS56" s="189"/>
      <c r="FLT56" s="14"/>
      <c r="FLU56" s="189"/>
      <c r="FLV56" s="14"/>
      <c r="FLW56" s="189"/>
      <c r="FLX56" s="14"/>
      <c r="FLY56" s="189"/>
      <c r="FLZ56" s="14"/>
      <c r="FMA56" s="189"/>
      <c r="FMB56" s="14"/>
      <c r="FMC56" s="189"/>
      <c r="FMD56" s="14"/>
      <c r="FME56" s="189"/>
      <c r="FMF56" s="14"/>
      <c r="FMG56" s="189"/>
      <c r="FMH56" s="14"/>
      <c r="FMI56" s="189"/>
      <c r="FMJ56" s="14"/>
      <c r="FMK56" s="189"/>
      <c r="FML56" s="14"/>
      <c r="FMM56" s="189"/>
      <c r="FMN56" s="14"/>
      <c r="FMO56" s="189"/>
      <c r="FMP56" s="14"/>
      <c r="FMQ56" s="189"/>
      <c r="FMR56" s="14"/>
      <c r="FMS56" s="189"/>
      <c r="FMT56" s="14"/>
      <c r="FMU56" s="189"/>
      <c r="FMV56" s="14"/>
      <c r="FMW56" s="189"/>
      <c r="FMX56" s="14"/>
      <c r="FMY56" s="189"/>
      <c r="FMZ56" s="14"/>
      <c r="FNA56" s="189"/>
      <c r="FNB56" s="14"/>
      <c r="FNC56" s="189"/>
      <c r="FND56" s="14"/>
      <c r="FNE56" s="189"/>
      <c r="FNF56" s="14"/>
      <c r="FNG56" s="189"/>
      <c r="FNH56" s="14"/>
      <c r="FNI56" s="189"/>
      <c r="FNJ56" s="14"/>
      <c r="FNK56" s="189"/>
      <c r="FNL56" s="14"/>
      <c r="FNM56" s="189"/>
      <c r="FNN56" s="14"/>
      <c r="FNO56" s="189"/>
      <c r="FNP56" s="14"/>
      <c r="FNQ56" s="189"/>
      <c r="FNR56" s="14"/>
      <c r="FNS56" s="189"/>
      <c r="FNT56" s="14"/>
      <c r="FNU56" s="189"/>
      <c r="FNV56" s="14"/>
      <c r="FNW56" s="189"/>
      <c r="FNX56" s="14"/>
      <c r="FNY56" s="189"/>
      <c r="FNZ56" s="14"/>
      <c r="FOA56" s="189"/>
      <c r="FOB56" s="14"/>
      <c r="FOC56" s="189"/>
      <c r="FOD56" s="14"/>
      <c r="FOE56" s="189"/>
      <c r="FOF56" s="14"/>
      <c r="FOG56" s="189"/>
      <c r="FOH56" s="14"/>
      <c r="FOI56" s="189"/>
      <c r="FOJ56" s="14"/>
      <c r="FOK56" s="189"/>
      <c r="FOL56" s="14"/>
      <c r="FOM56" s="189"/>
      <c r="FON56" s="14"/>
      <c r="FOO56" s="189"/>
      <c r="FOP56" s="14"/>
      <c r="FOQ56" s="189"/>
      <c r="FOR56" s="14"/>
      <c r="FOS56" s="189"/>
      <c r="FOT56" s="14"/>
      <c r="FOU56" s="189"/>
      <c r="FOV56" s="14"/>
      <c r="FOW56" s="189"/>
      <c r="FOX56" s="14"/>
      <c r="FOY56" s="189"/>
      <c r="FOZ56" s="14"/>
      <c r="FPA56" s="189"/>
      <c r="FPB56" s="14"/>
      <c r="FPC56" s="189"/>
      <c r="FPD56" s="14"/>
      <c r="FPE56" s="189"/>
      <c r="FPF56" s="14"/>
      <c r="FPG56" s="189"/>
      <c r="FPH56" s="14"/>
      <c r="FPI56" s="189"/>
      <c r="FPJ56" s="14"/>
      <c r="FPK56" s="189"/>
      <c r="FPL56" s="14"/>
      <c r="FPM56" s="189"/>
      <c r="FPN56" s="14"/>
      <c r="FPO56" s="189"/>
      <c r="FPP56" s="14"/>
      <c r="FPQ56" s="189"/>
      <c r="FPR56" s="14"/>
      <c r="FPS56" s="189"/>
      <c r="FPT56" s="14"/>
      <c r="FPU56" s="189"/>
      <c r="FPV56" s="14"/>
      <c r="FPW56" s="189"/>
      <c r="FPX56" s="14"/>
      <c r="FPY56" s="189"/>
      <c r="FPZ56" s="14"/>
      <c r="FQA56" s="189"/>
      <c r="FQB56" s="14"/>
      <c r="FQC56" s="189"/>
      <c r="FQD56" s="14"/>
      <c r="FQE56" s="189"/>
      <c r="FQF56" s="14"/>
      <c r="FQG56" s="189"/>
      <c r="FQH56" s="14"/>
      <c r="FQI56" s="189"/>
      <c r="FQJ56" s="14"/>
      <c r="FQK56" s="189"/>
      <c r="FQL56" s="14"/>
      <c r="FQM56" s="189"/>
      <c r="FQN56" s="14"/>
      <c r="FQO56" s="189"/>
      <c r="FQP56" s="14"/>
      <c r="FQQ56" s="189"/>
      <c r="FQR56" s="14"/>
      <c r="FQS56" s="189"/>
      <c r="FQT56" s="14"/>
      <c r="FQU56" s="189"/>
      <c r="FQV56" s="14"/>
      <c r="FQW56" s="189"/>
      <c r="FQX56" s="14"/>
      <c r="FQY56" s="189"/>
      <c r="FQZ56" s="14"/>
      <c r="FRA56" s="189"/>
      <c r="FRB56" s="14"/>
      <c r="FRC56" s="189"/>
      <c r="FRD56" s="14"/>
      <c r="FRE56" s="189"/>
      <c r="FRF56" s="14"/>
      <c r="FRG56" s="189"/>
      <c r="FRH56" s="14"/>
      <c r="FRI56" s="189"/>
      <c r="FRJ56" s="14"/>
      <c r="FRK56" s="189"/>
      <c r="FRL56" s="14"/>
      <c r="FRM56" s="189"/>
      <c r="FRN56" s="14"/>
      <c r="FRO56" s="189"/>
      <c r="FRP56" s="14"/>
      <c r="FRQ56" s="189"/>
      <c r="FRR56" s="14"/>
      <c r="FRS56" s="189"/>
      <c r="FRT56" s="14"/>
      <c r="FRU56" s="189"/>
      <c r="FRV56" s="14"/>
      <c r="FRW56" s="189"/>
      <c r="FRX56" s="14"/>
      <c r="FRY56" s="189"/>
      <c r="FRZ56" s="14"/>
      <c r="FSA56" s="189"/>
      <c r="FSB56" s="14"/>
      <c r="FSC56" s="189"/>
      <c r="FSD56" s="14"/>
      <c r="FSE56" s="189"/>
      <c r="FSF56" s="14"/>
      <c r="FSG56" s="189"/>
      <c r="FSH56" s="14"/>
      <c r="FSI56" s="189"/>
      <c r="FSJ56" s="14"/>
      <c r="FSK56" s="189"/>
      <c r="FSL56" s="14"/>
      <c r="FSM56" s="189"/>
      <c r="FSN56" s="14"/>
      <c r="FSO56" s="189"/>
      <c r="FSP56" s="14"/>
      <c r="FSQ56" s="189"/>
      <c r="FSR56" s="14"/>
      <c r="FSS56" s="189"/>
      <c r="FST56" s="14"/>
      <c r="FSU56" s="189"/>
      <c r="FSV56" s="14"/>
      <c r="FSW56" s="189"/>
      <c r="FSX56" s="14"/>
      <c r="FSY56" s="189"/>
      <c r="FSZ56" s="14"/>
      <c r="FTA56" s="189"/>
      <c r="FTB56" s="14"/>
      <c r="FTC56" s="189"/>
      <c r="FTD56" s="14"/>
      <c r="FTE56" s="189"/>
      <c r="FTF56" s="14"/>
      <c r="FTG56" s="189"/>
      <c r="FTH56" s="14"/>
      <c r="FTI56" s="189"/>
      <c r="FTJ56" s="14"/>
      <c r="FTK56" s="189"/>
      <c r="FTL56" s="14"/>
      <c r="FTM56" s="189"/>
      <c r="FTN56" s="14"/>
      <c r="FTO56" s="189"/>
      <c r="FTP56" s="14"/>
      <c r="FTQ56" s="189"/>
      <c r="FTR56" s="14"/>
      <c r="FTS56" s="189"/>
      <c r="FTT56" s="14"/>
      <c r="FTU56" s="189"/>
      <c r="FTV56" s="14"/>
      <c r="FTW56" s="189"/>
      <c r="FTX56" s="14"/>
      <c r="FTY56" s="189"/>
      <c r="FTZ56" s="14"/>
      <c r="FUA56" s="189"/>
      <c r="FUB56" s="14"/>
      <c r="FUC56" s="189"/>
      <c r="FUD56" s="14"/>
      <c r="FUE56" s="189"/>
      <c r="FUF56" s="14"/>
      <c r="FUG56" s="189"/>
      <c r="FUH56" s="14"/>
      <c r="FUI56" s="189"/>
      <c r="FUJ56" s="14"/>
      <c r="FUK56" s="189"/>
      <c r="FUL56" s="14"/>
      <c r="FUM56" s="189"/>
      <c r="FUN56" s="14"/>
      <c r="FUO56" s="189"/>
      <c r="FUP56" s="14"/>
      <c r="FUQ56" s="189"/>
      <c r="FUR56" s="14"/>
      <c r="FUS56" s="189"/>
      <c r="FUT56" s="14"/>
      <c r="FUU56" s="189"/>
      <c r="FUV56" s="14"/>
      <c r="FUW56" s="189"/>
      <c r="FUX56" s="14"/>
      <c r="FUY56" s="189"/>
      <c r="FUZ56" s="14"/>
      <c r="FVA56" s="189"/>
      <c r="FVB56" s="14"/>
      <c r="FVC56" s="189"/>
      <c r="FVD56" s="14"/>
      <c r="FVE56" s="189"/>
      <c r="FVF56" s="14"/>
      <c r="FVG56" s="189"/>
      <c r="FVH56" s="14"/>
      <c r="FVI56" s="189"/>
      <c r="FVJ56" s="14"/>
      <c r="FVK56" s="189"/>
      <c r="FVL56" s="14"/>
      <c r="FVM56" s="189"/>
      <c r="FVN56" s="14"/>
      <c r="FVO56" s="189"/>
      <c r="FVP56" s="14"/>
      <c r="FVQ56" s="189"/>
      <c r="FVR56" s="14"/>
      <c r="FVS56" s="189"/>
      <c r="FVT56" s="14"/>
      <c r="FVU56" s="189"/>
      <c r="FVV56" s="14"/>
      <c r="FVW56" s="189"/>
      <c r="FVX56" s="14"/>
      <c r="FVY56" s="189"/>
      <c r="FVZ56" s="14"/>
      <c r="FWA56" s="189"/>
      <c r="FWB56" s="14"/>
      <c r="FWC56" s="189"/>
      <c r="FWD56" s="14"/>
      <c r="FWE56" s="189"/>
      <c r="FWF56" s="14"/>
      <c r="FWG56" s="189"/>
      <c r="FWH56" s="14"/>
      <c r="FWI56" s="189"/>
      <c r="FWJ56" s="14"/>
      <c r="FWK56" s="189"/>
      <c r="FWL56" s="14"/>
      <c r="FWM56" s="189"/>
      <c r="FWN56" s="14"/>
      <c r="FWO56" s="189"/>
      <c r="FWP56" s="14"/>
      <c r="FWQ56" s="189"/>
      <c r="FWR56" s="14"/>
      <c r="FWS56" s="189"/>
      <c r="FWT56" s="14"/>
      <c r="FWU56" s="189"/>
      <c r="FWV56" s="14"/>
      <c r="FWW56" s="189"/>
      <c r="FWX56" s="14"/>
      <c r="FWY56" s="189"/>
      <c r="FWZ56" s="14"/>
      <c r="FXA56" s="189"/>
      <c r="FXB56" s="14"/>
      <c r="FXC56" s="189"/>
      <c r="FXD56" s="14"/>
      <c r="FXE56" s="189"/>
      <c r="FXF56" s="14"/>
      <c r="FXG56" s="189"/>
      <c r="FXH56" s="14"/>
      <c r="FXI56" s="189"/>
      <c r="FXJ56" s="14"/>
      <c r="FXK56" s="189"/>
      <c r="FXL56" s="14"/>
      <c r="FXM56" s="189"/>
      <c r="FXN56" s="14"/>
      <c r="FXO56" s="189"/>
      <c r="FXP56" s="14"/>
      <c r="FXQ56" s="189"/>
      <c r="FXR56" s="14"/>
      <c r="FXS56" s="189"/>
      <c r="FXT56" s="14"/>
      <c r="FXU56" s="189"/>
      <c r="FXV56" s="14"/>
      <c r="FXW56" s="189"/>
      <c r="FXX56" s="14"/>
      <c r="FXY56" s="189"/>
      <c r="FXZ56" s="14"/>
      <c r="FYA56" s="189"/>
      <c r="FYB56" s="14"/>
      <c r="FYC56" s="189"/>
      <c r="FYD56" s="14"/>
      <c r="FYE56" s="189"/>
      <c r="FYF56" s="14"/>
      <c r="FYG56" s="189"/>
      <c r="FYH56" s="14"/>
      <c r="FYI56" s="189"/>
      <c r="FYJ56" s="14"/>
      <c r="FYK56" s="189"/>
      <c r="FYL56" s="14"/>
      <c r="FYM56" s="189"/>
      <c r="FYN56" s="14"/>
      <c r="FYO56" s="189"/>
      <c r="FYP56" s="14"/>
      <c r="FYQ56" s="189"/>
      <c r="FYR56" s="14"/>
      <c r="FYS56" s="189"/>
      <c r="FYT56" s="14"/>
      <c r="FYU56" s="189"/>
      <c r="FYV56" s="14"/>
      <c r="FYW56" s="189"/>
      <c r="FYX56" s="14"/>
      <c r="FYY56" s="189"/>
      <c r="FYZ56" s="14"/>
      <c r="FZA56" s="189"/>
      <c r="FZB56" s="14"/>
      <c r="FZC56" s="189"/>
      <c r="FZD56" s="14"/>
      <c r="FZE56" s="189"/>
      <c r="FZF56" s="14"/>
      <c r="FZG56" s="189"/>
      <c r="FZH56" s="14"/>
      <c r="FZI56" s="189"/>
      <c r="FZJ56" s="14"/>
      <c r="FZK56" s="189"/>
      <c r="FZL56" s="14"/>
      <c r="FZM56" s="189"/>
      <c r="FZN56" s="14"/>
      <c r="FZO56" s="189"/>
      <c r="FZP56" s="14"/>
      <c r="FZQ56" s="189"/>
      <c r="FZR56" s="14"/>
      <c r="FZS56" s="189"/>
      <c r="FZT56" s="14"/>
      <c r="FZU56" s="189"/>
      <c r="FZV56" s="14"/>
      <c r="FZW56" s="189"/>
      <c r="FZX56" s="14"/>
      <c r="FZY56" s="189"/>
      <c r="FZZ56" s="14"/>
      <c r="GAA56" s="189"/>
      <c r="GAB56" s="14"/>
      <c r="GAC56" s="189"/>
      <c r="GAD56" s="14"/>
      <c r="GAE56" s="189"/>
      <c r="GAF56" s="14"/>
      <c r="GAG56" s="189"/>
      <c r="GAH56" s="14"/>
      <c r="GAI56" s="189"/>
      <c r="GAJ56" s="14"/>
      <c r="GAK56" s="189"/>
      <c r="GAL56" s="14"/>
      <c r="GAM56" s="189"/>
      <c r="GAN56" s="14"/>
      <c r="GAO56" s="189"/>
      <c r="GAP56" s="14"/>
      <c r="GAQ56" s="189"/>
      <c r="GAR56" s="14"/>
      <c r="GAS56" s="189"/>
      <c r="GAT56" s="14"/>
      <c r="GAU56" s="189"/>
      <c r="GAV56" s="14"/>
      <c r="GAW56" s="189"/>
      <c r="GAX56" s="14"/>
      <c r="GAY56" s="189"/>
      <c r="GAZ56" s="14"/>
      <c r="GBA56" s="189"/>
      <c r="GBB56" s="14"/>
      <c r="GBC56" s="189"/>
      <c r="GBD56" s="14"/>
      <c r="GBE56" s="189"/>
      <c r="GBF56" s="14"/>
      <c r="GBG56" s="189"/>
      <c r="GBH56" s="14"/>
      <c r="GBI56" s="189"/>
      <c r="GBJ56" s="14"/>
      <c r="GBK56" s="189"/>
      <c r="GBL56" s="14"/>
      <c r="GBM56" s="189"/>
      <c r="GBN56" s="14"/>
      <c r="GBO56" s="189"/>
      <c r="GBP56" s="14"/>
      <c r="GBQ56" s="189"/>
      <c r="GBR56" s="14"/>
      <c r="GBS56" s="189"/>
      <c r="GBT56" s="14"/>
      <c r="GBU56" s="189"/>
      <c r="GBV56" s="14"/>
      <c r="GBW56" s="189"/>
      <c r="GBX56" s="14"/>
      <c r="GBY56" s="189"/>
      <c r="GBZ56" s="14"/>
      <c r="GCA56" s="189"/>
      <c r="GCB56" s="14"/>
      <c r="GCC56" s="189"/>
      <c r="GCD56" s="14"/>
      <c r="GCE56" s="189"/>
      <c r="GCF56" s="14"/>
      <c r="GCG56" s="189"/>
      <c r="GCH56" s="14"/>
      <c r="GCI56" s="189"/>
      <c r="GCJ56" s="14"/>
      <c r="GCK56" s="189"/>
      <c r="GCL56" s="14"/>
      <c r="GCM56" s="189"/>
      <c r="GCN56" s="14"/>
      <c r="GCO56" s="189"/>
      <c r="GCP56" s="14"/>
      <c r="GCQ56" s="189"/>
      <c r="GCR56" s="14"/>
      <c r="GCS56" s="189"/>
      <c r="GCT56" s="14"/>
      <c r="GCU56" s="189"/>
      <c r="GCV56" s="14"/>
      <c r="GCW56" s="189"/>
      <c r="GCX56" s="14"/>
      <c r="GCY56" s="189"/>
      <c r="GCZ56" s="14"/>
      <c r="GDA56" s="189"/>
      <c r="GDB56" s="14"/>
      <c r="GDC56" s="189"/>
      <c r="GDD56" s="14"/>
      <c r="GDE56" s="189"/>
      <c r="GDF56" s="14"/>
      <c r="GDG56" s="189"/>
      <c r="GDH56" s="14"/>
      <c r="GDI56" s="189"/>
      <c r="GDJ56" s="14"/>
      <c r="GDK56" s="189"/>
      <c r="GDL56" s="14"/>
      <c r="GDM56" s="189"/>
      <c r="GDN56" s="14"/>
      <c r="GDO56" s="189"/>
      <c r="GDP56" s="14"/>
      <c r="GDQ56" s="189"/>
      <c r="GDR56" s="14"/>
      <c r="GDS56" s="189"/>
      <c r="GDT56" s="14"/>
      <c r="GDU56" s="189"/>
      <c r="GDV56" s="14"/>
      <c r="GDW56" s="189"/>
      <c r="GDX56" s="14"/>
      <c r="GDY56" s="189"/>
      <c r="GDZ56" s="14"/>
      <c r="GEA56" s="189"/>
      <c r="GEB56" s="14"/>
      <c r="GEC56" s="189"/>
      <c r="GED56" s="14"/>
      <c r="GEE56" s="189"/>
      <c r="GEF56" s="14"/>
      <c r="GEG56" s="189"/>
      <c r="GEH56" s="14"/>
      <c r="GEI56" s="189"/>
      <c r="GEJ56" s="14"/>
      <c r="GEK56" s="189"/>
      <c r="GEL56" s="14"/>
      <c r="GEM56" s="189"/>
      <c r="GEN56" s="14"/>
      <c r="GEO56" s="189"/>
      <c r="GEP56" s="14"/>
      <c r="GEQ56" s="189"/>
      <c r="GER56" s="14"/>
      <c r="GES56" s="189"/>
      <c r="GET56" s="14"/>
      <c r="GEU56" s="189"/>
      <c r="GEV56" s="14"/>
      <c r="GEW56" s="189"/>
      <c r="GEX56" s="14"/>
      <c r="GEY56" s="189"/>
      <c r="GEZ56" s="14"/>
      <c r="GFA56" s="189"/>
      <c r="GFB56" s="14"/>
      <c r="GFC56" s="189"/>
      <c r="GFD56" s="14"/>
      <c r="GFE56" s="189"/>
      <c r="GFF56" s="14"/>
      <c r="GFG56" s="189"/>
      <c r="GFH56" s="14"/>
      <c r="GFI56" s="189"/>
      <c r="GFJ56" s="14"/>
      <c r="GFK56" s="189"/>
      <c r="GFL56" s="14"/>
      <c r="GFM56" s="189"/>
      <c r="GFN56" s="14"/>
      <c r="GFO56" s="189"/>
      <c r="GFP56" s="14"/>
      <c r="GFQ56" s="189"/>
      <c r="GFR56" s="14"/>
      <c r="GFS56" s="189"/>
      <c r="GFT56" s="14"/>
      <c r="GFU56" s="189"/>
      <c r="GFV56" s="14"/>
      <c r="GFW56" s="189"/>
      <c r="GFX56" s="14"/>
      <c r="GFY56" s="189"/>
      <c r="GFZ56" s="14"/>
      <c r="GGA56" s="189"/>
      <c r="GGB56" s="14"/>
      <c r="GGC56" s="189"/>
      <c r="GGD56" s="14"/>
      <c r="GGE56" s="189"/>
      <c r="GGF56" s="14"/>
      <c r="GGG56" s="189"/>
      <c r="GGH56" s="14"/>
      <c r="GGI56" s="189"/>
      <c r="GGJ56" s="14"/>
      <c r="GGK56" s="189"/>
      <c r="GGL56" s="14"/>
      <c r="GGM56" s="189"/>
      <c r="GGN56" s="14"/>
      <c r="GGO56" s="189"/>
      <c r="GGP56" s="14"/>
      <c r="GGQ56" s="189"/>
      <c r="GGR56" s="14"/>
      <c r="GGS56" s="189"/>
      <c r="GGT56" s="14"/>
      <c r="GGU56" s="189"/>
      <c r="GGV56" s="14"/>
      <c r="GGW56" s="189"/>
      <c r="GGX56" s="14"/>
      <c r="GGY56" s="189"/>
      <c r="GGZ56" s="14"/>
      <c r="GHA56" s="189"/>
      <c r="GHB56" s="14"/>
      <c r="GHC56" s="189"/>
      <c r="GHD56" s="14"/>
      <c r="GHE56" s="189"/>
      <c r="GHF56" s="14"/>
      <c r="GHG56" s="189"/>
      <c r="GHH56" s="14"/>
      <c r="GHI56" s="189"/>
      <c r="GHJ56" s="14"/>
      <c r="GHK56" s="189"/>
      <c r="GHL56" s="14"/>
      <c r="GHM56" s="189"/>
      <c r="GHN56" s="14"/>
      <c r="GHO56" s="189"/>
      <c r="GHP56" s="14"/>
      <c r="GHQ56" s="189"/>
      <c r="GHR56" s="14"/>
      <c r="GHS56" s="189"/>
      <c r="GHT56" s="14"/>
      <c r="GHU56" s="189"/>
      <c r="GHV56" s="14"/>
      <c r="GHW56" s="189"/>
      <c r="GHX56" s="14"/>
      <c r="GHY56" s="189"/>
      <c r="GHZ56" s="14"/>
      <c r="GIA56" s="189"/>
      <c r="GIB56" s="14"/>
      <c r="GIC56" s="189"/>
      <c r="GID56" s="14"/>
      <c r="GIE56" s="189"/>
      <c r="GIF56" s="14"/>
      <c r="GIG56" s="189"/>
      <c r="GIH56" s="14"/>
      <c r="GII56" s="189"/>
      <c r="GIJ56" s="14"/>
      <c r="GIK56" s="189"/>
      <c r="GIL56" s="14"/>
      <c r="GIM56" s="189"/>
      <c r="GIN56" s="14"/>
      <c r="GIO56" s="189"/>
      <c r="GIP56" s="14"/>
      <c r="GIQ56" s="189"/>
      <c r="GIR56" s="14"/>
      <c r="GIS56" s="189"/>
      <c r="GIT56" s="14"/>
      <c r="GIU56" s="189"/>
      <c r="GIV56" s="14"/>
      <c r="GIW56" s="189"/>
      <c r="GIX56" s="14"/>
      <c r="GIY56" s="189"/>
      <c r="GIZ56" s="14"/>
      <c r="GJA56" s="189"/>
      <c r="GJB56" s="14"/>
      <c r="GJC56" s="189"/>
      <c r="GJD56" s="14"/>
      <c r="GJE56" s="189"/>
      <c r="GJF56" s="14"/>
      <c r="GJG56" s="189"/>
      <c r="GJH56" s="14"/>
      <c r="GJI56" s="189"/>
      <c r="GJJ56" s="14"/>
      <c r="GJK56" s="189"/>
      <c r="GJL56" s="14"/>
      <c r="GJM56" s="189"/>
      <c r="GJN56" s="14"/>
      <c r="GJO56" s="189"/>
      <c r="GJP56" s="14"/>
      <c r="GJQ56" s="189"/>
      <c r="GJR56" s="14"/>
      <c r="GJS56" s="189"/>
      <c r="GJT56" s="14"/>
      <c r="GJU56" s="189"/>
      <c r="GJV56" s="14"/>
      <c r="GJW56" s="189"/>
      <c r="GJX56" s="14"/>
      <c r="GJY56" s="189"/>
      <c r="GJZ56" s="14"/>
      <c r="GKA56" s="189"/>
      <c r="GKB56" s="14"/>
      <c r="GKC56" s="189"/>
      <c r="GKD56" s="14"/>
      <c r="GKE56" s="189"/>
      <c r="GKF56" s="14"/>
      <c r="GKG56" s="189"/>
      <c r="GKH56" s="14"/>
      <c r="GKI56" s="189"/>
      <c r="GKJ56" s="14"/>
      <c r="GKK56" s="189"/>
      <c r="GKL56" s="14"/>
      <c r="GKM56" s="189"/>
      <c r="GKN56" s="14"/>
      <c r="GKO56" s="189"/>
      <c r="GKP56" s="14"/>
      <c r="GKQ56" s="189"/>
      <c r="GKR56" s="14"/>
      <c r="GKS56" s="189"/>
      <c r="GKT56" s="14"/>
      <c r="GKU56" s="189"/>
      <c r="GKV56" s="14"/>
      <c r="GKW56" s="189"/>
      <c r="GKX56" s="14"/>
      <c r="GKY56" s="189"/>
      <c r="GKZ56" s="14"/>
      <c r="GLA56" s="189"/>
      <c r="GLB56" s="14"/>
      <c r="GLC56" s="189"/>
      <c r="GLD56" s="14"/>
      <c r="GLE56" s="189"/>
      <c r="GLF56" s="14"/>
      <c r="GLG56" s="189"/>
      <c r="GLH56" s="14"/>
      <c r="GLI56" s="189"/>
      <c r="GLJ56" s="14"/>
      <c r="GLK56" s="189"/>
      <c r="GLL56" s="14"/>
      <c r="GLM56" s="189"/>
      <c r="GLN56" s="14"/>
      <c r="GLO56" s="189"/>
      <c r="GLP56" s="14"/>
      <c r="GLQ56" s="189"/>
      <c r="GLR56" s="14"/>
      <c r="GLS56" s="189"/>
      <c r="GLT56" s="14"/>
      <c r="GLU56" s="189"/>
      <c r="GLV56" s="14"/>
      <c r="GLW56" s="189"/>
      <c r="GLX56" s="14"/>
      <c r="GLY56" s="189"/>
      <c r="GLZ56" s="14"/>
      <c r="GMA56" s="189"/>
      <c r="GMB56" s="14"/>
      <c r="GMC56" s="189"/>
      <c r="GMD56" s="14"/>
      <c r="GME56" s="189"/>
      <c r="GMF56" s="14"/>
      <c r="GMG56" s="189"/>
      <c r="GMH56" s="14"/>
      <c r="GMI56" s="189"/>
      <c r="GMJ56" s="14"/>
      <c r="GMK56" s="189"/>
      <c r="GML56" s="14"/>
      <c r="GMM56" s="189"/>
      <c r="GMN56" s="14"/>
      <c r="GMO56" s="189"/>
      <c r="GMP56" s="14"/>
      <c r="GMQ56" s="189"/>
      <c r="GMR56" s="14"/>
      <c r="GMS56" s="189"/>
      <c r="GMT56" s="14"/>
      <c r="GMU56" s="189"/>
      <c r="GMV56" s="14"/>
      <c r="GMW56" s="189"/>
      <c r="GMX56" s="14"/>
      <c r="GMY56" s="189"/>
      <c r="GMZ56" s="14"/>
      <c r="GNA56" s="189"/>
      <c r="GNB56" s="14"/>
      <c r="GNC56" s="189"/>
      <c r="GND56" s="14"/>
      <c r="GNE56" s="189"/>
      <c r="GNF56" s="14"/>
      <c r="GNG56" s="189"/>
      <c r="GNH56" s="14"/>
      <c r="GNI56" s="189"/>
      <c r="GNJ56" s="14"/>
      <c r="GNK56" s="189"/>
      <c r="GNL56" s="14"/>
      <c r="GNM56" s="189"/>
      <c r="GNN56" s="14"/>
      <c r="GNO56" s="189"/>
      <c r="GNP56" s="14"/>
      <c r="GNQ56" s="189"/>
      <c r="GNR56" s="14"/>
      <c r="GNS56" s="189"/>
      <c r="GNT56" s="14"/>
      <c r="GNU56" s="189"/>
      <c r="GNV56" s="14"/>
      <c r="GNW56" s="189"/>
      <c r="GNX56" s="14"/>
      <c r="GNY56" s="189"/>
      <c r="GNZ56" s="14"/>
      <c r="GOA56" s="189"/>
      <c r="GOB56" s="14"/>
      <c r="GOC56" s="189"/>
      <c r="GOD56" s="14"/>
      <c r="GOE56" s="189"/>
      <c r="GOF56" s="14"/>
      <c r="GOG56" s="189"/>
      <c r="GOH56" s="14"/>
      <c r="GOI56" s="189"/>
      <c r="GOJ56" s="14"/>
      <c r="GOK56" s="189"/>
      <c r="GOL56" s="14"/>
      <c r="GOM56" s="189"/>
      <c r="GON56" s="14"/>
      <c r="GOO56" s="189"/>
      <c r="GOP56" s="14"/>
      <c r="GOQ56" s="189"/>
      <c r="GOR56" s="14"/>
      <c r="GOS56" s="189"/>
      <c r="GOT56" s="14"/>
      <c r="GOU56" s="189"/>
      <c r="GOV56" s="14"/>
      <c r="GOW56" s="189"/>
      <c r="GOX56" s="14"/>
      <c r="GOY56" s="189"/>
      <c r="GOZ56" s="14"/>
      <c r="GPA56" s="189"/>
      <c r="GPB56" s="14"/>
      <c r="GPC56" s="189"/>
      <c r="GPD56" s="14"/>
      <c r="GPE56" s="189"/>
      <c r="GPF56" s="14"/>
      <c r="GPG56" s="189"/>
      <c r="GPH56" s="14"/>
      <c r="GPI56" s="189"/>
      <c r="GPJ56" s="14"/>
      <c r="GPK56" s="189"/>
      <c r="GPL56" s="14"/>
      <c r="GPM56" s="189"/>
      <c r="GPN56" s="14"/>
      <c r="GPO56" s="189"/>
      <c r="GPP56" s="14"/>
      <c r="GPQ56" s="189"/>
      <c r="GPR56" s="14"/>
      <c r="GPS56" s="189"/>
      <c r="GPT56" s="14"/>
      <c r="GPU56" s="189"/>
      <c r="GPV56" s="14"/>
      <c r="GPW56" s="189"/>
      <c r="GPX56" s="14"/>
      <c r="GPY56" s="189"/>
      <c r="GPZ56" s="14"/>
      <c r="GQA56" s="189"/>
      <c r="GQB56" s="14"/>
      <c r="GQC56" s="189"/>
      <c r="GQD56" s="14"/>
      <c r="GQE56" s="189"/>
      <c r="GQF56" s="14"/>
      <c r="GQG56" s="189"/>
      <c r="GQH56" s="14"/>
      <c r="GQI56" s="189"/>
      <c r="GQJ56" s="14"/>
      <c r="GQK56" s="189"/>
      <c r="GQL56" s="14"/>
      <c r="GQM56" s="189"/>
      <c r="GQN56" s="14"/>
      <c r="GQO56" s="189"/>
      <c r="GQP56" s="14"/>
      <c r="GQQ56" s="189"/>
      <c r="GQR56" s="14"/>
      <c r="GQS56" s="189"/>
      <c r="GQT56" s="14"/>
      <c r="GQU56" s="189"/>
      <c r="GQV56" s="14"/>
      <c r="GQW56" s="189"/>
      <c r="GQX56" s="14"/>
      <c r="GQY56" s="189"/>
      <c r="GQZ56" s="14"/>
      <c r="GRA56" s="189"/>
      <c r="GRB56" s="14"/>
      <c r="GRC56" s="189"/>
      <c r="GRD56" s="14"/>
      <c r="GRE56" s="189"/>
      <c r="GRF56" s="14"/>
      <c r="GRG56" s="189"/>
      <c r="GRH56" s="14"/>
      <c r="GRI56" s="189"/>
      <c r="GRJ56" s="14"/>
      <c r="GRK56" s="189"/>
      <c r="GRL56" s="14"/>
      <c r="GRM56" s="189"/>
      <c r="GRN56" s="14"/>
      <c r="GRO56" s="189"/>
      <c r="GRP56" s="14"/>
      <c r="GRQ56" s="189"/>
      <c r="GRR56" s="14"/>
      <c r="GRS56" s="189"/>
      <c r="GRT56" s="14"/>
      <c r="GRU56" s="189"/>
      <c r="GRV56" s="14"/>
      <c r="GRW56" s="189"/>
      <c r="GRX56" s="14"/>
      <c r="GRY56" s="189"/>
      <c r="GRZ56" s="14"/>
      <c r="GSA56" s="189"/>
      <c r="GSB56" s="14"/>
      <c r="GSC56" s="189"/>
      <c r="GSD56" s="14"/>
      <c r="GSE56" s="189"/>
      <c r="GSF56" s="14"/>
      <c r="GSG56" s="189"/>
      <c r="GSH56" s="14"/>
      <c r="GSI56" s="189"/>
      <c r="GSJ56" s="14"/>
      <c r="GSK56" s="189"/>
      <c r="GSL56" s="14"/>
      <c r="GSM56" s="189"/>
      <c r="GSN56" s="14"/>
      <c r="GSO56" s="189"/>
      <c r="GSP56" s="14"/>
      <c r="GSQ56" s="189"/>
      <c r="GSR56" s="14"/>
      <c r="GSS56" s="189"/>
      <c r="GST56" s="14"/>
      <c r="GSU56" s="189"/>
      <c r="GSV56" s="14"/>
      <c r="GSW56" s="189"/>
      <c r="GSX56" s="14"/>
      <c r="GSY56" s="189"/>
      <c r="GSZ56" s="14"/>
      <c r="GTA56" s="189"/>
      <c r="GTB56" s="14"/>
      <c r="GTC56" s="189"/>
      <c r="GTD56" s="14"/>
      <c r="GTE56" s="189"/>
      <c r="GTF56" s="14"/>
      <c r="GTG56" s="189"/>
      <c r="GTH56" s="14"/>
      <c r="GTI56" s="189"/>
      <c r="GTJ56" s="14"/>
      <c r="GTK56" s="189"/>
      <c r="GTL56" s="14"/>
      <c r="GTM56" s="189"/>
      <c r="GTN56" s="14"/>
      <c r="GTO56" s="189"/>
      <c r="GTP56" s="14"/>
      <c r="GTQ56" s="189"/>
      <c r="GTR56" s="14"/>
      <c r="GTS56" s="189"/>
      <c r="GTT56" s="14"/>
      <c r="GTU56" s="189"/>
      <c r="GTV56" s="14"/>
      <c r="GTW56" s="189"/>
      <c r="GTX56" s="14"/>
      <c r="GTY56" s="189"/>
      <c r="GTZ56" s="14"/>
      <c r="GUA56" s="189"/>
      <c r="GUB56" s="14"/>
      <c r="GUC56" s="189"/>
      <c r="GUD56" s="14"/>
      <c r="GUE56" s="189"/>
      <c r="GUF56" s="14"/>
      <c r="GUG56" s="189"/>
      <c r="GUH56" s="14"/>
      <c r="GUI56" s="189"/>
      <c r="GUJ56" s="14"/>
      <c r="GUK56" s="189"/>
      <c r="GUL56" s="14"/>
      <c r="GUM56" s="189"/>
      <c r="GUN56" s="14"/>
      <c r="GUO56" s="189"/>
      <c r="GUP56" s="14"/>
      <c r="GUQ56" s="189"/>
      <c r="GUR56" s="14"/>
      <c r="GUS56" s="189"/>
      <c r="GUT56" s="14"/>
      <c r="GUU56" s="189"/>
      <c r="GUV56" s="14"/>
      <c r="GUW56" s="189"/>
      <c r="GUX56" s="14"/>
      <c r="GUY56" s="189"/>
      <c r="GUZ56" s="14"/>
      <c r="GVA56" s="189"/>
      <c r="GVB56" s="14"/>
      <c r="GVC56" s="189"/>
      <c r="GVD56" s="14"/>
      <c r="GVE56" s="189"/>
      <c r="GVF56" s="14"/>
      <c r="GVG56" s="189"/>
      <c r="GVH56" s="14"/>
      <c r="GVI56" s="189"/>
      <c r="GVJ56" s="14"/>
      <c r="GVK56" s="189"/>
      <c r="GVL56" s="14"/>
      <c r="GVM56" s="189"/>
      <c r="GVN56" s="14"/>
      <c r="GVO56" s="189"/>
      <c r="GVP56" s="14"/>
      <c r="GVQ56" s="189"/>
      <c r="GVR56" s="14"/>
      <c r="GVS56" s="189"/>
      <c r="GVT56" s="14"/>
      <c r="GVU56" s="189"/>
      <c r="GVV56" s="14"/>
      <c r="GVW56" s="189"/>
      <c r="GVX56" s="14"/>
      <c r="GVY56" s="189"/>
      <c r="GVZ56" s="14"/>
      <c r="GWA56" s="189"/>
      <c r="GWB56" s="14"/>
      <c r="GWC56" s="189"/>
      <c r="GWD56" s="14"/>
      <c r="GWE56" s="189"/>
      <c r="GWF56" s="14"/>
      <c r="GWG56" s="189"/>
      <c r="GWH56" s="14"/>
      <c r="GWI56" s="189"/>
      <c r="GWJ56" s="14"/>
      <c r="GWK56" s="189"/>
      <c r="GWL56" s="14"/>
      <c r="GWM56" s="189"/>
      <c r="GWN56" s="14"/>
      <c r="GWO56" s="189"/>
      <c r="GWP56" s="14"/>
      <c r="GWQ56" s="189"/>
      <c r="GWR56" s="14"/>
      <c r="GWS56" s="189"/>
      <c r="GWT56" s="14"/>
      <c r="GWU56" s="189"/>
      <c r="GWV56" s="14"/>
      <c r="GWW56" s="189"/>
      <c r="GWX56" s="14"/>
      <c r="GWY56" s="189"/>
      <c r="GWZ56" s="14"/>
      <c r="GXA56" s="189"/>
      <c r="GXB56" s="14"/>
      <c r="GXC56" s="189"/>
      <c r="GXD56" s="14"/>
      <c r="GXE56" s="189"/>
      <c r="GXF56" s="14"/>
      <c r="GXG56" s="189"/>
      <c r="GXH56" s="14"/>
      <c r="GXI56" s="189"/>
      <c r="GXJ56" s="14"/>
      <c r="GXK56" s="189"/>
      <c r="GXL56" s="14"/>
      <c r="GXM56" s="189"/>
      <c r="GXN56" s="14"/>
      <c r="GXO56" s="189"/>
      <c r="GXP56" s="14"/>
      <c r="GXQ56" s="189"/>
      <c r="GXR56" s="14"/>
      <c r="GXS56" s="189"/>
      <c r="GXT56" s="14"/>
      <c r="GXU56" s="189"/>
      <c r="GXV56" s="14"/>
      <c r="GXW56" s="189"/>
      <c r="GXX56" s="14"/>
      <c r="GXY56" s="189"/>
      <c r="GXZ56" s="14"/>
      <c r="GYA56" s="189"/>
      <c r="GYB56" s="14"/>
      <c r="GYC56" s="189"/>
      <c r="GYD56" s="14"/>
      <c r="GYE56" s="189"/>
      <c r="GYF56" s="14"/>
      <c r="GYG56" s="189"/>
      <c r="GYH56" s="14"/>
      <c r="GYI56" s="189"/>
      <c r="GYJ56" s="14"/>
      <c r="GYK56" s="189"/>
      <c r="GYL56" s="14"/>
      <c r="GYM56" s="189"/>
      <c r="GYN56" s="14"/>
      <c r="GYO56" s="189"/>
      <c r="GYP56" s="14"/>
      <c r="GYQ56" s="189"/>
      <c r="GYR56" s="14"/>
      <c r="GYS56" s="189"/>
      <c r="GYT56" s="14"/>
      <c r="GYU56" s="189"/>
      <c r="GYV56" s="14"/>
      <c r="GYW56" s="189"/>
      <c r="GYX56" s="14"/>
      <c r="GYY56" s="189"/>
      <c r="GYZ56" s="14"/>
      <c r="GZA56" s="189"/>
      <c r="GZB56" s="14"/>
      <c r="GZC56" s="189"/>
      <c r="GZD56" s="14"/>
      <c r="GZE56" s="189"/>
      <c r="GZF56" s="14"/>
      <c r="GZG56" s="189"/>
      <c r="GZH56" s="14"/>
      <c r="GZI56" s="189"/>
      <c r="GZJ56" s="14"/>
      <c r="GZK56" s="189"/>
      <c r="GZL56" s="14"/>
      <c r="GZM56" s="189"/>
      <c r="GZN56" s="14"/>
      <c r="GZO56" s="189"/>
      <c r="GZP56" s="14"/>
      <c r="GZQ56" s="189"/>
      <c r="GZR56" s="14"/>
      <c r="GZS56" s="189"/>
      <c r="GZT56" s="14"/>
      <c r="GZU56" s="189"/>
      <c r="GZV56" s="14"/>
      <c r="GZW56" s="189"/>
      <c r="GZX56" s="14"/>
      <c r="GZY56" s="189"/>
      <c r="GZZ56" s="14"/>
      <c r="HAA56" s="189"/>
      <c r="HAB56" s="14"/>
      <c r="HAC56" s="189"/>
      <c r="HAD56" s="14"/>
      <c r="HAE56" s="189"/>
      <c r="HAF56" s="14"/>
      <c r="HAG56" s="189"/>
      <c r="HAH56" s="14"/>
      <c r="HAI56" s="189"/>
      <c r="HAJ56" s="14"/>
      <c r="HAK56" s="189"/>
      <c r="HAL56" s="14"/>
      <c r="HAM56" s="189"/>
      <c r="HAN56" s="14"/>
      <c r="HAO56" s="189"/>
      <c r="HAP56" s="14"/>
      <c r="HAQ56" s="189"/>
      <c r="HAR56" s="14"/>
      <c r="HAS56" s="189"/>
      <c r="HAT56" s="14"/>
      <c r="HAU56" s="189"/>
      <c r="HAV56" s="14"/>
      <c r="HAW56" s="189"/>
      <c r="HAX56" s="14"/>
      <c r="HAY56" s="189"/>
      <c r="HAZ56" s="14"/>
      <c r="HBA56" s="189"/>
      <c r="HBB56" s="14"/>
      <c r="HBC56" s="189"/>
      <c r="HBD56" s="14"/>
      <c r="HBE56" s="189"/>
      <c r="HBF56" s="14"/>
      <c r="HBG56" s="189"/>
      <c r="HBH56" s="14"/>
      <c r="HBI56" s="189"/>
      <c r="HBJ56" s="14"/>
      <c r="HBK56" s="189"/>
      <c r="HBL56" s="14"/>
      <c r="HBM56" s="189"/>
      <c r="HBN56" s="14"/>
      <c r="HBO56" s="189"/>
      <c r="HBP56" s="14"/>
      <c r="HBQ56" s="189"/>
      <c r="HBR56" s="14"/>
      <c r="HBS56" s="189"/>
      <c r="HBT56" s="14"/>
      <c r="HBU56" s="189"/>
      <c r="HBV56" s="14"/>
      <c r="HBW56" s="189"/>
      <c r="HBX56" s="14"/>
      <c r="HBY56" s="189"/>
      <c r="HBZ56" s="14"/>
      <c r="HCA56" s="189"/>
      <c r="HCB56" s="14"/>
      <c r="HCC56" s="189"/>
      <c r="HCD56" s="14"/>
      <c r="HCE56" s="189"/>
      <c r="HCF56" s="14"/>
      <c r="HCG56" s="189"/>
      <c r="HCH56" s="14"/>
      <c r="HCI56" s="189"/>
      <c r="HCJ56" s="14"/>
      <c r="HCK56" s="189"/>
      <c r="HCL56" s="14"/>
      <c r="HCM56" s="189"/>
      <c r="HCN56" s="14"/>
      <c r="HCO56" s="189"/>
      <c r="HCP56" s="14"/>
      <c r="HCQ56" s="189"/>
      <c r="HCR56" s="14"/>
      <c r="HCS56" s="189"/>
      <c r="HCT56" s="14"/>
      <c r="HCU56" s="189"/>
      <c r="HCV56" s="14"/>
      <c r="HCW56" s="189"/>
      <c r="HCX56" s="14"/>
      <c r="HCY56" s="189"/>
      <c r="HCZ56" s="14"/>
      <c r="HDA56" s="189"/>
      <c r="HDB56" s="14"/>
      <c r="HDC56" s="189"/>
      <c r="HDD56" s="14"/>
      <c r="HDE56" s="189"/>
      <c r="HDF56" s="14"/>
      <c r="HDG56" s="189"/>
      <c r="HDH56" s="14"/>
      <c r="HDI56" s="189"/>
      <c r="HDJ56" s="14"/>
      <c r="HDK56" s="189"/>
      <c r="HDL56" s="14"/>
      <c r="HDM56" s="189"/>
      <c r="HDN56" s="14"/>
      <c r="HDO56" s="189"/>
      <c r="HDP56" s="14"/>
      <c r="HDQ56" s="189"/>
      <c r="HDR56" s="14"/>
      <c r="HDS56" s="189"/>
      <c r="HDT56" s="14"/>
      <c r="HDU56" s="189"/>
      <c r="HDV56" s="14"/>
      <c r="HDW56" s="189"/>
      <c r="HDX56" s="14"/>
      <c r="HDY56" s="189"/>
      <c r="HDZ56" s="14"/>
      <c r="HEA56" s="189"/>
      <c r="HEB56" s="14"/>
      <c r="HEC56" s="189"/>
      <c r="HED56" s="14"/>
      <c r="HEE56" s="189"/>
      <c r="HEF56" s="14"/>
      <c r="HEG56" s="189"/>
      <c r="HEH56" s="14"/>
      <c r="HEI56" s="189"/>
      <c r="HEJ56" s="14"/>
      <c r="HEK56" s="189"/>
      <c r="HEL56" s="14"/>
      <c r="HEM56" s="189"/>
      <c r="HEN56" s="14"/>
      <c r="HEO56" s="189"/>
      <c r="HEP56" s="14"/>
      <c r="HEQ56" s="189"/>
      <c r="HER56" s="14"/>
      <c r="HES56" s="189"/>
      <c r="HET56" s="14"/>
      <c r="HEU56" s="189"/>
      <c r="HEV56" s="14"/>
      <c r="HEW56" s="189"/>
      <c r="HEX56" s="14"/>
      <c r="HEY56" s="189"/>
      <c r="HEZ56" s="14"/>
      <c r="HFA56" s="189"/>
      <c r="HFB56" s="14"/>
      <c r="HFC56" s="189"/>
      <c r="HFD56" s="14"/>
      <c r="HFE56" s="189"/>
      <c r="HFF56" s="14"/>
      <c r="HFG56" s="189"/>
      <c r="HFH56" s="14"/>
      <c r="HFI56" s="189"/>
      <c r="HFJ56" s="14"/>
      <c r="HFK56" s="189"/>
      <c r="HFL56" s="14"/>
      <c r="HFM56" s="189"/>
      <c r="HFN56" s="14"/>
      <c r="HFO56" s="189"/>
      <c r="HFP56" s="14"/>
      <c r="HFQ56" s="189"/>
      <c r="HFR56" s="14"/>
      <c r="HFS56" s="189"/>
      <c r="HFT56" s="14"/>
      <c r="HFU56" s="189"/>
      <c r="HFV56" s="14"/>
      <c r="HFW56" s="189"/>
      <c r="HFX56" s="14"/>
      <c r="HFY56" s="189"/>
      <c r="HFZ56" s="14"/>
      <c r="HGA56" s="189"/>
      <c r="HGB56" s="14"/>
      <c r="HGC56" s="189"/>
      <c r="HGD56" s="14"/>
      <c r="HGE56" s="189"/>
      <c r="HGF56" s="14"/>
      <c r="HGG56" s="189"/>
      <c r="HGH56" s="14"/>
      <c r="HGI56" s="189"/>
      <c r="HGJ56" s="14"/>
      <c r="HGK56" s="189"/>
      <c r="HGL56" s="14"/>
      <c r="HGM56" s="189"/>
      <c r="HGN56" s="14"/>
      <c r="HGO56" s="189"/>
      <c r="HGP56" s="14"/>
      <c r="HGQ56" s="189"/>
      <c r="HGR56" s="14"/>
      <c r="HGS56" s="189"/>
      <c r="HGT56" s="14"/>
      <c r="HGU56" s="189"/>
      <c r="HGV56" s="14"/>
      <c r="HGW56" s="189"/>
      <c r="HGX56" s="14"/>
      <c r="HGY56" s="189"/>
      <c r="HGZ56" s="14"/>
      <c r="HHA56" s="189"/>
      <c r="HHB56" s="14"/>
      <c r="HHC56" s="189"/>
      <c r="HHD56" s="14"/>
      <c r="HHE56" s="189"/>
      <c r="HHF56" s="14"/>
      <c r="HHG56" s="189"/>
      <c r="HHH56" s="14"/>
      <c r="HHI56" s="189"/>
      <c r="HHJ56" s="14"/>
      <c r="HHK56" s="189"/>
      <c r="HHL56" s="14"/>
      <c r="HHM56" s="189"/>
      <c r="HHN56" s="14"/>
      <c r="HHO56" s="189"/>
      <c r="HHP56" s="14"/>
      <c r="HHQ56" s="189"/>
      <c r="HHR56" s="14"/>
      <c r="HHS56" s="189"/>
      <c r="HHT56" s="14"/>
      <c r="HHU56" s="189"/>
      <c r="HHV56" s="14"/>
      <c r="HHW56" s="189"/>
      <c r="HHX56" s="14"/>
      <c r="HHY56" s="189"/>
      <c r="HHZ56" s="14"/>
      <c r="HIA56" s="189"/>
      <c r="HIB56" s="14"/>
      <c r="HIC56" s="189"/>
      <c r="HID56" s="14"/>
      <c r="HIE56" s="189"/>
      <c r="HIF56" s="14"/>
      <c r="HIG56" s="189"/>
      <c r="HIH56" s="14"/>
      <c r="HII56" s="189"/>
      <c r="HIJ56" s="14"/>
      <c r="HIK56" s="189"/>
      <c r="HIL56" s="14"/>
      <c r="HIM56" s="189"/>
      <c r="HIN56" s="14"/>
      <c r="HIO56" s="189"/>
      <c r="HIP56" s="14"/>
      <c r="HIQ56" s="189"/>
      <c r="HIR56" s="14"/>
      <c r="HIS56" s="189"/>
      <c r="HIT56" s="14"/>
      <c r="HIU56" s="189"/>
      <c r="HIV56" s="14"/>
      <c r="HIW56" s="189"/>
      <c r="HIX56" s="14"/>
      <c r="HIY56" s="189"/>
      <c r="HIZ56" s="14"/>
      <c r="HJA56" s="189"/>
      <c r="HJB56" s="14"/>
      <c r="HJC56" s="189"/>
      <c r="HJD56" s="14"/>
      <c r="HJE56" s="189"/>
      <c r="HJF56" s="14"/>
      <c r="HJG56" s="189"/>
      <c r="HJH56" s="14"/>
      <c r="HJI56" s="189"/>
      <c r="HJJ56" s="14"/>
      <c r="HJK56" s="189"/>
      <c r="HJL56" s="14"/>
      <c r="HJM56" s="189"/>
      <c r="HJN56" s="14"/>
      <c r="HJO56" s="189"/>
      <c r="HJP56" s="14"/>
      <c r="HJQ56" s="189"/>
      <c r="HJR56" s="14"/>
      <c r="HJS56" s="189"/>
      <c r="HJT56" s="14"/>
      <c r="HJU56" s="189"/>
      <c r="HJV56" s="14"/>
      <c r="HJW56" s="189"/>
      <c r="HJX56" s="14"/>
      <c r="HJY56" s="189"/>
      <c r="HJZ56" s="14"/>
      <c r="HKA56" s="189"/>
      <c r="HKB56" s="14"/>
      <c r="HKC56" s="189"/>
      <c r="HKD56" s="14"/>
      <c r="HKE56" s="189"/>
      <c r="HKF56" s="14"/>
      <c r="HKG56" s="189"/>
      <c r="HKH56" s="14"/>
      <c r="HKI56" s="189"/>
      <c r="HKJ56" s="14"/>
      <c r="HKK56" s="189"/>
      <c r="HKL56" s="14"/>
      <c r="HKM56" s="189"/>
      <c r="HKN56" s="14"/>
      <c r="HKO56" s="189"/>
      <c r="HKP56" s="14"/>
      <c r="HKQ56" s="189"/>
      <c r="HKR56" s="14"/>
      <c r="HKS56" s="189"/>
      <c r="HKT56" s="14"/>
      <c r="HKU56" s="189"/>
      <c r="HKV56" s="14"/>
      <c r="HKW56" s="189"/>
      <c r="HKX56" s="14"/>
      <c r="HKY56" s="189"/>
      <c r="HKZ56" s="14"/>
      <c r="HLA56" s="189"/>
      <c r="HLB56" s="14"/>
      <c r="HLC56" s="189"/>
      <c r="HLD56" s="14"/>
      <c r="HLE56" s="189"/>
      <c r="HLF56" s="14"/>
      <c r="HLG56" s="189"/>
      <c r="HLH56" s="14"/>
      <c r="HLI56" s="189"/>
      <c r="HLJ56" s="14"/>
      <c r="HLK56" s="189"/>
      <c r="HLL56" s="14"/>
      <c r="HLM56" s="189"/>
      <c r="HLN56" s="14"/>
      <c r="HLO56" s="189"/>
      <c r="HLP56" s="14"/>
      <c r="HLQ56" s="189"/>
      <c r="HLR56" s="14"/>
      <c r="HLS56" s="189"/>
      <c r="HLT56" s="14"/>
      <c r="HLU56" s="189"/>
      <c r="HLV56" s="14"/>
      <c r="HLW56" s="189"/>
      <c r="HLX56" s="14"/>
      <c r="HLY56" s="189"/>
      <c r="HLZ56" s="14"/>
      <c r="HMA56" s="189"/>
      <c r="HMB56" s="14"/>
      <c r="HMC56" s="189"/>
      <c r="HMD56" s="14"/>
      <c r="HME56" s="189"/>
      <c r="HMF56" s="14"/>
      <c r="HMG56" s="189"/>
      <c r="HMH56" s="14"/>
      <c r="HMI56" s="189"/>
      <c r="HMJ56" s="14"/>
      <c r="HMK56" s="189"/>
      <c r="HML56" s="14"/>
      <c r="HMM56" s="189"/>
      <c r="HMN56" s="14"/>
      <c r="HMO56" s="189"/>
      <c r="HMP56" s="14"/>
      <c r="HMQ56" s="189"/>
      <c r="HMR56" s="14"/>
      <c r="HMS56" s="189"/>
      <c r="HMT56" s="14"/>
      <c r="HMU56" s="189"/>
      <c r="HMV56" s="14"/>
      <c r="HMW56" s="189"/>
      <c r="HMX56" s="14"/>
      <c r="HMY56" s="189"/>
      <c r="HMZ56" s="14"/>
      <c r="HNA56" s="189"/>
      <c r="HNB56" s="14"/>
      <c r="HNC56" s="189"/>
      <c r="HND56" s="14"/>
      <c r="HNE56" s="189"/>
      <c r="HNF56" s="14"/>
      <c r="HNG56" s="189"/>
      <c r="HNH56" s="14"/>
      <c r="HNI56" s="189"/>
      <c r="HNJ56" s="14"/>
      <c r="HNK56" s="189"/>
      <c r="HNL56" s="14"/>
      <c r="HNM56" s="189"/>
      <c r="HNN56" s="14"/>
      <c r="HNO56" s="189"/>
      <c r="HNP56" s="14"/>
      <c r="HNQ56" s="189"/>
      <c r="HNR56" s="14"/>
      <c r="HNS56" s="189"/>
      <c r="HNT56" s="14"/>
      <c r="HNU56" s="189"/>
      <c r="HNV56" s="14"/>
      <c r="HNW56" s="189"/>
      <c r="HNX56" s="14"/>
      <c r="HNY56" s="189"/>
      <c r="HNZ56" s="14"/>
      <c r="HOA56" s="189"/>
      <c r="HOB56" s="14"/>
      <c r="HOC56" s="189"/>
      <c r="HOD56" s="14"/>
      <c r="HOE56" s="189"/>
      <c r="HOF56" s="14"/>
      <c r="HOG56" s="189"/>
      <c r="HOH56" s="14"/>
      <c r="HOI56" s="189"/>
      <c r="HOJ56" s="14"/>
      <c r="HOK56" s="189"/>
      <c r="HOL56" s="14"/>
      <c r="HOM56" s="189"/>
      <c r="HON56" s="14"/>
      <c r="HOO56" s="189"/>
      <c r="HOP56" s="14"/>
      <c r="HOQ56" s="189"/>
      <c r="HOR56" s="14"/>
      <c r="HOS56" s="189"/>
      <c r="HOT56" s="14"/>
      <c r="HOU56" s="189"/>
      <c r="HOV56" s="14"/>
      <c r="HOW56" s="189"/>
      <c r="HOX56" s="14"/>
      <c r="HOY56" s="189"/>
      <c r="HOZ56" s="14"/>
      <c r="HPA56" s="189"/>
      <c r="HPB56" s="14"/>
      <c r="HPC56" s="189"/>
      <c r="HPD56" s="14"/>
      <c r="HPE56" s="189"/>
      <c r="HPF56" s="14"/>
      <c r="HPG56" s="189"/>
      <c r="HPH56" s="14"/>
      <c r="HPI56" s="189"/>
      <c r="HPJ56" s="14"/>
      <c r="HPK56" s="189"/>
      <c r="HPL56" s="14"/>
      <c r="HPM56" s="189"/>
      <c r="HPN56" s="14"/>
      <c r="HPO56" s="189"/>
      <c r="HPP56" s="14"/>
      <c r="HPQ56" s="189"/>
      <c r="HPR56" s="14"/>
      <c r="HPS56" s="189"/>
      <c r="HPT56" s="14"/>
      <c r="HPU56" s="189"/>
      <c r="HPV56" s="14"/>
      <c r="HPW56" s="189"/>
      <c r="HPX56" s="14"/>
      <c r="HPY56" s="189"/>
      <c r="HPZ56" s="14"/>
      <c r="HQA56" s="189"/>
      <c r="HQB56" s="14"/>
      <c r="HQC56" s="189"/>
      <c r="HQD56" s="14"/>
      <c r="HQE56" s="189"/>
      <c r="HQF56" s="14"/>
      <c r="HQG56" s="189"/>
      <c r="HQH56" s="14"/>
      <c r="HQI56" s="189"/>
      <c r="HQJ56" s="14"/>
      <c r="HQK56" s="189"/>
      <c r="HQL56" s="14"/>
      <c r="HQM56" s="189"/>
      <c r="HQN56" s="14"/>
      <c r="HQO56" s="189"/>
      <c r="HQP56" s="14"/>
      <c r="HQQ56" s="189"/>
      <c r="HQR56" s="14"/>
      <c r="HQS56" s="189"/>
      <c r="HQT56" s="14"/>
      <c r="HQU56" s="189"/>
      <c r="HQV56" s="14"/>
      <c r="HQW56" s="189"/>
      <c r="HQX56" s="14"/>
      <c r="HQY56" s="189"/>
      <c r="HQZ56" s="14"/>
      <c r="HRA56" s="189"/>
      <c r="HRB56" s="14"/>
      <c r="HRC56" s="189"/>
      <c r="HRD56" s="14"/>
      <c r="HRE56" s="189"/>
      <c r="HRF56" s="14"/>
      <c r="HRG56" s="189"/>
      <c r="HRH56" s="14"/>
      <c r="HRI56" s="189"/>
      <c r="HRJ56" s="14"/>
      <c r="HRK56" s="189"/>
      <c r="HRL56" s="14"/>
      <c r="HRM56" s="189"/>
      <c r="HRN56" s="14"/>
      <c r="HRO56" s="189"/>
      <c r="HRP56" s="14"/>
      <c r="HRQ56" s="189"/>
      <c r="HRR56" s="14"/>
      <c r="HRS56" s="189"/>
      <c r="HRT56" s="14"/>
      <c r="HRU56" s="189"/>
      <c r="HRV56" s="14"/>
      <c r="HRW56" s="189"/>
      <c r="HRX56" s="14"/>
      <c r="HRY56" s="189"/>
      <c r="HRZ56" s="14"/>
      <c r="HSA56" s="189"/>
      <c r="HSB56" s="14"/>
      <c r="HSC56" s="189"/>
      <c r="HSD56" s="14"/>
      <c r="HSE56" s="189"/>
      <c r="HSF56" s="14"/>
      <c r="HSG56" s="189"/>
      <c r="HSH56" s="14"/>
      <c r="HSI56" s="189"/>
      <c r="HSJ56" s="14"/>
      <c r="HSK56" s="189"/>
      <c r="HSL56" s="14"/>
      <c r="HSM56" s="189"/>
      <c r="HSN56" s="14"/>
      <c r="HSO56" s="189"/>
      <c r="HSP56" s="14"/>
      <c r="HSQ56" s="189"/>
      <c r="HSR56" s="14"/>
      <c r="HSS56" s="189"/>
      <c r="HST56" s="14"/>
      <c r="HSU56" s="189"/>
      <c r="HSV56" s="14"/>
      <c r="HSW56" s="189"/>
      <c r="HSX56" s="14"/>
      <c r="HSY56" s="189"/>
      <c r="HSZ56" s="14"/>
      <c r="HTA56" s="189"/>
      <c r="HTB56" s="14"/>
      <c r="HTC56" s="189"/>
      <c r="HTD56" s="14"/>
      <c r="HTE56" s="189"/>
      <c r="HTF56" s="14"/>
      <c r="HTG56" s="189"/>
      <c r="HTH56" s="14"/>
      <c r="HTI56" s="189"/>
      <c r="HTJ56" s="14"/>
      <c r="HTK56" s="189"/>
      <c r="HTL56" s="14"/>
      <c r="HTM56" s="189"/>
      <c r="HTN56" s="14"/>
      <c r="HTO56" s="189"/>
      <c r="HTP56" s="14"/>
      <c r="HTQ56" s="189"/>
      <c r="HTR56" s="14"/>
      <c r="HTS56" s="189"/>
      <c r="HTT56" s="14"/>
      <c r="HTU56" s="189"/>
      <c r="HTV56" s="14"/>
      <c r="HTW56" s="189"/>
      <c r="HTX56" s="14"/>
      <c r="HTY56" s="189"/>
      <c r="HTZ56" s="14"/>
      <c r="HUA56" s="189"/>
      <c r="HUB56" s="14"/>
      <c r="HUC56" s="189"/>
      <c r="HUD56" s="14"/>
      <c r="HUE56" s="189"/>
      <c r="HUF56" s="14"/>
      <c r="HUG56" s="189"/>
      <c r="HUH56" s="14"/>
      <c r="HUI56" s="189"/>
      <c r="HUJ56" s="14"/>
      <c r="HUK56" s="189"/>
      <c r="HUL56" s="14"/>
      <c r="HUM56" s="189"/>
      <c r="HUN56" s="14"/>
      <c r="HUO56" s="189"/>
      <c r="HUP56" s="14"/>
      <c r="HUQ56" s="189"/>
      <c r="HUR56" s="14"/>
      <c r="HUS56" s="189"/>
      <c r="HUT56" s="14"/>
      <c r="HUU56" s="189"/>
      <c r="HUV56" s="14"/>
      <c r="HUW56" s="189"/>
      <c r="HUX56" s="14"/>
      <c r="HUY56" s="189"/>
      <c r="HUZ56" s="14"/>
      <c r="HVA56" s="189"/>
      <c r="HVB56" s="14"/>
      <c r="HVC56" s="189"/>
      <c r="HVD56" s="14"/>
      <c r="HVE56" s="189"/>
      <c r="HVF56" s="14"/>
      <c r="HVG56" s="189"/>
      <c r="HVH56" s="14"/>
      <c r="HVI56" s="189"/>
      <c r="HVJ56" s="14"/>
      <c r="HVK56" s="189"/>
      <c r="HVL56" s="14"/>
      <c r="HVM56" s="189"/>
      <c r="HVN56" s="14"/>
      <c r="HVO56" s="189"/>
      <c r="HVP56" s="14"/>
      <c r="HVQ56" s="189"/>
      <c r="HVR56" s="14"/>
      <c r="HVS56" s="189"/>
      <c r="HVT56" s="14"/>
      <c r="HVU56" s="189"/>
      <c r="HVV56" s="14"/>
      <c r="HVW56" s="189"/>
      <c r="HVX56" s="14"/>
      <c r="HVY56" s="189"/>
      <c r="HVZ56" s="14"/>
      <c r="HWA56" s="189"/>
      <c r="HWB56" s="14"/>
      <c r="HWC56" s="189"/>
      <c r="HWD56" s="14"/>
      <c r="HWE56" s="189"/>
      <c r="HWF56" s="14"/>
      <c r="HWG56" s="189"/>
      <c r="HWH56" s="14"/>
      <c r="HWI56" s="189"/>
      <c r="HWJ56" s="14"/>
      <c r="HWK56" s="189"/>
      <c r="HWL56" s="14"/>
      <c r="HWM56" s="189"/>
      <c r="HWN56" s="14"/>
      <c r="HWO56" s="189"/>
      <c r="HWP56" s="14"/>
      <c r="HWQ56" s="189"/>
      <c r="HWR56" s="14"/>
      <c r="HWS56" s="189"/>
      <c r="HWT56" s="14"/>
      <c r="HWU56" s="189"/>
      <c r="HWV56" s="14"/>
      <c r="HWW56" s="189"/>
      <c r="HWX56" s="14"/>
      <c r="HWY56" s="189"/>
      <c r="HWZ56" s="14"/>
      <c r="HXA56" s="189"/>
      <c r="HXB56" s="14"/>
      <c r="HXC56" s="189"/>
      <c r="HXD56" s="14"/>
      <c r="HXE56" s="189"/>
      <c r="HXF56" s="14"/>
      <c r="HXG56" s="189"/>
      <c r="HXH56" s="14"/>
      <c r="HXI56" s="189"/>
      <c r="HXJ56" s="14"/>
      <c r="HXK56" s="189"/>
      <c r="HXL56" s="14"/>
      <c r="HXM56" s="189"/>
      <c r="HXN56" s="14"/>
      <c r="HXO56" s="189"/>
      <c r="HXP56" s="14"/>
      <c r="HXQ56" s="189"/>
      <c r="HXR56" s="14"/>
      <c r="HXS56" s="189"/>
      <c r="HXT56" s="14"/>
      <c r="HXU56" s="189"/>
      <c r="HXV56" s="14"/>
      <c r="HXW56" s="189"/>
      <c r="HXX56" s="14"/>
      <c r="HXY56" s="189"/>
      <c r="HXZ56" s="14"/>
      <c r="HYA56" s="189"/>
      <c r="HYB56" s="14"/>
      <c r="HYC56" s="189"/>
      <c r="HYD56" s="14"/>
      <c r="HYE56" s="189"/>
      <c r="HYF56" s="14"/>
      <c r="HYG56" s="189"/>
      <c r="HYH56" s="14"/>
      <c r="HYI56" s="189"/>
      <c r="HYJ56" s="14"/>
      <c r="HYK56" s="189"/>
      <c r="HYL56" s="14"/>
      <c r="HYM56" s="189"/>
      <c r="HYN56" s="14"/>
      <c r="HYO56" s="189"/>
      <c r="HYP56" s="14"/>
      <c r="HYQ56" s="189"/>
      <c r="HYR56" s="14"/>
      <c r="HYS56" s="189"/>
      <c r="HYT56" s="14"/>
      <c r="HYU56" s="189"/>
      <c r="HYV56" s="14"/>
      <c r="HYW56" s="189"/>
      <c r="HYX56" s="14"/>
      <c r="HYY56" s="189"/>
      <c r="HYZ56" s="14"/>
      <c r="HZA56" s="189"/>
      <c r="HZB56" s="14"/>
      <c r="HZC56" s="189"/>
      <c r="HZD56" s="14"/>
      <c r="HZE56" s="189"/>
      <c r="HZF56" s="14"/>
      <c r="HZG56" s="189"/>
      <c r="HZH56" s="14"/>
      <c r="HZI56" s="189"/>
      <c r="HZJ56" s="14"/>
      <c r="HZK56" s="189"/>
      <c r="HZL56" s="14"/>
      <c r="HZM56" s="189"/>
      <c r="HZN56" s="14"/>
      <c r="HZO56" s="189"/>
      <c r="HZP56" s="14"/>
      <c r="HZQ56" s="189"/>
      <c r="HZR56" s="14"/>
      <c r="HZS56" s="189"/>
      <c r="HZT56" s="14"/>
      <c r="HZU56" s="189"/>
      <c r="HZV56" s="14"/>
      <c r="HZW56" s="189"/>
      <c r="HZX56" s="14"/>
      <c r="HZY56" s="189"/>
      <c r="HZZ56" s="14"/>
      <c r="IAA56" s="189"/>
      <c r="IAB56" s="14"/>
      <c r="IAC56" s="189"/>
      <c r="IAD56" s="14"/>
      <c r="IAE56" s="189"/>
      <c r="IAF56" s="14"/>
      <c r="IAG56" s="189"/>
      <c r="IAH56" s="14"/>
      <c r="IAI56" s="189"/>
      <c r="IAJ56" s="14"/>
      <c r="IAK56" s="189"/>
      <c r="IAL56" s="14"/>
      <c r="IAM56" s="189"/>
      <c r="IAN56" s="14"/>
      <c r="IAO56" s="189"/>
      <c r="IAP56" s="14"/>
      <c r="IAQ56" s="189"/>
      <c r="IAR56" s="14"/>
      <c r="IAS56" s="189"/>
      <c r="IAT56" s="14"/>
      <c r="IAU56" s="189"/>
      <c r="IAV56" s="14"/>
      <c r="IAW56" s="189"/>
      <c r="IAX56" s="14"/>
      <c r="IAY56" s="189"/>
      <c r="IAZ56" s="14"/>
      <c r="IBA56" s="189"/>
      <c r="IBB56" s="14"/>
      <c r="IBC56" s="189"/>
      <c r="IBD56" s="14"/>
      <c r="IBE56" s="189"/>
      <c r="IBF56" s="14"/>
      <c r="IBG56" s="189"/>
      <c r="IBH56" s="14"/>
      <c r="IBI56" s="189"/>
      <c r="IBJ56" s="14"/>
      <c r="IBK56" s="189"/>
      <c r="IBL56" s="14"/>
      <c r="IBM56" s="189"/>
      <c r="IBN56" s="14"/>
      <c r="IBO56" s="189"/>
      <c r="IBP56" s="14"/>
      <c r="IBQ56" s="189"/>
      <c r="IBR56" s="14"/>
      <c r="IBS56" s="189"/>
      <c r="IBT56" s="14"/>
      <c r="IBU56" s="189"/>
      <c r="IBV56" s="14"/>
      <c r="IBW56" s="189"/>
      <c r="IBX56" s="14"/>
      <c r="IBY56" s="189"/>
      <c r="IBZ56" s="14"/>
      <c r="ICA56" s="189"/>
      <c r="ICB56" s="14"/>
      <c r="ICC56" s="189"/>
      <c r="ICD56" s="14"/>
      <c r="ICE56" s="189"/>
      <c r="ICF56" s="14"/>
      <c r="ICG56" s="189"/>
      <c r="ICH56" s="14"/>
      <c r="ICI56" s="189"/>
      <c r="ICJ56" s="14"/>
      <c r="ICK56" s="189"/>
      <c r="ICL56" s="14"/>
      <c r="ICM56" s="189"/>
      <c r="ICN56" s="14"/>
      <c r="ICO56" s="189"/>
      <c r="ICP56" s="14"/>
      <c r="ICQ56" s="189"/>
      <c r="ICR56" s="14"/>
      <c r="ICS56" s="189"/>
      <c r="ICT56" s="14"/>
      <c r="ICU56" s="189"/>
      <c r="ICV56" s="14"/>
      <c r="ICW56" s="189"/>
      <c r="ICX56" s="14"/>
      <c r="ICY56" s="189"/>
      <c r="ICZ56" s="14"/>
      <c r="IDA56" s="189"/>
      <c r="IDB56" s="14"/>
      <c r="IDC56" s="189"/>
      <c r="IDD56" s="14"/>
      <c r="IDE56" s="189"/>
      <c r="IDF56" s="14"/>
      <c r="IDG56" s="189"/>
      <c r="IDH56" s="14"/>
      <c r="IDI56" s="189"/>
      <c r="IDJ56" s="14"/>
      <c r="IDK56" s="189"/>
      <c r="IDL56" s="14"/>
      <c r="IDM56" s="189"/>
      <c r="IDN56" s="14"/>
      <c r="IDO56" s="189"/>
      <c r="IDP56" s="14"/>
      <c r="IDQ56" s="189"/>
      <c r="IDR56" s="14"/>
      <c r="IDS56" s="189"/>
      <c r="IDT56" s="14"/>
      <c r="IDU56" s="189"/>
      <c r="IDV56" s="14"/>
      <c r="IDW56" s="189"/>
      <c r="IDX56" s="14"/>
      <c r="IDY56" s="189"/>
      <c r="IDZ56" s="14"/>
      <c r="IEA56" s="189"/>
      <c r="IEB56" s="14"/>
      <c r="IEC56" s="189"/>
      <c r="IED56" s="14"/>
      <c r="IEE56" s="189"/>
      <c r="IEF56" s="14"/>
      <c r="IEG56" s="189"/>
      <c r="IEH56" s="14"/>
      <c r="IEI56" s="189"/>
      <c r="IEJ56" s="14"/>
      <c r="IEK56" s="189"/>
      <c r="IEL56" s="14"/>
      <c r="IEM56" s="189"/>
      <c r="IEN56" s="14"/>
      <c r="IEO56" s="189"/>
      <c r="IEP56" s="14"/>
      <c r="IEQ56" s="189"/>
      <c r="IER56" s="14"/>
      <c r="IES56" s="189"/>
      <c r="IET56" s="14"/>
      <c r="IEU56" s="189"/>
      <c r="IEV56" s="14"/>
      <c r="IEW56" s="189"/>
      <c r="IEX56" s="14"/>
      <c r="IEY56" s="189"/>
      <c r="IEZ56" s="14"/>
      <c r="IFA56" s="189"/>
      <c r="IFB56" s="14"/>
      <c r="IFC56" s="189"/>
      <c r="IFD56" s="14"/>
      <c r="IFE56" s="189"/>
      <c r="IFF56" s="14"/>
      <c r="IFG56" s="189"/>
      <c r="IFH56" s="14"/>
      <c r="IFI56" s="189"/>
      <c r="IFJ56" s="14"/>
      <c r="IFK56" s="189"/>
      <c r="IFL56" s="14"/>
      <c r="IFM56" s="189"/>
      <c r="IFN56" s="14"/>
      <c r="IFO56" s="189"/>
      <c r="IFP56" s="14"/>
      <c r="IFQ56" s="189"/>
      <c r="IFR56" s="14"/>
      <c r="IFS56" s="189"/>
      <c r="IFT56" s="14"/>
      <c r="IFU56" s="189"/>
      <c r="IFV56" s="14"/>
      <c r="IFW56" s="189"/>
      <c r="IFX56" s="14"/>
      <c r="IFY56" s="189"/>
      <c r="IFZ56" s="14"/>
      <c r="IGA56" s="189"/>
      <c r="IGB56" s="14"/>
      <c r="IGC56" s="189"/>
      <c r="IGD56" s="14"/>
      <c r="IGE56" s="189"/>
      <c r="IGF56" s="14"/>
      <c r="IGG56" s="189"/>
      <c r="IGH56" s="14"/>
      <c r="IGI56" s="189"/>
      <c r="IGJ56" s="14"/>
      <c r="IGK56" s="189"/>
      <c r="IGL56" s="14"/>
      <c r="IGM56" s="189"/>
      <c r="IGN56" s="14"/>
      <c r="IGO56" s="189"/>
      <c r="IGP56" s="14"/>
      <c r="IGQ56" s="189"/>
      <c r="IGR56" s="14"/>
      <c r="IGS56" s="189"/>
      <c r="IGT56" s="14"/>
      <c r="IGU56" s="189"/>
      <c r="IGV56" s="14"/>
      <c r="IGW56" s="189"/>
      <c r="IGX56" s="14"/>
      <c r="IGY56" s="189"/>
      <c r="IGZ56" s="14"/>
      <c r="IHA56" s="189"/>
      <c r="IHB56" s="14"/>
      <c r="IHC56" s="189"/>
      <c r="IHD56" s="14"/>
      <c r="IHE56" s="189"/>
      <c r="IHF56" s="14"/>
      <c r="IHG56" s="189"/>
      <c r="IHH56" s="14"/>
      <c r="IHI56" s="189"/>
      <c r="IHJ56" s="14"/>
      <c r="IHK56" s="189"/>
      <c r="IHL56" s="14"/>
      <c r="IHM56" s="189"/>
      <c r="IHN56" s="14"/>
      <c r="IHO56" s="189"/>
      <c r="IHP56" s="14"/>
      <c r="IHQ56" s="189"/>
      <c r="IHR56" s="14"/>
      <c r="IHS56" s="189"/>
      <c r="IHT56" s="14"/>
      <c r="IHU56" s="189"/>
      <c r="IHV56" s="14"/>
      <c r="IHW56" s="189"/>
      <c r="IHX56" s="14"/>
      <c r="IHY56" s="189"/>
      <c r="IHZ56" s="14"/>
      <c r="IIA56" s="189"/>
      <c r="IIB56" s="14"/>
      <c r="IIC56" s="189"/>
      <c r="IID56" s="14"/>
      <c r="IIE56" s="189"/>
      <c r="IIF56" s="14"/>
      <c r="IIG56" s="189"/>
      <c r="IIH56" s="14"/>
      <c r="III56" s="189"/>
      <c r="IIJ56" s="14"/>
      <c r="IIK56" s="189"/>
      <c r="IIL56" s="14"/>
      <c r="IIM56" s="189"/>
      <c r="IIN56" s="14"/>
      <c r="IIO56" s="189"/>
      <c r="IIP56" s="14"/>
      <c r="IIQ56" s="189"/>
      <c r="IIR56" s="14"/>
      <c r="IIS56" s="189"/>
      <c r="IIT56" s="14"/>
      <c r="IIU56" s="189"/>
      <c r="IIV56" s="14"/>
      <c r="IIW56" s="189"/>
      <c r="IIX56" s="14"/>
      <c r="IIY56" s="189"/>
      <c r="IIZ56" s="14"/>
      <c r="IJA56" s="189"/>
      <c r="IJB56" s="14"/>
      <c r="IJC56" s="189"/>
      <c r="IJD56" s="14"/>
      <c r="IJE56" s="189"/>
      <c r="IJF56" s="14"/>
      <c r="IJG56" s="189"/>
      <c r="IJH56" s="14"/>
      <c r="IJI56" s="189"/>
      <c r="IJJ56" s="14"/>
      <c r="IJK56" s="189"/>
      <c r="IJL56" s="14"/>
      <c r="IJM56" s="189"/>
      <c r="IJN56" s="14"/>
      <c r="IJO56" s="189"/>
      <c r="IJP56" s="14"/>
      <c r="IJQ56" s="189"/>
      <c r="IJR56" s="14"/>
      <c r="IJS56" s="189"/>
      <c r="IJT56" s="14"/>
      <c r="IJU56" s="189"/>
      <c r="IJV56" s="14"/>
      <c r="IJW56" s="189"/>
      <c r="IJX56" s="14"/>
      <c r="IJY56" s="189"/>
      <c r="IJZ56" s="14"/>
      <c r="IKA56" s="189"/>
      <c r="IKB56" s="14"/>
      <c r="IKC56" s="189"/>
      <c r="IKD56" s="14"/>
      <c r="IKE56" s="189"/>
      <c r="IKF56" s="14"/>
      <c r="IKG56" s="189"/>
      <c r="IKH56" s="14"/>
      <c r="IKI56" s="189"/>
      <c r="IKJ56" s="14"/>
      <c r="IKK56" s="189"/>
      <c r="IKL56" s="14"/>
      <c r="IKM56" s="189"/>
      <c r="IKN56" s="14"/>
      <c r="IKO56" s="189"/>
      <c r="IKP56" s="14"/>
      <c r="IKQ56" s="189"/>
      <c r="IKR56" s="14"/>
      <c r="IKS56" s="189"/>
      <c r="IKT56" s="14"/>
      <c r="IKU56" s="189"/>
      <c r="IKV56" s="14"/>
      <c r="IKW56" s="189"/>
      <c r="IKX56" s="14"/>
      <c r="IKY56" s="189"/>
      <c r="IKZ56" s="14"/>
      <c r="ILA56" s="189"/>
      <c r="ILB56" s="14"/>
      <c r="ILC56" s="189"/>
      <c r="ILD56" s="14"/>
      <c r="ILE56" s="189"/>
      <c r="ILF56" s="14"/>
      <c r="ILG56" s="189"/>
      <c r="ILH56" s="14"/>
      <c r="ILI56" s="189"/>
      <c r="ILJ56" s="14"/>
      <c r="ILK56" s="189"/>
      <c r="ILL56" s="14"/>
      <c r="ILM56" s="189"/>
      <c r="ILN56" s="14"/>
      <c r="ILO56" s="189"/>
      <c r="ILP56" s="14"/>
      <c r="ILQ56" s="189"/>
      <c r="ILR56" s="14"/>
      <c r="ILS56" s="189"/>
      <c r="ILT56" s="14"/>
      <c r="ILU56" s="189"/>
      <c r="ILV56" s="14"/>
      <c r="ILW56" s="189"/>
      <c r="ILX56" s="14"/>
      <c r="ILY56" s="189"/>
      <c r="ILZ56" s="14"/>
      <c r="IMA56" s="189"/>
      <c r="IMB56" s="14"/>
      <c r="IMC56" s="189"/>
      <c r="IMD56" s="14"/>
      <c r="IME56" s="189"/>
      <c r="IMF56" s="14"/>
      <c r="IMG56" s="189"/>
      <c r="IMH56" s="14"/>
      <c r="IMI56" s="189"/>
      <c r="IMJ56" s="14"/>
      <c r="IMK56" s="189"/>
      <c r="IML56" s="14"/>
      <c r="IMM56" s="189"/>
      <c r="IMN56" s="14"/>
      <c r="IMO56" s="189"/>
      <c r="IMP56" s="14"/>
      <c r="IMQ56" s="189"/>
      <c r="IMR56" s="14"/>
      <c r="IMS56" s="189"/>
      <c r="IMT56" s="14"/>
      <c r="IMU56" s="189"/>
      <c r="IMV56" s="14"/>
      <c r="IMW56" s="189"/>
      <c r="IMX56" s="14"/>
      <c r="IMY56" s="189"/>
      <c r="IMZ56" s="14"/>
      <c r="INA56" s="189"/>
      <c r="INB56" s="14"/>
      <c r="INC56" s="189"/>
      <c r="IND56" s="14"/>
      <c r="INE56" s="189"/>
      <c r="INF56" s="14"/>
      <c r="ING56" s="189"/>
      <c r="INH56" s="14"/>
      <c r="INI56" s="189"/>
      <c r="INJ56" s="14"/>
      <c r="INK56" s="189"/>
      <c r="INL56" s="14"/>
      <c r="INM56" s="189"/>
      <c r="INN56" s="14"/>
      <c r="INO56" s="189"/>
      <c r="INP56" s="14"/>
      <c r="INQ56" s="189"/>
      <c r="INR56" s="14"/>
      <c r="INS56" s="189"/>
      <c r="INT56" s="14"/>
      <c r="INU56" s="189"/>
      <c r="INV56" s="14"/>
      <c r="INW56" s="189"/>
      <c r="INX56" s="14"/>
      <c r="INY56" s="189"/>
      <c r="INZ56" s="14"/>
      <c r="IOA56" s="189"/>
      <c r="IOB56" s="14"/>
      <c r="IOC56" s="189"/>
      <c r="IOD56" s="14"/>
      <c r="IOE56" s="189"/>
      <c r="IOF56" s="14"/>
      <c r="IOG56" s="189"/>
      <c r="IOH56" s="14"/>
      <c r="IOI56" s="189"/>
      <c r="IOJ56" s="14"/>
      <c r="IOK56" s="189"/>
      <c r="IOL56" s="14"/>
      <c r="IOM56" s="189"/>
      <c r="ION56" s="14"/>
      <c r="IOO56" s="189"/>
      <c r="IOP56" s="14"/>
      <c r="IOQ56" s="189"/>
      <c r="IOR56" s="14"/>
      <c r="IOS56" s="189"/>
      <c r="IOT56" s="14"/>
      <c r="IOU56" s="189"/>
      <c r="IOV56" s="14"/>
      <c r="IOW56" s="189"/>
      <c r="IOX56" s="14"/>
      <c r="IOY56" s="189"/>
      <c r="IOZ56" s="14"/>
      <c r="IPA56" s="189"/>
      <c r="IPB56" s="14"/>
      <c r="IPC56" s="189"/>
      <c r="IPD56" s="14"/>
      <c r="IPE56" s="189"/>
      <c r="IPF56" s="14"/>
      <c r="IPG56" s="189"/>
      <c r="IPH56" s="14"/>
      <c r="IPI56" s="189"/>
      <c r="IPJ56" s="14"/>
      <c r="IPK56" s="189"/>
      <c r="IPL56" s="14"/>
      <c r="IPM56" s="189"/>
      <c r="IPN56" s="14"/>
      <c r="IPO56" s="189"/>
      <c r="IPP56" s="14"/>
      <c r="IPQ56" s="189"/>
      <c r="IPR56" s="14"/>
      <c r="IPS56" s="189"/>
      <c r="IPT56" s="14"/>
      <c r="IPU56" s="189"/>
      <c r="IPV56" s="14"/>
      <c r="IPW56" s="189"/>
      <c r="IPX56" s="14"/>
      <c r="IPY56" s="189"/>
      <c r="IPZ56" s="14"/>
      <c r="IQA56" s="189"/>
      <c r="IQB56" s="14"/>
      <c r="IQC56" s="189"/>
      <c r="IQD56" s="14"/>
      <c r="IQE56" s="189"/>
      <c r="IQF56" s="14"/>
      <c r="IQG56" s="189"/>
      <c r="IQH56" s="14"/>
      <c r="IQI56" s="189"/>
      <c r="IQJ56" s="14"/>
      <c r="IQK56" s="189"/>
      <c r="IQL56" s="14"/>
      <c r="IQM56" s="189"/>
      <c r="IQN56" s="14"/>
      <c r="IQO56" s="189"/>
      <c r="IQP56" s="14"/>
      <c r="IQQ56" s="189"/>
      <c r="IQR56" s="14"/>
      <c r="IQS56" s="189"/>
      <c r="IQT56" s="14"/>
      <c r="IQU56" s="189"/>
      <c r="IQV56" s="14"/>
      <c r="IQW56" s="189"/>
      <c r="IQX56" s="14"/>
      <c r="IQY56" s="189"/>
      <c r="IQZ56" s="14"/>
      <c r="IRA56" s="189"/>
      <c r="IRB56" s="14"/>
      <c r="IRC56" s="189"/>
      <c r="IRD56" s="14"/>
      <c r="IRE56" s="189"/>
      <c r="IRF56" s="14"/>
      <c r="IRG56" s="189"/>
      <c r="IRH56" s="14"/>
      <c r="IRI56" s="189"/>
      <c r="IRJ56" s="14"/>
      <c r="IRK56" s="189"/>
      <c r="IRL56" s="14"/>
      <c r="IRM56" s="189"/>
      <c r="IRN56" s="14"/>
      <c r="IRO56" s="189"/>
      <c r="IRP56" s="14"/>
      <c r="IRQ56" s="189"/>
      <c r="IRR56" s="14"/>
      <c r="IRS56" s="189"/>
      <c r="IRT56" s="14"/>
      <c r="IRU56" s="189"/>
      <c r="IRV56" s="14"/>
      <c r="IRW56" s="189"/>
      <c r="IRX56" s="14"/>
      <c r="IRY56" s="189"/>
      <c r="IRZ56" s="14"/>
      <c r="ISA56" s="189"/>
      <c r="ISB56" s="14"/>
      <c r="ISC56" s="189"/>
      <c r="ISD56" s="14"/>
      <c r="ISE56" s="189"/>
      <c r="ISF56" s="14"/>
      <c r="ISG56" s="189"/>
      <c r="ISH56" s="14"/>
      <c r="ISI56" s="189"/>
      <c r="ISJ56" s="14"/>
      <c r="ISK56" s="189"/>
      <c r="ISL56" s="14"/>
      <c r="ISM56" s="189"/>
      <c r="ISN56" s="14"/>
      <c r="ISO56" s="189"/>
      <c r="ISP56" s="14"/>
      <c r="ISQ56" s="189"/>
      <c r="ISR56" s="14"/>
      <c r="ISS56" s="189"/>
      <c r="IST56" s="14"/>
      <c r="ISU56" s="189"/>
      <c r="ISV56" s="14"/>
      <c r="ISW56" s="189"/>
      <c r="ISX56" s="14"/>
      <c r="ISY56" s="189"/>
      <c r="ISZ56" s="14"/>
      <c r="ITA56" s="189"/>
      <c r="ITB56" s="14"/>
      <c r="ITC56" s="189"/>
      <c r="ITD56" s="14"/>
      <c r="ITE56" s="189"/>
      <c r="ITF56" s="14"/>
      <c r="ITG56" s="189"/>
      <c r="ITH56" s="14"/>
      <c r="ITI56" s="189"/>
      <c r="ITJ56" s="14"/>
      <c r="ITK56" s="189"/>
      <c r="ITL56" s="14"/>
      <c r="ITM56" s="189"/>
      <c r="ITN56" s="14"/>
      <c r="ITO56" s="189"/>
      <c r="ITP56" s="14"/>
      <c r="ITQ56" s="189"/>
      <c r="ITR56" s="14"/>
      <c r="ITS56" s="189"/>
      <c r="ITT56" s="14"/>
      <c r="ITU56" s="189"/>
      <c r="ITV56" s="14"/>
      <c r="ITW56" s="189"/>
      <c r="ITX56" s="14"/>
      <c r="ITY56" s="189"/>
      <c r="ITZ56" s="14"/>
      <c r="IUA56" s="189"/>
      <c r="IUB56" s="14"/>
      <c r="IUC56" s="189"/>
      <c r="IUD56" s="14"/>
      <c r="IUE56" s="189"/>
      <c r="IUF56" s="14"/>
      <c r="IUG56" s="189"/>
      <c r="IUH56" s="14"/>
      <c r="IUI56" s="189"/>
      <c r="IUJ56" s="14"/>
      <c r="IUK56" s="189"/>
      <c r="IUL56" s="14"/>
      <c r="IUM56" s="189"/>
      <c r="IUN56" s="14"/>
      <c r="IUO56" s="189"/>
      <c r="IUP56" s="14"/>
      <c r="IUQ56" s="189"/>
      <c r="IUR56" s="14"/>
      <c r="IUS56" s="189"/>
      <c r="IUT56" s="14"/>
      <c r="IUU56" s="189"/>
      <c r="IUV56" s="14"/>
      <c r="IUW56" s="189"/>
      <c r="IUX56" s="14"/>
      <c r="IUY56" s="189"/>
      <c r="IUZ56" s="14"/>
      <c r="IVA56" s="189"/>
      <c r="IVB56" s="14"/>
      <c r="IVC56" s="189"/>
      <c r="IVD56" s="14"/>
      <c r="IVE56" s="189"/>
      <c r="IVF56" s="14"/>
      <c r="IVG56" s="189"/>
      <c r="IVH56" s="14"/>
      <c r="IVI56" s="189"/>
      <c r="IVJ56" s="14"/>
      <c r="IVK56" s="189"/>
      <c r="IVL56" s="14"/>
      <c r="IVM56" s="189"/>
      <c r="IVN56" s="14"/>
      <c r="IVO56" s="189"/>
      <c r="IVP56" s="14"/>
      <c r="IVQ56" s="189"/>
      <c r="IVR56" s="14"/>
      <c r="IVS56" s="189"/>
      <c r="IVT56" s="14"/>
      <c r="IVU56" s="189"/>
      <c r="IVV56" s="14"/>
      <c r="IVW56" s="189"/>
      <c r="IVX56" s="14"/>
      <c r="IVY56" s="189"/>
      <c r="IVZ56" s="14"/>
      <c r="IWA56" s="189"/>
      <c r="IWB56" s="14"/>
      <c r="IWC56" s="189"/>
      <c r="IWD56" s="14"/>
      <c r="IWE56" s="189"/>
      <c r="IWF56" s="14"/>
      <c r="IWG56" s="189"/>
      <c r="IWH56" s="14"/>
      <c r="IWI56" s="189"/>
      <c r="IWJ56" s="14"/>
      <c r="IWK56" s="189"/>
      <c r="IWL56" s="14"/>
      <c r="IWM56" s="189"/>
      <c r="IWN56" s="14"/>
      <c r="IWO56" s="189"/>
      <c r="IWP56" s="14"/>
      <c r="IWQ56" s="189"/>
      <c r="IWR56" s="14"/>
      <c r="IWS56" s="189"/>
      <c r="IWT56" s="14"/>
      <c r="IWU56" s="189"/>
      <c r="IWV56" s="14"/>
      <c r="IWW56" s="189"/>
      <c r="IWX56" s="14"/>
      <c r="IWY56" s="189"/>
      <c r="IWZ56" s="14"/>
      <c r="IXA56" s="189"/>
      <c r="IXB56" s="14"/>
      <c r="IXC56" s="189"/>
      <c r="IXD56" s="14"/>
      <c r="IXE56" s="189"/>
      <c r="IXF56" s="14"/>
      <c r="IXG56" s="189"/>
      <c r="IXH56" s="14"/>
      <c r="IXI56" s="189"/>
      <c r="IXJ56" s="14"/>
      <c r="IXK56" s="189"/>
      <c r="IXL56" s="14"/>
      <c r="IXM56" s="189"/>
      <c r="IXN56" s="14"/>
      <c r="IXO56" s="189"/>
      <c r="IXP56" s="14"/>
      <c r="IXQ56" s="189"/>
      <c r="IXR56" s="14"/>
      <c r="IXS56" s="189"/>
      <c r="IXT56" s="14"/>
      <c r="IXU56" s="189"/>
      <c r="IXV56" s="14"/>
      <c r="IXW56" s="189"/>
      <c r="IXX56" s="14"/>
      <c r="IXY56" s="189"/>
      <c r="IXZ56" s="14"/>
      <c r="IYA56" s="189"/>
      <c r="IYB56" s="14"/>
      <c r="IYC56" s="189"/>
      <c r="IYD56" s="14"/>
      <c r="IYE56" s="189"/>
      <c r="IYF56" s="14"/>
      <c r="IYG56" s="189"/>
      <c r="IYH56" s="14"/>
      <c r="IYI56" s="189"/>
      <c r="IYJ56" s="14"/>
      <c r="IYK56" s="189"/>
      <c r="IYL56" s="14"/>
      <c r="IYM56" s="189"/>
      <c r="IYN56" s="14"/>
      <c r="IYO56" s="189"/>
      <c r="IYP56" s="14"/>
      <c r="IYQ56" s="189"/>
      <c r="IYR56" s="14"/>
      <c r="IYS56" s="189"/>
      <c r="IYT56" s="14"/>
      <c r="IYU56" s="189"/>
      <c r="IYV56" s="14"/>
      <c r="IYW56" s="189"/>
      <c r="IYX56" s="14"/>
      <c r="IYY56" s="189"/>
      <c r="IYZ56" s="14"/>
      <c r="IZA56" s="189"/>
      <c r="IZB56" s="14"/>
      <c r="IZC56" s="189"/>
      <c r="IZD56" s="14"/>
      <c r="IZE56" s="189"/>
      <c r="IZF56" s="14"/>
      <c r="IZG56" s="189"/>
      <c r="IZH56" s="14"/>
      <c r="IZI56" s="189"/>
      <c r="IZJ56" s="14"/>
      <c r="IZK56" s="189"/>
      <c r="IZL56" s="14"/>
      <c r="IZM56" s="189"/>
      <c r="IZN56" s="14"/>
      <c r="IZO56" s="189"/>
      <c r="IZP56" s="14"/>
      <c r="IZQ56" s="189"/>
      <c r="IZR56" s="14"/>
      <c r="IZS56" s="189"/>
      <c r="IZT56" s="14"/>
      <c r="IZU56" s="189"/>
      <c r="IZV56" s="14"/>
      <c r="IZW56" s="189"/>
      <c r="IZX56" s="14"/>
      <c r="IZY56" s="189"/>
      <c r="IZZ56" s="14"/>
      <c r="JAA56" s="189"/>
      <c r="JAB56" s="14"/>
      <c r="JAC56" s="189"/>
      <c r="JAD56" s="14"/>
      <c r="JAE56" s="189"/>
      <c r="JAF56" s="14"/>
      <c r="JAG56" s="189"/>
      <c r="JAH56" s="14"/>
      <c r="JAI56" s="189"/>
      <c r="JAJ56" s="14"/>
      <c r="JAK56" s="189"/>
      <c r="JAL56" s="14"/>
      <c r="JAM56" s="189"/>
      <c r="JAN56" s="14"/>
      <c r="JAO56" s="189"/>
      <c r="JAP56" s="14"/>
      <c r="JAQ56" s="189"/>
      <c r="JAR56" s="14"/>
      <c r="JAS56" s="189"/>
      <c r="JAT56" s="14"/>
      <c r="JAU56" s="189"/>
      <c r="JAV56" s="14"/>
      <c r="JAW56" s="189"/>
      <c r="JAX56" s="14"/>
      <c r="JAY56" s="189"/>
      <c r="JAZ56" s="14"/>
      <c r="JBA56" s="189"/>
      <c r="JBB56" s="14"/>
      <c r="JBC56" s="189"/>
      <c r="JBD56" s="14"/>
      <c r="JBE56" s="189"/>
      <c r="JBF56" s="14"/>
      <c r="JBG56" s="189"/>
      <c r="JBH56" s="14"/>
      <c r="JBI56" s="189"/>
      <c r="JBJ56" s="14"/>
      <c r="JBK56" s="189"/>
      <c r="JBL56" s="14"/>
      <c r="JBM56" s="189"/>
      <c r="JBN56" s="14"/>
      <c r="JBO56" s="189"/>
      <c r="JBP56" s="14"/>
      <c r="JBQ56" s="189"/>
      <c r="JBR56" s="14"/>
      <c r="JBS56" s="189"/>
      <c r="JBT56" s="14"/>
      <c r="JBU56" s="189"/>
      <c r="JBV56" s="14"/>
      <c r="JBW56" s="189"/>
      <c r="JBX56" s="14"/>
      <c r="JBY56" s="189"/>
      <c r="JBZ56" s="14"/>
      <c r="JCA56" s="189"/>
      <c r="JCB56" s="14"/>
      <c r="JCC56" s="189"/>
      <c r="JCD56" s="14"/>
      <c r="JCE56" s="189"/>
      <c r="JCF56" s="14"/>
      <c r="JCG56" s="189"/>
      <c r="JCH56" s="14"/>
      <c r="JCI56" s="189"/>
      <c r="JCJ56" s="14"/>
      <c r="JCK56" s="189"/>
      <c r="JCL56" s="14"/>
      <c r="JCM56" s="189"/>
      <c r="JCN56" s="14"/>
      <c r="JCO56" s="189"/>
      <c r="JCP56" s="14"/>
      <c r="JCQ56" s="189"/>
      <c r="JCR56" s="14"/>
      <c r="JCS56" s="189"/>
      <c r="JCT56" s="14"/>
      <c r="JCU56" s="189"/>
      <c r="JCV56" s="14"/>
      <c r="JCW56" s="189"/>
      <c r="JCX56" s="14"/>
      <c r="JCY56" s="189"/>
      <c r="JCZ56" s="14"/>
      <c r="JDA56" s="189"/>
      <c r="JDB56" s="14"/>
      <c r="JDC56" s="189"/>
      <c r="JDD56" s="14"/>
      <c r="JDE56" s="189"/>
      <c r="JDF56" s="14"/>
      <c r="JDG56" s="189"/>
      <c r="JDH56" s="14"/>
      <c r="JDI56" s="189"/>
      <c r="JDJ56" s="14"/>
      <c r="JDK56" s="189"/>
      <c r="JDL56" s="14"/>
      <c r="JDM56" s="189"/>
      <c r="JDN56" s="14"/>
      <c r="JDO56" s="189"/>
      <c r="JDP56" s="14"/>
      <c r="JDQ56" s="189"/>
      <c r="JDR56" s="14"/>
      <c r="JDS56" s="189"/>
      <c r="JDT56" s="14"/>
      <c r="JDU56" s="189"/>
      <c r="JDV56" s="14"/>
      <c r="JDW56" s="189"/>
      <c r="JDX56" s="14"/>
      <c r="JDY56" s="189"/>
      <c r="JDZ56" s="14"/>
      <c r="JEA56" s="189"/>
      <c r="JEB56" s="14"/>
      <c r="JEC56" s="189"/>
      <c r="JED56" s="14"/>
      <c r="JEE56" s="189"/>
      <c r="JEF56" s="14"/>
      <c r="JEG56" s="189"/>
      <c r="JEH56" s="14"/>
      <c r="JEI56" s="189"/>
      <c r="JEJ56" s="14"/>
      <c r="JEK56" s="189"/>
      <c r="JEL56" s="14"/>
      <c r="JEM56" s="189"/>
      <c r="JEN56" s="14"/>
      <c r="JEO56" s="189"/>
      <c r="JEP56" s="14"/>
      <c r="JEQ56" s="189"/>
      <c r="JER56" s="14"/>
      <c r="JES56" s="189"/>
      <c r="JET56" s="14"/>
      <c r="JEU56" s="189"/>
      <c r="JEV56" s="14"/>
      <c r="JEW56" s="189"/>
      <c r="JEX56" s="14"/>
      <c r="JEY56" s="189"/>
      <c r="JEZ56" s="14"/>
      <c r="JFA56" s="189"/>
      <c r="JFB56" s="14"/>
      <c r="JFC56" s="189"/>
      <c r="JFD56" s="14"/>
      <c r="JFE56" s="189"/>
      <c r="JFF56" s="14"/>
      <c r="JFG56" s="189"/>
      <c r="JFH56" s="14"/>
      <c r="JFI56" s="189"/>
      <c r="JFJ56" s="14"/>
      <c r="JFK56" s="189"/>
      <c r="JFL56" s="14"/>
      <c r="JFM56" s="189"/>
      <c r="JFN56" s="14"/>
      <c r="JFO56" s="189"/>
      <c r="JFP56" s="14"/>
      <c r="JFQ56" s="189"/>
      <c r="JFR56" s="14"/>
      <c r="JFS56" s="189"/>
      <c r="JFT56" s="14"/>
      <c r="JFU56" s="189"/>
      <c r="JFV56" s="14"/>
      <c r="JFW56" s="189"/>
      <c r="JFX56" s="14"/>
      <c r="JFY56" s="189"/>
      <c r="JFZ56" s="14"/>
      <c r="JGA56" s="189"/>
      <c r="JGB56" s="14"/>
      <c r="JGC56" s="189"/>
      <c r="JGD56" s="14"/>
      <c r="JGE56" s="189"/>
      <c r="JGF56" s="14"/>
      <c r="JGG56" s="189"/>
      <c r="JGH56" s="14"/>
      <c r="JGI56" s="189"/>
      <c r="JGJ56" s="14"/>
      <c r="JGK56" s="189"/>
      <c r="JGL56" s="14"/>
      <c r="JGM56" s="189"/>
      <c r="JGN56" s="14"/>
      <c r="JGO56" s="189"/>
      <c r="JGP56" s="14"/>
      <c r="JGQ56" s="189"/>
      <c r="JGR56" s="14"/>
      <c r="JGS56" s="189"/>
      <c r="JGT56" s="14"/>
      <c r="JGU56" s="189"/>
      <c r="JGV56" s="14"/>
      <c r="JGW56" s="189"/>
      <c r="JGX56" s="14"/>
      <c r="JGY56" s="189"/>
      <c r="JGZ56" s="14"/>
      <c r="JHA56" s="189"/>
      <c r="JHB56" s="14"/>
      <c r="JHC56" s="189"/>
      <c r="JHD56" s="14"/>
      <c r="JHE56" s="189"/>
      <c r="JHF56" s="14"/>
      <c r="JHG56" s="189"/>
      <c r="JHH56" s="14"/>
      <c r="JHI56" s="189"/>
      <c r="JHJ56" s="14"/>
      <c r="JHK56" s="189"/>
      <c r="JHL56" s="14"/>
      <c r="JHM56" s="189"/>
      <c r="JHN56" s="14"/>
      <c r="JHO56" s="189"/>
      <c r="JHP56" s="14"/>
      <c r="JHQ56" s="189"/>
      <c r="JHR56" s="14"/>
      <c r="JHS56" s="189"/>
      <c r="JHT56" s="14"/>
      <c r="JHU56" s="189"/>
      <c r="JHV56" s="14"/>
      <c r="JHW56" s="189"/>
      <c r="JHX56" s="14"/>
      <c r="JHY56" s="189"/>
      <c r="JHZ56" s="14"/>
      <c r="JIA56" s="189"/>
      <c r="JIB56" s="14"/>
      <c r="JIC56" s="189"/>
      <c r="JID56" s="14"/>
      <c r="JIE56" s="189"/>
      <c r="JIF56" s="14"/>
      <c r="JIG56" s="189"/>
      <c r="JIH56" s="14"/>
      <c r="JII56" s="189"/>
      <c r="JIJ56" s="14"/>
      <c r="JIK56" s="189"/>
      <c r="JIL56" s="14"/>
      <c r="JIM56" s="189"/>
      <c r="JIN56" s="14"/>
      <c r="JIO56" s="189"/>
      <c r="JIP56" s="14"/>
      <c r="JIQ56" s="189"/>
      <c r="JIR56" s="14"/>
      <c r="JIS56" s="189"/>
      <c r="JIT56" s="14"/>
      <c r="JIU56" s="189"/>
      <c r="JIV56" s="14"/>
      <c r="JIW56" s="189"/>
      <c r="JIX56" s="14"/>
      <c r="JIY56" s="189"/>
      <c r="JIZ56" s="14"/>
      <c r="JJA56" s="189"/>
      <c r="JJB56" s="14"/>
      <c r="JJC56" s="189"/>
      <c r="JJD56" s="14"/>
      <c r="JJE56" s="189"/>
      <c r="JJF56" s="14"/>
      <c r="JJG56" s="189"/>
      <c r="JJH56" s="14"/>
      <c r="JJI56" s="189"/>
      <c r="JJJ56" s="14"/>
      <c r="JJK56" s="189"/>
      <c r="JJL56" s="14"/>
      <c r="JJM56" s="189"/>
      <c r="JJN56" s="14"/>
      <c r="JJO56" s="189"/>
      <c r="JJP56" s="14"/>
      <c r="JJQ56" s="189"/>
      <c r="JJR56" s="14"/>
      <c r="JJS56" s="189"/>
      <c r="JJT56" s="14"/>
      <c r="JJU56" s="189"/>
      <c r="JJV56" s="14"/>
      <c r="JJW56" s="189"/>
      <c r="JJX56" s="14"/>
      <c r="JJY56" s="189"/>
      <c r="JJZ56" s="14"/>
      <c r="JKA56" s="189"/>
      <c r="JKB56" s="14"/>
      <c r="JKC56" s="189"/>
      <c r="JKD56" s="14"/>
      <c r="JKE56" s="189"/>
      <c r="JKF56" s="14"/>
      <c r="JKG56" s="189"/>
      <c r="JKH56" s="14"/>
      <c r="JKI56" s="189"/>
      <c r="JKJ56" s="14"/>
      <c r="JKK56" s="189"/>
      <c r="JKL56" s="14"/>
      <c r="JKM56" s="189"/>
      <c r="JKN56" s="14"/>
      <c r="JKO56" s="189"/>
      <c r="JKP56" s="14"/>
      <c r="JKQ56" s="189"/>
      <c r="JKR56" s="14"/>
      <c r="JKS56" s="189"/>
      <c r="JKT56" s="14"/>
      <c r="JKU56" s="189"/>
      <c r="JKV56" s="14"/>
      <c r="JKW56" s="189"/>
      <c r="JKX56" s="14"/>
      <c r="JKY56" s="189"/>
      <c r="JKZ56" s="14"/>
      <c r="JLA56" s="189"/>
      <c r="JLB56" s="14"/>
      <c r="JLC56" s="189"/>
      <c r="JLD56" s="14"/>
      <c r="JLE56" s="189"/>
      <c r="JLF56" s="14"/>
      <c r="JLG56" s="189"/>
      <c r="JLH56" s="14"/>
      <c r="JLI56" s="189"/>
      <c r="JLJ56" s="14"/>
      <c r="JLK56" s="189"/>
      <c r="JLL56" s="14"/>
      <c r="JLM56" s="189"/>
      <c r="JLN56" s="14"/>
      <c r="JLO56" s="189"/>
      <c r="JLP56" s="14"/>
      <c r="JLQ56" s="189"/>
      <c r="JLR56" s="14"/>
      <c r="JLS56" s="189"/>
      <c r="JLT56" s="14"/>
      <c r="JLU56" s="189"/>
      <c r="JLV56" s="14"/>
      <c r="JLW56" s="189"/>
      <c r="JLX56" s="14"/>
      <c r="JLY56" s="189"/>
      <c r="JLZ56" s="14"/>
      <c r="JMA56" s="189"/>
      <c r="JMB56" s="14"/>
      <c r="JMC56" s="189"/>
      <c r="JMD56" s="14"/>
      <c r="JME56" s="189"/>
      <c r="JMF56" s="14"/>
      <c r="JMG56" s="189"/>
      <c r="JMH56" s="14"/>
      <c r="JMI56" s="189"/>
      <c r="JMJ56" s="14"/>
      <c r="JMK56" s="189"/>
      <c r="JML56" s="14"/>
      <c r="JMM56" s="189"/>
      <c r="JMN56" s="14"/>
      <c r="JMO56" s="189"/>
      <c r="JMP56" s="14"/>
      <c r="JMQ56" s="189"/>
      <c r="JMR56" s="14"/>
      <c r="JMS56" s="189"/>
      <c r="JMT56" s="14"/>
      <c r="JMU56" s="189"/>
      <c r="JMV56" s="14"/>
      <c r="JMW56" s="189"/>
      <c r="JMX56" s="14"/>
      <c r="JMY56" s="189"/>
      <c r="JMZ56" s="14"/>
      <c r="JNA56" s="189"/>
      <c r="JNB56" s="14"/>
      <c r="JNC56" s="189"/>
      <c r="JND56" s="14"/>
      <c r="JNE56" s="189"/>
      <c r="JNF56" s="14"/>
      <c r="JNG56" s="189"/>
      <c r="JNH56" s="14"/>
      <c r="JNI56" s="189"/>
      <c r="JNJ56" s="14"/>
      <c r="JNK56" s="189"/>
      <c r="JNL56" s="14"/>
      <c r="JNM56" s="189"/>
      <c r="JNN56" s="14"/>
      <c r="JNO56" s="189"/>
      <c r="JNP56" s="14"/>
      <c r="JNQ56" s="189"/>
      <c r="JNR56" s="14"/>
      <c r="JNS56" s="189"/>
      <c r="JNT56" s="14"/>
      <c r="JNU56" s="189"/>
      <c r="JNV56" s="14"/>
      <c r="JNW56" s="189"/>
      <c r="JNX56" s="14"/>
      <c r="JNY56" s="189"/>
      <c r="JNZ56" s="14"/>
      <c r="JOA56" s="189"/>
      <c r="JOB56" s="14"/>
      <c r="JOC56" s="189"/>
      <c r="JOD56" s="14"/>
      <c r="JOE56" s="189"/>
      <c r="JOF56" s="14"/>
      <c r="JOG56" s="189"/>
      <c r="JOH56" s="14"/>
      <c r="JOI56" s="189"/>
      <c r="JOJ56" s="14"/>
      <c r="JOK56" s="189"/>
      <c r="JOL56" s="14"/>
      <c r="JOM56" s="189"/>
      <c r="JON56" s="14"/>
      <c r="JOO56" s="189"/>
      <c r="JOP56" s="14"/>
      <c r="JOQ56" s="189"/>
      <c r="JOR56" s="14"/>
      <c r="JOS56" s="189"/>
      <c r="JOT56" s="14"/>
      <c r="JOU56" s="189"/>
      <c r="JOV56" s="14"/>
      <c r="JOW56" s="189"/>
      <c r="JOX56" s="14"/>
      <c r="JOY56" s="189"/>
      <c r="JOZ56" s="14"/>
      <c r="JPA56" s="189"/>
      <c r="JPB56" s="14"/>
      <c r="JPC56" s="189"/>
      <c r="JPD56" s="14"/>
      <c r="JPE56" s="189"/>
      <c r="JPF56" s="14"/>
      <c r="JPG56" s="189"/>
      <c r="JPH56" s="14"/>
      <c r="JPI56" s="189"/>
      <c r="JPJ56" s="14"/>
      <c r="JPK56" s="189"/>
      <c r="JPL56" s="14"/>
      <c r="JPM56" s="189"/>
      <c r="JPN56" s="14"/>
      <c r="JPO56" s="189"/>
      <c r="JPP56" s="14"/>
      <c r="JPQ56" s="189"/>
      <c r="JPR56" s="14"/>
      <c r="JPS56" s="189"/>
      <c r="JPT56" s="14"/>
      <c r="JPU56" s="189"/>
      <c r="JPV56" s="14"/>
      <c r="JPW56" s="189"/>
      <c r="JPX56" s="14"/>
      <c r="JPY56" s="189"/>
      <c r="JPZ56" s="14"/>
      <c r="JQA56" s="189"/>
      <c r="JQB56" s="14"/>
      <c r="JQC56" s="189"/>
      <c r="JQD56" s="14"/>
      <c r="JQE56" s="189"/>
      <c r="JQF56" s="14"/>
      <c r="JQG56" s="189"/>
      <c r="JQH56" s="14"/>
      <c r="JQI56" s="189"/>
      <c r="JQJ56" s="14"/>
      <c r="JQK56" s="189"/>
      <c r="JQL56" s="14"/>
      <c r="JQM56" s="189"/>
      <c r="JQN56" s="14"/>
      <c r="JQO56" s="189"/>
      <c r="JQP56" s="14"/>
      <c r="JQQ56" s="189"/>
      <c r="JQR56" s="14"/>
      <c r="JQS56" s="189"/>
      <c r="JQT56" s="14"/>
      <c r="JQU56" s="189"/>
      <c r="JQV56" s="14"/>
      <c r="JQW56" s="189"/>
      <c r="JQX56" s="14"/>
      <c r="JQY56" s="189"/>
      <c r="JQZ56" s="14"/>
      <c r="JRA56" s="189"/>
      <c r="JRB56" s="14"/>
      <c r="JRC56" s="189"/>
      <c r="JRD56" s="14"/>
      <c r="JRE56" s="189"/>
      <c r="JRF56" s="14"/>
      <c r="JRG56" s="189"/>
      <c r="JRH56" s="14"/>
      <c r="JRI56" s="189"/>
      <c r="JRJ56" s="14"/>
      <c r="JRK56" s="189"/>
      <c r="JRL56" s="14"/>
      <c r="JRM56" s="189"/>
      <c r="JRN56" s="14"/>
      <c r="JRO56" s="189"/>
      <c r="JRP56" s="14"/>
      <c r="JRQ56" s="189"/>
      <c r="JRR56" s="14"/>
      <c r="JRS56" s="189"/>
      <c r="JRT56" s="14"/>
      <c r="JRU56" s="189"/>
      <c r="JRV56" s="14"/>
      <c r="JRW56" s="189"/>
      <c r="JRX56" s="14"/>
      <c r="JRY56" s="189"/>
      <c r="JRZ56" s="14"/>
      <c r="JSA56" s="189"/>
      <c r="JSB56" s="14"/>
      <c r="JSC56" s="189"/>
      <c r="JSD56" s="14"/>
      <c r="JSE56" s="189"/>
      <c r="JSF56" s="14"/>
      <c r="JSG56" s="189"/>
      <c r="JSH56" s="14"/>
      <c r="JSI56" s="189"/>
      <c r="JSJ56" s="14"/>
      <c r="JSK56" s="189"/>
      <c r="JSL56" s="14"/>
      <c r="JSM56" s="189"/>
      <c r="JSN56" s="14"/>
      <c r="JSO56" s="189"/>
      <c r="JSP56" s="14"/>
      <c r="JSQ56" s="189"/>
      <c r="JSR56" s="14"/>
      <c r="JSS56" s="189"/>
      <c r="JST56" s="14"/>
      <c r="JSU56" s="189"/>
      <c r="JSV56" s="14"/>
      <c r="JSW56" s="189"/>
      <c r="JSX56" s="14"/>
      <c r="JSY56" s="189"/>
      <c r="JSZ56" s="14"/>
      <c r="JTA56" s="189"/>
      <c r="JTB56" s="14"/>
      <c r="JTC56" s="189"/>
      <c r="JTD56" s="14"/>
      <c r="JTE56" s="189"/>
      <c r="JTF56" s="14"/>
      <c r="JTG56" s="189"/>
      <c r="JTH56" s="14"/>
      <c r="JTI56" s="189"/>
      <c r="JTJ56" s="14"/>
      <c r="JTK56" s="189"/>
      <c r="JTL56" s="14"/>
      <c r="JTM56" s="189"/>
      <c r="JTN56" s="14"/>
      <c r="JTO56" s="189"/>
      <c r="JTP56" s="14"/>
      <c r="JTQ56" s="189"/>
      <c r="JTR56" s="14"/>
      <c r="JTS56" s="189"/>
      <c r="JTT56" s="14"/>
      <c r="JTU56" s="189"/>
      <c r="JTV56" s="14"/>
      <c r="JTW56" s="189"/>
      <c r="JTX56" s="14"/>
      <c r="JTY56" s="189"/>
      <c r="JTZ56" s="14"/>
      <c r="JUA56" s="189"/>
      <c r="JUB56" s="14"/>
      <c r="JUC56" s="189"/>
      <c r="JUD56" s="14"/>
      <c r="JUE56" s="189"/>
      <c r="JUF56" s="14"/>
      <c r="JUG56" s="189"/>
      <c r="JUH56" s="14"/>
      <c r="JUI56" s="189"/>
      <c r="JUJ56" s="14"/>
      <c r="JUK56" s="189"/>
      <c r="JUL56" s="14"/>
      <c r="JUM56" s="189"/>
      <c r="JUN56" s="14"/>
      <c r="JUO56" s="189"/>
      <c r="JUP56" s="14"/>
      <c r="JUQ56" s="189"/>
      <c r="JUR56" s="14"/>
      <c r="JUS56" s="189"/>
      <c r="JUT56" s="14"/>
      <c r="JUU56" s="189"/>
      <c r="JUV56" s="14"/>
      <c r="JUW56" s="189"/>
      <c r="JUX56" s="14"/>
      <c r="JUY56" s="189"/>
      <c r="JUZ56" s="14"/>
      <c r="JVA56" s="189"/>
      <c r="JVB56" s="14"/>
      <c r="JVC56" s="189"/>
      <c r="JVD56" s="14"/>
      <c r="JVE56" s="189"/>
      <c r="JVF56" s="14"/>
      <c r="JVG56" s="189"/>
      <c r="JVH56" s="14"/>
      <c r="JVI56" s="189"/>
      <c r="JVJ56" s="14"/>
      <c r="JVK56" s="189"/>
      <c r="JVL56" s="14"/>
      <c r="JVM56" s="189"/>
      <c r="JVN56" s="14"/>
      <c r="JVO56" s="189"/>
      <c r="JVP56" s="14"/>
      <c r="JVQ56" s="189"/>
      <c r="JVR56" s="14"/>
      <c r="JVS56" s="189"/>
      <c r="JVT56" s="14"/>
      <c r="JVU56" s="189"/>
      <c r="JVV56" s="14"/>
      <c r="JVW56" s="189"/>
      <c r="JVX56" s="14"/>
      <c r="JVY56" s="189"/>
      <c r="JVZ56" s="14"/>
      <c r="JWA56" s="189"/>
      <c r="JWB56" s="14"/>
      <c r="JWC56" s="189"/>
      <c r="JWD56" s="14"/>
      <c r="JWE56" s="189"/>
      <c r="JWF56" s="14"/>
      <c r="JWG56" s="189"/>
      <c r="JWH56" s="14"/>
      <c r="JWI56" s="189"/>
      <c r="JWJ56" s="14"/>
      <c r="JWK56" s="189"/>
      <c r="JWL56" s="14"/>
      <c r="JWM56" s="189"/>
      <c r="JWN56" s="14"/>
      <c r="JWO56" s="189"/>
      <c r="JWP56" s="14"/>
      <c r="JWQ56" s="189"/>
      <c r="JWR56" s="14"/>
      <c r="JWS56" s="189"/>
      <c r="JWT56" s="14"/>
      <c r="JWU56" s="189"/>
      <c r="JWV56" s="14"/>
      <c r="JWW56" s="189"/>
      <c r="JWX56" s="14"/>
      <c r="JWY56" s="189"/>
      <c r="JWZ56" s="14"/>
      <c r="JXA56" s="189"/>
      <c r="JXB56" s="14"/>
      <c r="JXC56" s="189"/>
      <c r="JXD56" s="14"/>
      <c r="JXE56" s="189"/>
      <c r="JXF56" s="14"/>
      <c r="JXG56" s="189"/>
      <c r="JXH56" s="14"/>
      <c r="JXI56" s="189"/>
      <c r="JXJ56" s="14"/>
      <c r="JXK56" s="189"/>
      <c r="JXL56" s="14"/>
      <c r="JXM56" s="189"/>
      <c r="JXN56" s="14"/>
      <c r="JXO56" s="189"/>
      <c r="JXP56" s="14"/>
      <c r="JXQ56" s="189"/>
      <c r="JXR56" s="14"/>
      <c r="JXS56" s="189"/>
      <c r="JXT56" s="14"/>
      <c r="JXU56" s="189"/>
      <c r="JXV56" s="14"/>
      <c r="JXW56" s="189"/>
      <c r="JXX56" s="14"/>
      <c r="JXY56" s="189"/>
      <c r="JXZ56" s="14"/>
      <c r="JYA56" s="189"/>
      <c r="JYB56" s="14"/>
      <c r="JYC56" s="189"/>
      <c r="JYD56" s="14"/>
      <c r="JYE56" s="189"/>
      <c r="JYF56" s="14"/>
      <c r="JYG56" s="189"/>
      <c r="JYH56" s="14"/>
      <c r="JYI56" s="189"/>
      <c r="JYJ56" s="14"/>
      <c r="JYK56" s="189"/>
      <c r="JYL56" s="14"/>
      <c r="JYM56" s="189"/>
      <c r="JYN56" s="14"/>
      <c r="JYO56" s="189"/>
      <c r="JYP56" s="14"/>
      <c r="JYQ56" s="189"/>
      <c r="JYR56" s="14"/>
      <c r="JYS56" s="189"/>
      <c r="JYT56" s="14"/>
      <c r="JYU56" s="189"/>
      <c r="JYV56" s="14"/>
      <c r="JYW56" s="189"/>
      <c r="JYX56" s="14"/>
      <c r="JYY56" s="189"/>
      <c r="JYZ56" s="14"/>
      <c r="JZA56" s="189"/>
      <c r="JZB56" s="14"/>
      <c r="JZC56" s="189"/>
      <c r="JZD56" s="14"/>
      <c r="JZE56" s="189"/>
      <c r="JZF56" s="14"/>
      <c r="JZG56" s="189"/>
      <c r="JZH56" s="14"/>
      <c r="JZI56" s="189"/>
      <c r="JZJ56" s="14"/>
      <c r="JZK56" s="189"/>
      <c r="JZL56" s="14"/>
      <c r="JZM56" s="189"/>
      <c r="JZN56" s="14"/>
      <c r="JZO56" s="189"/>
      <c r="JZP56" s="14"/>
      <c r="JZQ56" s="189"/>
      <c r="JZR56" s="14"/>
      <c r="JZS56" s="189"/>
      <c r="JZT56" s="14"/>
      <c r="JZU56" s="189"/>
      <c r="JZV56" s="14"/>
      <c r="JZW56" s="189"/>
      <c r="JZX56" s="14"/>
      <c r="JZY56" s="189"/>
      <c r="JZZ56" s="14"/>
      <c r="KAA56" s="189"/>
      <c r="KAB56" s="14"/>
      <c r="KAC56" s="189"/>
      <c r="KAD56" s="14"/>
      <c r="KAE56" s="189"/>
      <c r="KAF56" s="14"/>
      <c r="KAG56" s="189"/>
      <c r="KAH56" s="14"/>
      <c r="KAI56" s="189"/>
      <c r="KAJ56" s="14"/>
      <c r="KAK56" s="189"/>
      <c r="KAL56" s="14"/>
      <c r="KAM56" s="189"/>
      <c r="KAN56" s="14"/>
      <c r="KAO56" s="189"/>
      <c r="KAP56" s="14"/>
      <c r="KAQ56" s="189"/>
      <c r="KAR56" s="14"/>
      <c r="KAS56" s="189"/>
      <c r="KAT56" s="14"/>
      <c r="KAU56" s="189"/>
      <c r="KAV56" s="14"/>
      <c r="KAW56" s="189"/>
      <c r="KAX56" s="14"/>
      <c r="KAY56" s="189"/>
      <c r="KAZ56" s="14"/>
      <c r="KBA56" s="189"/>
      <c r="KBB56" s="14"/>
      <c r="KBC56" s="189"/>
      <c r="KBD56" s="14"/>
      <c r="KBE56" s="189"/>
      <c r="KBF56" s="14"/>
      <c r="KBG56" s="189"/>
      <c r="KBH56" s="14"/>
      <c r="KBI56" s="189"/>
      <c r="KBJ56" s="14"/>
      <c r="KBK56" s="189"/>
      <c r="KBL56" s="14"/>
      <c r="KBM56" s="189"/>
      <c r="KBN56" s="14"/>
      <c r="KBO56" s="189"/>
      <c r="KBP56" s="14"/>
      <c r="KBQ56" s="189"/>
      <c r="KBR56" s="14"/>
      <c r="KBS56" s="189"/>
      <c r="KBT56" s="14"/>
      <c r="KBU56" s="189"/>
      <c r="KBV56" s="14"/>
      <c r="KBW56" s="189"/>
      <c r="KBX56" s="14"/>
      <c r="KBY56" s="189"/>
      <c r="KBZ56" s="14"/>
      <c r="KCA56" s="189"/>
      <c r="KCB56" s="14"/>
      <c r="KCC56" s="189"/>
      <c r="KCD56" s="14"/>
      <c r="KCE56" s="189"/>
      <c r="KCF56" s="14"/>
      <c r="KCG56" s="189"/>
      <c r="KCH56" s="14"/>
      <c r="KCI56" s="189"/>
      <c r="KCJ56" s="14"/>
      <c r="KCK56" s="189"/>
      <c r="KCL56" s="14"/>
      <c r="KCM56" s="189"/>
      <c r="KCN56" s="14"/>
      <c r="KCO56" s="189"/>
      <c r="KCP56" s="14"/>
      <c r="KCQ56" s="189"/>
      <c r="KCR56" s="14"/>
      <c r="KCS56" s="189"/>
      <c r="KCT56" s="14"/>
      <c r="KCU56" s="189"/>
      <c r="KCV56" s="14"/>
      <c r="KCW56" s="189"/>
      <c r="KCX56" s="14"/>
      <c r="KCY56" s="189"/>
      <c r="KCZ56" s="14"/>
      <c r="KDA56" s="189"/>
      <c r="KDB56" s="14"/>
      <c r="KDC56" s="189"/>
      <c r="KDD56" s="14"/>
      <c r="KDE56" s="189"/>
      <c r="KDF56" s="14"/>
      <c r="KDG56" s="189"/>
      <c r="KDH56" s="14"/>
      <c r="KDI56" s="189"/>
      <c r="KDJ56" s="14"/>
      <c r="KDK56" s="189"/>
      <c r="KDL56" s="14"/>
      <c r="KDM56" s="189"/>
      <c r="KDN56" s="14"/>
      <c r="KDO56" s="189"/>
      <c r="KDP56" s="14"/>
      <c r="KDQ56" s="189"/>
      <c r="KDR56" s="14"/>
      <c r="KDS56" s="189"/>
      <c r="KDT56" s="14"/>
      <c r="KDU56" s="189"/>
      <c r="KDV56" s="14"/>
      <c r="KDW56" s="189"/>
      <c r="KDX56" s="14"/>
      <c r="KDY56" s="189"/>
      <c r="KDZ56" s="14"/>
      <c r="KEA56" s="189"/>
      <c r="KEB56" s="14"/>
      <c r="KEC56" s="189"/>
      <c r="KED56" s="14"/>
      <c r="KEE56" s="189"/>
      <c r="KEF56" s="14"/>
      <c r="KEG56" s="189"/>
      <c r="KEH56" s="14"/>
      <c r="KEI56" s="189"/>
      <c r="KEJ56" s="14"/>
      <c r="KEK56" s="189"/>
      <c r="KEL56" s="14"/>
      <c r="KEM56" s="189"/>
      <c r="KEN56" s="14"/>
      <c r="KEO56" s="189"/>
      <c r="KEP56" s="14"/>
      <c r="KEQ56" s="189"/>
      <c r="KER56" s="14"/>
      <c r="KES56" s="189"/>
      <c r="KET56" s="14"/>
      <c r="KEU56" s="189"/>
      <c r="KEV56" s="14"/>
      <c r="KEW56" s="189"/>
      <c r="KEX56" s="14"/>
      <c r="KEY56" s="189"/>
      <c r="KEZ56" s="14"/>
      <c r="KFA56" s="189"/>
      <c r="KFB56" s="14"/>
      <c r="KFC56" s="189"/>
      <c r="KFD56" s="14"/>
      <c r="KFE56" s="189"/>
      <c r="KFF56" s="14"/>
      <c r="KFG56" s="189"/>
      <c r="KFH56" s="14"/>
      <c r="KFI56" s="189"/>
      <c r="KFJ56" s="14"/>
      <c r="KFK56" s="189"/>
      <c r="KFL56" s="14"/>
      <c r="KFM56" s="189"/>
      <c r="KFN56" s="14"/>
      <c r="KFO56" s="189"/>
      <c r="KFP56" s="14"/>
      <c r="KFQ56" s="189"/>
      <c r="KFR56" s="14"/>
      <c r="KFS56" s="189"/>
      <c r="KFT56" s="14"/>
      <c r="KFU56" s="189"/>
      <c r="KFV56" s="14"/>
      <c r="KFW56" s="189"/>
      <c r="KFX56" s="14"/>
      <c r="KFY56" s="189"/>
      <c r="KFZ56" s="14"/>
      <c r="KGA56" s="189"/>
      <c r="KGB56" s="14"/>
      <c r="KGC56" s="189"/>
      <c r="KGD56" s="14"/>
      <c r="KGE56" s="189"/>
      <c r="KGF56" s="14"/>
      <c r="KGG56" s="189"/>
      <c r="KGH56" s="14"/>
      <c r="KGI56" s="189"/>
      <c r="KGJ56" s="14"/>
      <c r="KGK56" s="189"/>
      <c r="KGL56" s="14"/>
      <c r="KGM56" s="189"/>
      <c r="KGN56" s="14"/>
      <c r="KGO56" s="189"/>
      <c r="KGP56" s="14"/>
      <c r="KGQ56" s="189"/>
      <c r="KGR56" s="14"/>
      <c r="KGS56" s="189"/>
      <c r="KGT56" s="14"/>
      <c r="KGU56" s="189"/>
      <c r="KGV56" s="14"/>
      <c r="KGW56" s="189"/>
      <c r="KGX56" s="14"/>
      <c r="KGY56" s="189"/>
      <c r="KGZ56" s="14"/>
      <c r="KHA56" s="189"/>
      <c r="KHB56" s="14"/>
      <c r="KHC56" s="189"/>
      <c r="KHD56" s="14"/>
      <c r="KHE56" s="189"/>
      <c r="KHF56" s="14"/>
      <c r="KHG56" s="189"/>
      <c r="KHH56" s="14"/>
      <c r="KHI56" s="189"/>
      <c r="KHJ56" s="14"/>
      <c r="KHK56" s="189"/>
      <c r="KHL56" s="14"/>
      <c r="KHM56" s="189"/>
      <c r="KHN56" s="14"/>
      <c r="KHO56" s="189"/>
      <c r="KHP56" s="14"/>
      <c r="KHQ56" s="189"/>
      <c r="KHR56" s="14"/>
      <c r="KHS56" s="189"/>
      <c r="KHT56" s="14"/>
      <c r="KHU56" s="189"/>
      <c r="KHV56" s="14"/>
      <c r="KHW56" s="189"/>
      <c r="KHX56" s="14"/>
      <c r="KHY56" s="189"/>
      <c r="KHZ56" s="14"/>
      <c r="KIA56" s="189"/>
      <c r="KIB56" s="14"/>
      <c r="KIC56" s="189"/>
      <c r="KID56" s="14"/>
      <c r="KIE56" s="189"/>
      <c r="KIF56" s="14"/>
      <c r="KIG56" s="189"/>
      <c r="KIH56" s="14"/>
      <c r="KII56" s="189"/>
      <c r="KIJ56" s="14"/>
      <c r="KIK56" s="189"/>
      <c r="KIL56" s="14"/>
      <c r="KIM56" s="189"/>
      <c r="KIN56" s="14"/>
      <c r="KIO56" s="189"/>
      <c r="KIP56" s="14"/>
      <c r="KIQ56" s="189"/>
      <c r="KIR56" s="14"/>
      <c r="KIS56" s="189"/>
      <c r="KIT56" s="14"/>
      <c r="KIU56" s="189"/>
      <c r="KIV56" s="14"/>
      <c r="KIW56" s="189"/>
      <c r="KIX56" s="14"/>
      <c r="KIY56" s="189"/>
      <c r="KIZ56" s="14"/>
      <c r="KJA56" s="189"/>
      <c r="KJB56" s="14"/>
      <c r="KJC56" s="189"/>
      <c r="KJD56" s="14"/>
      <c r="KJE56" s="189"/>
      <c r="KJF56" s="14"/>
      <c r="KJG56" s="189"/>
      <c r="KJH56" s="14"/>
      <c r="KJI56" s="189"/>
      <c r="KJJ56" s="14"/>
      <c r="KJK56" s="189"/>
      <c r="KJL56" s="14"/>
      <c r="KJM56" s="189"/>
      <c r="KJN56" s="14"/>
      <c r="KJO56" s="189"/>
      <c r="KJP56" s="14"/>
      <c r="KJQ56" s="189"/>
      <c r="KJR56" s="14"/>
      <c r="KJS56" s="189"/>
      <c r="KJT56" s="14"/>
      <c r="KJU56" s="189"/>
      <c r="KJV56" s="14"/>
      <c r="KJW56" s="189"/>
      <c r="KJX56" s="14"/>
      <c r="KJY56" s="189"/>
      <c r="KJZ56" s="14"/>
      <c r="KKA56" s="189"/>
      <c r="KKB56" s="14"/>
      <c r="KKC56" s="189"/>
      <c r="KKD56" s="14"/>
      <c r="KKE56" s="189"/>
      <c r="KKF56" s="14"/>
      <c r="KKG56" s="189"/>
      <c r="KKH56" s="14"/>
      <c r="KKI56" s="189"/>
      <c r="KKJ56" s="14"/>
      <c r="KKK56" s="189"/>
      <c r="KKL56" s="14"/>
      <c r="KKM56" s="189"/>
      <c r="KKN56" s="14"/>
      <c r="KKO56" s="189"/>
      <c r="KKP56" s="14"/>
      <c r="KKQ56" s="189"/>
      <c r="KKR56" s="14"/>
      <c r="KKS56" s="189"/>
      <c r="KKT56" s="14"/>
      <c r="KKU56" s="189"/>
      <c r="KKV56" s="14"/>
      <c r="KKW56" s="189"/>
      <c r="KKX56" s="14"/>
      <c r="KKY56" s="189"/>
      <c r="KKZ56" s="14"/>
      <c r="KLA56" s="189"/>
      <c r="KLB56" s="14"/>
      <c r="KLC56" s="189"/>
      <c r="KLD56" s="14"/>
      <c r="KLE56" s="189"/>
      <c r="KLF56" s="14"/>
      <c r="KLG56" s="189"/>
      <c r="KLH56" s="14"/>
      <c r="KLI56" s="189"/>
      <c r="KLJ56" s="14"/>
      <c r="KLK56" s="189"/>
      <c r="KLL56" s="14"/>
      <c r="KLM56" s="189"/>
      <c r="KLN56" s="14"/>
      <c r="KLO56" s="189"/>
      <c r="KLP56" s="14"/>
      <c r="KLQ56" s="189"/>
      <c r="KLR56" s="14"/>
      <c r="KLS56" s="189"/>
      <c r="KLT56" s="14"/>
      <c r="KLU56" s="189"/>
      <c r="KLV56" s="14"/>
      <c r="KLW56" s="189"/>
      <c r="KLX56" s="14"/>
      <c r="KLY56" s="189"/>
      <c r="KLZ56" s="14"/>
      <c r="KMA56" s="189"/>
      <c r="KMB56" s="14"/>
      <c r="KMC56" s="189"/>
      <c r="KMD56" s="14"/>
      <c r="KME56" s="189"/>
      <c r="KMF56" s="14"/>
      <c r="KMG56" s="189"/>
      <c r="KMH56" s="14"/>
      <c r="KMI56" s="189"/>
      <c r="KMJ56" s="14"/>
      <c r="KMK56" s="189"/>
      <c r="KML56" s="14"/>
      <c r="KMM56" s="189"/>
      <c r="KMN56" s="14"/>
      <c r="KMO56" s="189"/>
      <c r="KMP56" s="14"/>
      <c r="KMQ56" s="189"/>
      <c r="KMR56" s="14"/>
      <c r="KMS56" s="189"/>
      <c r="KMT56" s="14"/>
      <c r="KMU56" s="189"/>
      <c r="KMV56" s="14"/>
      <c r="KMW56" s="189"/>
      <c r="KMX56" s="14"/>
      <c r="KMY56" s="189"/>
      <c r="KMZ56" s="14"/>
      <c r="KNA56" s="189"/>
      <c r="KNB56" s="14"/>
      <c r="KNC56" s="189"/>
      <c r="KND56" s="14"/>
      <c r="KNE56" s="189"/>
      <c r="KNF56" s="14"/>
      <c r="KNG56" s="189"/>
      <c r="KNH56" s="14"/>
      <c r="KNI56" s="189"/>
      <c r="KNJ56" s="14"/>
      <c r="KNK56" s="189"/>
      <c r="KNL56" s="14"/>
      <c r="KNM56" s="189"/>
      <c r="KNN56" s="14"/>
      <c r="KNO56" s="189"/>
      <c r="KNP56" s="14"/>
      <c r="KNQ56" s="189"/>
      <c r="KNR56" s="14"/>
      <c r="KNS56" s="189"/>
      <c r="KNT56" s="14"/>
      <c r="KNU56" s="189"/>
      <c r="KNV56" s="14"/>
      <c r="KNW56" s="189"/>
      <c r="KNX56" s="14"/>
      <c r="KNY56" s="189"/>
      <c r="KNZ56" s="14"/>
      <c r="KOA56" s="189"/>
      <c r="KOB56" s="14"/>
      <c r="KOC56" s="189"/>
      <c r="KOD56" s="14"/>
      <c r="KOE56" s="189"/>
      <c r="KOF56" s="14"/>
      <c r="KOG56" s="189"/>
      <c r="KOH56" s="14"/>
      <c r="KOI56" s="189"/>
      <c r="KOJ56" s="14"/>
      <c r="KOK56" s="189"/>
      <c r="KOL56" s="14"/>
      <c r="KOM56" s="189"/>
      <c r="KON56" s="14"/>
      <c r="KOO56" s="189"/>
      <c r="KOP56" s="14"/>
      <c r="KOQ56" s="189"/>
      <c r="KOR56" s="14"/>
      <c r="KOS56" s="189"/>
      <c r="KOT56" s="14"/>
      <c r="KOU56" s="189"/>
      <c r="KOV56" s="14"/>
      <c r="KOW56" s="189"/>
      <c r="KOX56" s="14"/>
      <c r="KOY56" s="189"/>
      <c r="KOZ56" s="14"/>
      <c r="KPA56" s="189"/>
      <c r="KPB56" s="14"/>
      <c r="KPC56" s="189"/>
      <c r="KPD56" s="14"/>
      <c r="KPE56" s="189"/>
      <c r="KPF56" s="14"/>
      <c r="KPG56" s="189"/>
      <c r="KPH56" s="14"/>
      <c r="KPI56" s="189"/>
      <c r="KPJ56" s="14"/>
      <c r="KPK56" s="189"/>
      <c r="KPL56" s="14"/>
      <c r="KPM56" s="189"/>
      <c r="KPN56" s="14"/>
      <c r="KPO56" s="189"/>
      <c r="KPP56" s="14"/>
      <c r="KPQ56" s="189"/>
      <c r="KPR56" s="14"/>
      <c r="KPS56" s="189"/>
      <c r="KPT56" s="14"/>
      <c r="KPU56" s="189"/>
      <c r="KPV56" s="14"/>
      <c r="KPW56" s="189"/>
      <c r="KPX56" s="14"/>
      <c r="KPY56" s="189"/>
      <c r="KPZ56" s="14"/>
      <c r="KQA56" s="189"/>
      <c r="KQB56" s="14"/>
      <c r="KQC56" s="189"/>
      <c r="KQD56" s="14"/>
      <c r="KQE56" s="189"/>
      <c r="KQF56" s="14"/>
      <c r="KQG56" s="189"/>
      <c r="KQH56" s="14"/>
      <c r="KQI56" s="189"/>
      <c r="KQJ56" s="14"/>
      <c r="KQK56" s="189"/>
      <c r="KQL56" s="14"/>
      <c r="KQM56" s="189"/>
      <c r="KQN56" s="14"/>
      <c r="KQO56" s="189"/>
      <c r="KQP56" s="14"/>
      <c r="KQQ56" s="189"/>
      <c r="KQR56" s="14"/>
      <c r="KQS56" s="189"/>
      <c r="KQT56" s="14"/>
      <c r="KQU56" s="189"/>
      <c r="KQV56" s="14"/>
      <c r="KQW56" s="189"/>
      <c r="KQX56" s="14"/>
      <c r="KQY56" s="189"/>
      <c r="KQZ56" s="14"/>
      <c r="KRA56" s="189"/>
      <c r="KRB56" s="14"/>
      <c r="KRC56" s="189"/>
      <c r="KRD56" s="14"/>
      <c r="KRE56" s="189"/>
      <c r="KRF56" s="14"/>
      <c r="KRG56" s="189"/>
      <c r="KRH56" s="14"/>
      <c r="KRI56" s="189"/>
      <c r="KRJ56" s="14"/>
      <c r="KRK56" s="189"/>
      <c r="KRL56" s="14"/>
      <c r="KRM56" s="189"/>
      <c r="KRN56" s="14"/>
      <c r="KRO56" s="189"/>
      <c r="KRP56" s="14"/>
      <c r="KRQ56" s="189"/>
      <c r="KRR56" s="14"/>
      <c r="KRS56" s="189"/>
      <c r="KRT56" s="14"/>
      <c r="KRU56" s="189"/>
      <c r="KRV56" s="14"/>
      <c r="KRW56" s="189"/>
      <c r="KRX56" s="14"/>
      <c r="KRY56" s="189"/>
      <c r="KRZ56" s="14"/>
      <c r="KSA56" s="189"/>
      <c r="KSB56" s="14"/>
      <c r="KSC56" s="189"/>
      <c r="KSD56" s="14"/>
      <c r="KSE56" s="189"/>
      <c r="KSF56" s="14"/>
      <c r="KSG56" s="189"/>
      <c r="KSH56" s="14"/>
      <c r="KSI56" s="189"/>
      <c r="KSJ56" s="14"/>
      <c r="KSK56" s="189"/>
      <c r="KSL56" s="14"/>
      <c r="KSM56" s="189"/>
      <c r="KSN56" s="14"/>
      <c r="KSO56" s="189"/>
      <c r="KSP56" s="14"/>
      <c r="KSQ56" s="189"/>
      <c r="KSR56" s="14"/>
      <c r="KSS56" s="189"/>
      <c r="KST56" s="14"/>
      <c r="KSU56" s="189"/>
      <c r="KSV56" s="14"/>
      <c r="KSW56" s="189"/>
      <c r="KSX56" s="14"/>
      <c r="KSY56" s="189"/>
      <c r="KSZ56" s="14"/>
      <c r="KTA56" s="189"/>
      <c r="KTB56" s="14"/>
      <c r="KTC56" s="189"/>
      <c r="KTD56" s="14"/>
      <c r="KTE56" s="189"/>
      <c r="KTF56" s="14"/>
      <c r="KTG56" s="189"/>
      <c r="KTH56" s="14"/>
      <c r="KTI56" s="189"/>
      <c r="KTJ56" s="14"/>
      <c r="KTK56" s="189"/>
      <c r="KTL56" s="14"/>
      <c r="KTM56" s="189"/>
      <c r="KTN56" s="14"/>
      <c r="KTO56" s="189"/>
      <c r="KTP56" s="14"/>
      <c r="KTQ56" s="189"/>
      <c r="KTR56" s="14"/>
      <c r="KTS56" s="189"/>
      <c r="KTT56" s="14"/>
      <c r="KTU56" s="189"/>
      <c r="KTV56" s="14"/>
      <c r="KTW56" s="189"/>
      <c r="KTX56" s="14"/>
      <c r="KTY56" s="189"/>
      <c r="KTZ56" s="14"/>
      <c r="KUA56" s="189"/>
      <c r="KUB56" s="14"/>
      <c r="KUC56" s="189"/>
      <c r="KUD56" s="14"/>
      <c r="KUE56" s="189"/>
      <c r="KUF56" s="14"/>
      <c r="KUG56" s="189"/>
      <c r="KUH56" s="14"/>
      <c r="KUI56" s="189"/>
      <c r="KUJ56" s="14"/>
      <c r="KUK56" s="189"/>
      <c r="KUL56" s="14"/>
      <c r="KUM56" s="189"/>
      <c r="KUN56" s="14"/>
      <c r="KUO56" s="189"/>
      <c r="KUP56" s="14"/>
      <c r="KUQ56" s="189"/>
      <c r="KUR56" s="14"/>
      <c r="KUS56" s="189"/>
      <c r="KUT56" s="14"/>
      <c r="KUU56" s="189"/>
      <c r="KUV56" s="14"/>
      <c r="KUW56" s="189"/>
      <c r="KUX56" s="14"/>
      <c r="KUY56" s="189"/>
      <c r="KUZ56" s="14"/>
      <c r="KVA56" s="189"/>
      <c r="KVB56" s="14"/>
      <c r="KVC56" s="189"/>
      <c r="KVD56" s="14"/>
      <c r="KVE56" s="189"/>
      <c r="KVF56" s="14"/>
      <c r="KVG56" s="189"/>
      <c r="KVH56" s="14"/>
      <c r="KVI56" s="189"/>
      <c r="KVJ56" s="14"/>
      <c r="KVK56" s="189"/>
      <c r="KVL56" s="14"/>
      <c r="KVM56" s="189"/>
      <c r="KVN56" s="14"/>
      <c r="KVO56" s="189"/>
      <c r="KVP56" s="14"/>
      <c r="KVQ56" s="189"/>
      <c r="KVR56" s="14"/>
      <c r="KVS56" s="189"/>
      <c r="KVT56" s="14"/>
      <c r="KVU56" s="189"/>
      <c r="KVV56" s="14"/>
      <c r="KVW56" s="189"/>
      <c r="KVX56" s="14"/>
      <c r="KVY56" s="189"/>
      <c r="KVZ56" s="14"/>
      <c r="KWA56" s="189"/>
      <c r="KWB56" s="14"/>
      <c r="KWC56" s="189"/>
      <c r="KWD56" s="14"/>
      <c r="KWE56" s="189"/>
      <c r="KWF56" s="14"/>
      <c r="KWG56" s="189"/>
      <c r="KWH56" s="14"/>
      <c r="KWI56" s="189"/>
      <c r="KWJ56" s="14"/>
      <c r="KWK56" s="189"/>
      <c r="KWL56" s="14"/>
      <c r="KWM56" s="189"/>
      <c r="KWN56" s="14"/>
      <c r="KWO56" s="189"/>
      <c r="KWP56" s="14"/>
      <c r="KWQ56" s="189"/>
      <c r="KWR56" s="14"/>
      <c r="KWS56" s="189"/>
      <c r="KWT56" s="14"/>
      <c r="KWU56" s="189"/>
      <c r="KWV56" s="14"/>
      <c r="KWW56" s="189"/>
      <c r="KWX56" s="14"/>
      <c r="KWY56" s="189"/>
      <c r="KWZ56" s="14"/>
      <c r="KXA56" s="189"/>
      <c r="KXB56" s="14"/>
      <c r="KXC56" s="189"/>
      <c r="KXD56" s="14"/>
      <c r="KXE56" s="189"/>
      <c r="KXF56" s="14"/>
      <c r="KXG56" s="189"/>
      <c r="KXH56" s="14"/>
      <c r="KXI56" s="189"/>
      <c r="KXJ56" s="14"/>
      <c r="KXK56" s="189"/>
      <c r="KXL56" s="14"/>
      <c r="KXM56" s="189"/>
      <c r="KXN56" s="14"/>
      <c r="KXO56" s="189"/>
      <c r="KXP56" s="14"/>
      <c r="KXQ56" s="189"/>
      <c r="KXR56" s="14"/>
      <c r="KXS56" s="189"/>
      <c r="KXT56" s="14"/>
      <c r="KXU56" s="189"/>
      <c r="KXV56" s="14"/>
      <c r="KXW56" s="189"/>
      <c r="KXX56" s="14"/>
      <c r="KXY56" s="189"/>
      <c r="KXZ56" s="14"/>
      <c r="KYA56" s="189"/>
      <c r="KYB56" s="14"/>
      <c r="KYC56" s="189"/>
      <c r="KYD56" s="14"/>
      <c r="KYE56" s="189"/>
      <c r="KYF56" s="14"/>
      <c r="KYG56" s="189"/>
      <c r="KYH56" s="14"/>
      <c r="KYI56" s="189"/>
      <c r="KYJ56" s="14"/>
      <c r="KYK56" s="189"/>
      <c r="KYL56" s="14"/>
      <c r="KYM56" s="189"/>
      <c r="KYN56" s="14"/>
      <c r="KYO56" s="189"/>
      <c r="KYP56" s="14"/>
      <c r="KYQ56" s="189"/>
      <c r="KYR56" s="14"/>
      <c r="KYS56" s="189"/>
      <c r="KYT56" s="14"/>
      <c r="KYU56" s="189"/>
      <c r="KYV56" s="14"/>
      <c r="KYW56" s="189"/>
      <c r="KYX56" s="14"/>
      <c r="KYY56" s="189"/>
      <c r="KYZ56" s="14"/>
      <c r="KZA56" s="189"/>
      <c r="KZB56" s="14"/>
      <c r="KZC56" s="189"/>
      <c r="KZD56" s="14"/>
      <c r="KZE56" s="189"/>
      <c r="KZF56" s="14"/>
      <c r="KZG56" s="189"/>
      <c r="KZH56" s="14"/>
      <c r="KZI56" s="189"/>
      <c r="KZJ56" s="14"/>
      <c r="KZK56" s="189"/>
      <c r="KZL56" s="14"/>
      <c r="KZM56" s="189"/>
      <c r="KZN56" s="14"/>
      <c r="KZO56" s="189"/>
      <c r="KZP56" s="14"/>
      <c r="KZQ56" s="189"/>
      <c r="KZR56" s="14"/>
      <c r="KZS56" s="189"/>
      <c r="KZT56" s="14"/>
      <c r="KZU56" s="189"/>
      <c r="KZV56" s="14"/>
      <c r="KZW56" s="189"/>
      <c r="KZX56" s="14"/>
      <c r="KZY56" s="189"/>
      <c r="KZZ56" s="14"/>
      <c r="LAA56" s="189"/>
      <c r="LAB56" s="14"/>
      <c r="LAC56" s="189"/>
      <c r="LAD56" s="14"/>
      <c r="LAE56" s="189"/>
      <c r="LAF56" s="14"/>
      <c r="LAG56" s="189"/>
      <c r="LAH56" s="14"/>
      <c r="LAI56" s="189"/>
      <c r="LAJ56" s="14"/>
      <c r="LAK56" s="189"/>
      <c r="LAL56" s="14"/>
      <c r="LAM56" s="189"/>
      <c r="LAN56" s="14"/>
      <c r="LAO56" s="189"/>
      <c r="LAP56" s="14"/>
      <c r="LAQ56" s="189"/>
      <c r="LAR56" s="14"/>
      <c r="LAS56" s="189"/>
      <c r="LAT56" s="14"/>
      <c r="LAU56" s="189"/>
      <c r="LAV56" s="14"/>
      <c r="LAW56" s="189"/>
      <c r="LAX56" s="14"/>
      <c r="LAY56" s="189"/>
      <c r="LAZ56" s="14"/>
      <c r="LBA56" s="189"/>
      <c r="LBB56" s="14"/>
      <c r="LBC56" s="189"/>
      <c r="LBD56" s="14"/>
      <c r="LBE56" s="189"/>
      <c r="LBF56" s="14"/>
      <c r="LBG56" s="189"/>
      <c r="LBH56" s="14"/>
      <c r="LBI56" s="189"/>
      <c r="LBJ56" s="14"/>
      <c r="LBK56" s="189"/>
      <c r="LBL56" s="14"/>
      <c r="LBM56" s="189"/>
      <c r="LBN56" s="14"/>
      <c r="LBO56" s="189"/>
      <c r="LBP56" s="14"/>
      <c r="LBQ56" s="189"/>
      <c r="LBR56" s="14"/>
      <c r="LBS56" s="189"/>
      <c r="LBT56" s="14"/>
      <c r="LBU56" s="189"/>
      <c r="LBV56" s="14"/>
      <c r="LBW56" s="189"/>
      <c r="LBX56" s="14"/>
      <c r="LBY56" s="189"/>
      <c r="LBZ56" s="14"/>
      <c r="LCA56" s="189"/>
      <c r="LCB56" s="14"/>
      <c r="LCC56" s="189"/>
      <c r="LCD56" s="14"/>
      <c r="LCE56" s="189"/>
      <c r="LCF56" s="14"/>
      <c r="LCG56" s="189"/>
      <c r="LCH56" s="14"/>
      <c r="LCI56" s="189"/>
      <c r="LCJ56" s="14"/>
      <c r="LCK56" s="189"/>
      <c r="LCL56" s="14"/>
      <c r="LCM56" s="189"/>
      <c r="LCN56" s="14"/>
      <c r="LCO56" s="189"/>
      <c r="LCP56" s="14"/>
      <c r="LCQ56" s="189"/>
      <c r="LCR56" s="14"/>
      <c r="LCS56" s="189"/>
      <c r="LCT56" s="14"/>
      <c r="LCU56" s="189"/>
      <c r="LCV56" s="14"/>
      <c r="LCW56" s="189"/>
      <c r="LCX56" s="14"/>
      <c r="LCY56" s="189"/>
      <c r="LCZ56" s="14"/>
      <c r="LDA56" s="189"/>
      <c r="LDB56" s="14"/>
      <c r="LDC56" s="189"/>
      <c r="LDD56" s="14"/>
      <c r="LDE56" s="189"/>
      <c r="LDF56" s="14"/>
      <c r="LDG56" s="189"/>
      <c r="LDH56" s="14"/>
      <c r="LDI56" s="189"/>
      <c r="LDJ56" s="14"/>
      <c r="LDK56" s="189"/>
      <c r="LDL56" s="14"/>
      <c r="LDM56" s="189"/>
      <c r="LDN56" s="14"/>
      <c r="LDO56" s="189"/>
      <c r="LDP56" s="14"/>
      <c r="LDQ56" s="189"/>
      <c r="LDR56" s="14"/>
      <c r="LDS56" s="189"/>
      <c r="LDT56" s="14"/>
      <c r="LDU56" s="189"/>
      <c r="LDV56" s="14"/>
      <c r="LDW56" s="189"/>
      <c r="LDX56" s="14"/>
      <c r="LDY56" s="189"/>
      <c r="LDZ56" s="14"/>
      <c r="LEA56" s="189"/>
      <c r="LEB56" s="14"/>
      <c r="LEC56" s="189"/>
      <c r="LED56" s="14"/>
      <c r="LEE56" s="189"/>
      <c r="LEF56" s="14"/>
      <c r="LEG56" s="189"/>
      <c r="LEH56" s="14"/>
      <c r="LEI56" s="189"/>
      <c r="LEJ56" s="14"/>
      <c r="LEK56" s="189"/>
      <c r="LEL56" s="14"/>
      <c r="LEM56" s="189"/>
      <c r="LEN56" s="14"/>
      <c r="LEO56" s="189"/>
      <c r="LEP56" s="14"/>
      <c r="LEQ56" s="189"/>
      <c r="LER56" s="14"/>
      <c r="LES56" s="189"/>
      <c r="LET56" s="14"/>
      <c r="LEU56" s="189"/>
      <c r="LEV56" s="14"/>
      <c r="LEW56" s="189"/>
      <c r="LEX56" s="14"/>
      <c r="LEY56" s="189"/>
      <c r="LEZ56" s="14"/>
      <c r="LFA56" s="189"/>
      <c r="LFB56" s="14"/>
      <c r="LFC56" s="189"/>
      <c r="LFD56" s="14"/>
      <c r="LFE56" s="189"/>
      <c r="LFF56" s="14"/>
      <c r="LFG56" s="189"/>
      <c r="LFH56" s="14"/>
      <c r="LFI56" s="189"/>
      <c r="LFJ56" s="14"/>
      <c r="LFK56" s="189"/>
      <c r="LFL56" s="14"/>
      <c r="LFM56" s="189"/>
      <c r="LFN56" s="14"/>
      <c r="LFO56" s="189"/>
      <c r="LFP56" s="14"/>
      <c r="LFQ56" s="189"/>
      <c r="LFR56" s="14"/>
      <c r="LFS56" s="189"/>
      <c r="LFT56" s="14"/>
      <c r="LFU56" s="189"/>
      <c r="LFV56" s="14"/>
      <c r="LFW56" s="189"/>
      <c r="LFX56" s="14"/>
      <c r="LFY56" s="189"/>
      <c r="LFZ56" s="14"/>
      <c r="LGA56" s="189"/>
      <c r="LGB56" s="14"/>
      <c r="LGC56" s="189"/>
      <c r="LGD56" s="14"/>
      <c r="LGE56" s="189"/>
      <c r="LGF56" s="14"/>
      <c r="LGG56" s="189"/>
      <c r="LGH56" s="14"/>
      <c r="LGI56" s="189"/>
      <c r="LGJ56" s="14"/>
      <c r="LGK56" s="189"/>
      <c r="LGL56" s="14"/>
      <c r="LGM56" s="189"/>
      <c r="LGN56" s="14"/>
      <c r="LGO56" s="189"/>
      <c r="LGP56" s="14"/>
      <c r="LGQ56" s="189"/>
      <c r="LGR56" s="14"/>
      <c r="LGS56" s="189"/>
      <c r="LGT56" s="14"/>
      <c r="LGU56" s="189"/>
      <c r="LGV56" s="14"/>
      <c r="LGW56" s="189"/>
      <c r="LGX56" s="14"/>
      <c r="LGY56" s="189"/>
      <c r="LGZ56" s="14"/>
      <c r="LHA56" s="189"/>
      <c r="LHB56" s="14"/>
      <c r="LHC56" s="189"/>
      <c r="LHD56" s="14"/>
      <c r="LHE56" s="189"/>
      <c r="LHF56" s="14"/>
      <c r="LHG56" s="189"/>
      <c r="LHH56" s="14"/>
      <c r="LHI56" s="189"/>
      <c r="LHJ56" s="14"/>
      <c r="LHK56" s="189"/>
      <c r="LHL56" s="14"/>
      <c r="LHM56" s="189"/>
      <c r="LHN56" s="14"/>
      <c r="LHO56" s="189"/>
      <c r="LHP56" s="14"/>
      <c r="LHQ56" s="189"/>
      <c r="LHR56" s="14"/>
      <c r="LHS56" s="189"/>
      <c r="LHT56" s="14"/>
      <c r="LHU56" s="189"/>
      <c r="LHV56" s="14"/>
      <c r="LHW56" s="189"/>
      <c r="LHX56" s="14"/>
      <c r="LHY56" s="189"/>
      <c r="LHZ56" s="14"/>
      <c r="LIA56" s="189"/>
      <c r="LIB56" s="14"/>
      <c r="LIC56" s="189"/>
      <c r="LID56" s="14"/>
      <c r="LIE56" s="189"/>
      <c r="LIF56" s="14"/>
      <c r="LIG56" s="189"/>
      <c r="LIH56" s="14"/>
      <c r="LII56" s="189"/>
      <c r="LIJ56" s="14"/>
      <c r="LIK56" s="189"/>
      <c r="LIL56" s="14"/>
      <c r="LIM56" s="189"/>
      <c r="LIN56" s="14"/>
      <c r="LIO56" s="189"/>
      <c r="LIP56" s="14"/>
      <c r="LIQ56" s="189"/>
      <c r="LIR56" s="14"/>
      <c r="LIS56" s="189"/>
      <c r="LIT56" s="14"/>
      <c r="LIU56" s="189"/>
      <c r="LIV56" s="14"/>
      <c r="LIW56" s="189"/>
      <c r="LIX56" s="14"/>
      <c r="LIY56" s="189"/>
      <c r="LIZ56" s="14"/>
      <c r="LJA56" s="189"/>
      <c r="LJB56" s="14"/>
      <c r="LJC56" s="189"/>
      <c r="LJD56" s="14"/>
      <c r="LJE56" s="189"/>
      <c r="LJF56" s="14"/>
      <c r="LJG56" s="189"/>
      <c r="LJH56" s="14"/>
      <c r="LJI56" s="189"/>
      <c r="LJJ56" s="14"/>
      <c r="LJK56" s="189"/>
      <c r="LJL56" s="14"/>
      <c r="LJM56" s="189"/>
      <c r="LJN56" s="14"/>
      <c r="LJO56" s="189"/>
      <c r="LJP56" s="14"/>
      <c r="LJQ56" s="189"/>
      <c r="LJR56" s="14"/>
      <c r="LJS56" s="189"/>
      <c r="LJT56" s="14"/>
      <c r="LJU56" s="189"/>
      <c r="LJV56" s="14"/>
      <c r="LJW56" s="189"/>
      <c r="LJX56" s="14"/>
      <c r="LJY56" s="189"/>
      <c r="LJZ56" s="14"/>
      <c r="LKA56" s="189"/>
      <c r="LKB56" s="14"/>
      <c r="LKC56" s="189"/>
      <c r="LKD56" s="14"/>
      <c r="LKE56" s="189"/>
      <c r="LKF56" s="14"/>
      <c r="LKG56" s="189"/>
      <c r="LKH56" s="14"/>
      <c r="LKI56" s="189"/>
      <c r="LKJ56" s="14"/>
      <c r="LKK56" s="189"/>
      <c r="LKL56" s="14"/>
      <c r="LKM56" s="189"/>
      <c r="LKN56" s="14"/>
      <c r="LKO56" s="189"/>
      <c r="LKP56" s="14"/>
      <c r="LKQ56" s="189"/>
      <c r="LKR56" s="14"/>
      <c r="LKS56" s="189"/>
      <c r="LKT56" s="14"/>
      <c r="LKU56" s="189"/>
      <c r="LKV56" s="14"/>
      <c r="LKW56" s="189"/>
      <c r="LKX56" s="14"/>
      <c r="LKY56" s="189"/>
      <c r="LKZ56" s="14"/>
      <c r="LLA56" s="189"/>
      <c r="LLB56" s="14"/>
      <c r="LLC56" s="189"/>
      <c r="LLD56" s="14"/>
      <c r="LLE56" s="189"/>
      <c r="LLF56" s="14"/>
      <c r="LLG56" s="189"/>
      <c r="LLH56" s="14"/>
      <c r="LLI56" s="189"/>
      <c r="LLJ56" s="14"/>
      <c r="LLK56" s="189"/>
      <c r="LLL56" s="14"/>
      <c r="LLM56" s="189"/>
      <c r="LLN56" s="14"/>
      <c r="LLO56" s="189"/>
      <c r="LLP56" s="14"/>
      <c r="LLQ56" s="189"/>
      <c r="LLR56" s="14"/>
      <c r="LLS56" s="189"/>
      <c r="LLT56" s="14"/>
      <c r="LLU56" s="189"/>
      <c r="LLV56" s="14"/>
      <c r="LLW56" s="189"/>
      <c r="LLX56" s="14"/>
      <c r="LLY56" s="189"/>
      <c r="LLZ56" s="14"/>
      <c r="LMA56" s="189"/>
      <c r="LMB56" s="14"/>
      <c r="LMC56" s="189"/>
      <c r="LMD56" s="14"/>
      <c r="LME56" s="189"/>
      <c r="LMF56" s="14"/>
      <c r="LMG56" s="189"/>
      <c r="LMH56" s="14"/>
      <c r="LMI56" s="189"/>
      <c r="LMJ56" s="14"/>
      <c r="LMK56" s="189"/>
      <c r="LML56" s="14"/>
      <c r="LMM56" s="189"/>
      <c r="LMN56" s="14"/>
      <c r="LMO56" s="189"/>
      <c r="LMP56" s="14"/>
      <c r="LMQ56" s="189"/>
      <c r="LMR56" s="14"/>
      <c r="LMS56" s="189"/>
      <c r="LMT56" s="14"/>
      <c r="LMU56" s="189"/>
      <c r="LMV56" s="14"/>
      <c r="LMW56" s="189"/>
      <c r="LMX56" s="14"/>
      <c r="LMY56" s="189"/>
      <c r="LMZ56" s="14"/>
      <c r="LNA56" s="189"/>
      <c r="LNB56" s="14"/>
      <c r="LNC56" s="189"/>
      <c r="LND56" s="14"/>
      <c r="LNE56" s="189"/>
      <c r="LNF56" s="14"/>
      <c r="LNG56" s="189"/>
      <c r="LNH56" s="14"/>
      <c r="LNI56" s="189"/>
      <c r="LNJ56" s="14"/>
      <c r="LNK56" s="189"/>
      <c r="LNL56" s="14"/>
      <c r="LNM56" s="189"/>
      <c r="LNN56" s="14"/>
      <c r="LNO56" s="189"/>
      <c r="LNP56" s="14"/>
      <c r="LNQ56" s="189"/>
      <c r="LNR56" s="14"/>
      <c r="LNS56" s="189"/>
      <c r="LNT56" s="14"/>
      <c r="LNU56" s="189"/>
      <c r="LNV56" s="14"/>
      <c r="LNW56" s="189"/>
      <c r="LNX56" s="14"/>
      <c r="LNY56" s="189"/>
      <c r="LNZ56" s="14"/>
      <c r="LOA56" s="189"/>
      <c r="LOB56" s="14"/>
      <c r="LOC56" s="189"/>
      <c r="LOD56" s="14"/>
      <c r="LOE56" s="189"/>
      <c r="LOF56" s="14"/>
      <c r="LOG56" s="189"/>
      <c r="LOH56" s="14"/>
      <c r="LOI56" s="189"/>
      <c r="LOJ56" s="14"/>
      <c r="LOK56" s="189"/>
      <c r="LOL56" s="14"/>
      <c r="LOM56" s="189"/>
      <c r="LON56" s="14"/>
      <c r="LOO56" s="189"/>
      <c r="LOP56" s="14"/>
      <c r="LOQ56" s="189"/>
      <c r="LOR56" s="14"/>
      <c r="LOS56" s="189"/>
      <c r="LOT56" s="14"/>
      <c r="LOU56" s="189"/>
      <c r="LOV56" s="14"/>
      <c r="LOW56" s="189"/>
      <c r="LOX56" s="14"/>
      <c r="LOY56" s="189"/>
      <c r="LOZ56" s="14"/>
      <c r="LPA56" s="189"/>
      <c r="LPB56" s="14"/>
      <c r="LPC56" s="189"/>
      <c r="LPD56" s="14"/>
      <c r="LPE56" s="189"/>
      <c r="LPF56" s="14"/>
      <c r="LPG56" s="189"/>
      <c r="LPH56" s="14"/>
      <c r="LPI56" s="189"/>
      <c r="LPJ56" s="14"/>
      <c r="LPK56" s="189"/>
      <c r="LPL56" s="14"/>
      <c r="LPM56" s="189"/>
      <c r="LPN56" s="14"/>
      <c r="LPO56" s="189"/>
      <c r="LPP56" s="14"/>
      <c r="LPQ56" s="189"/>
      <c r="LPR56" s="14"/>
      <c r="LPS56" s="189"/>
      <c r="LPT56" s="14"/>
      <c r="LPU56" s="189"/>
      <c r="LPV56" s="14"/>
      <c r="LPW56" s="189"/>
      <c r="LPX56" s="14"/>
      <c r="LPY56" s="189"/>
      <c r="LPZ56" s="14"/>
      <c r="LQA56" s="189"/>
      <c r="LQB56" s="14"/>
      <c r="LQC56" s="189"/>
      <c r="LQD56" s="14"/>
      <c r="LQE56" s="189"/>
      <c r="LQF56" s="14"/>
      <c r="LQG56" s="189"/>
      <c r="LQH56" s="14"/>
      <c r="LQI56" s="189"/>
      <c r="LQJ56" s="14"/>
      <c r="LQK56" s="189"/>
      <c r="LQL56" s="14"/>
      <c r="LQM56" s="189"/>
      <c r="LQN56" s="14"/>
      <c r="LQO56" s="189"/>
      <c r="LQP56" s="14"/>
      <c r="LQQ56" s="189"/>
      <c r="LQR56" s="14"/>
      <c r="LQS56" s="189"/>
      <c r="LQT56" s="14"/>
      <c r="LQU56" s="189"/>
      <c r="LQV56" s="14"/>
      <c r="LQW56" s="189"/>
      <c r="LQX56" s="14"/>
      <c r="LQY56" s="189"/>
      <c r="LQZ56" s="14"/>
      <c r="LRA56" s="189"/>
      <c r="LRB56" s="14"/>
      <c r="LRC56" s="189"/>
      <c r="LRD56" s="14"/>
      <c r="LRE56" s="189"/>
      <c r="LRF56" s="14"/>
      <c r="LRG56" s="189"/>
      <c r="LRH56" s="14"/>
      <c r="LRI56" s="189"/>
      <c r="LRJ56" s="14"/>
      <c r="LRK56" s="189"/>
      <c r="LRL56" s="14"/>
      <c r="LRM56" s="189"/>
      <c r="LRN56" s="14"/>
      <c r="LRO56" s="189"/>
      <c r="LRP56" s="14"/>
      <c r="LRQ56" s="189"/>
      <c r="LRR56" s="14"/>
      <c r="LRS56" s="189"/>
      <c r="LRT56" s="14"/>
      <c r="LRU56" s="189"/>
      <c r="LRV56" s="14"/>
      <c r="LRW56" s="189"/>
      <c r="LRX56" s="14"/>
      <c r="LRY56" s="189"/>
      <c r="LRZ56" s="14"/>
      <c r="LSA56" s="189"/>
      <c r="LSB56" s="14"/>
      <c r="LSC56" s="189"/>
      <c r="LSD56" s="14"/>
      <c r="LSE56" s="189"/>
      <c r="LSF56" s="14"/>
      <c r="LSG56" s="189"/>
      <c r="LSH56" s="14"/>
      <c r="LSI56" s="189"/>
      <c r="LSJ56" s="14"/>
      <c r="LSK56" s="189"/>
      <c r="LSL56" s="14"/>
      <c r="LSM56" s="189"/>
      <c r="LSN56" s="14"/>
      <c r="LSO56" s="189"/>
      <c r="LSP56" s="14"/>
      <c r="LSQ56" s="189"/>
      <c r="LSR56" s="14"/>
      <c r="LSS56" s="189"/>
      <c r="LST56" s="14"/>
      <c r="LSU56" s="189"/>
      <c r="LSV56" s="14"/>
      <c r="LSW56" s="189"/>
      <c r="LSX56" s="14"/>
      <c r="LSY56" s="189"/>
      <c r="LSZ56" s="14"/>
      <c r="LTA56" s="189"/>
      <c r="LTB56" s="14"/>
      <c r="LTC56" s="189"/>
      <c r="LTD56" s="14"/>
      <c r="LTE56" s="189"/>
      <c r="LTF56" s="14"/>
      <c r="LTG56" s="189"/>
      <c r="LTH56" s="14"/>
      <c r="LTI56" s="189"/>
      <c r="LTJ56" s="14"/>
      <c r="LTK56" s="189"/>
      <c r="LTL56" s="14"/>
      <c r="LTM56" s="189"/>
      <c r="LTN56" s="14"/>
      <c r="LTO56" s="189"/>
      <c r="LTP56" s="14"/>
      <c r="LTQ56" s="189"/>
      <c r="LTR56" s="14"/>
      <c r="LTS56" s="189"/>
      <c r="LTT56" s="14"/>
      <c r="LTU56" s="189"/>
      <c r="LTV56" s="14"/>
      <c r="LTW56" s="189"/>
      <c r="LTX56" s="14"/>
      <c r="LTY56" s="189"/>
      <c r="LTZ56" s="14"/>
      <c r="LUA56" s="189"/>
      <c r="LUB56" s="14"/>
      <c r="LUC56" s="189"/>
      <c r="LUD56" s="14"/>
      <c r="LUE56" s="189"/>
      <c r="LUF56" s="14"/>
      <c r="LUG56" s="189"/>
      <c r="LUH56" s="14"/>
      <c r="LUI56" s="189"/>
      <c r="LUJ56" s="14"/>
      <c r="LUK56" s="189"/>
      <c r="LUL56" s="14"/>
      <c r="LUM56" s="189"/>
      <c r="LUN56" s="14"/>
      <c r="LUO56" s="189"/>
      <c r="LUP56" s="14"/>
      <c r="LUQ56" s="189"/>
      <c r="LUR56" s="14"/>
      <c r="LUS56" s="189"/>
      <c r="LUT56" s="14"/>
      <c r="LUU56" s="189"/>
      <c r="LUV56" s="14"/>
      <c r="LUW56" s="189"/>
      <c r="LUX56" s="14"/>
      <c r="LUY56" s="189"/>
      <c r="LUZ56" s="14"/>
      <c r="LVA56" s="189"/>
      <c r="LVB56" s="14"/>
      <c r="LVC56" s="189"/>
      <c r="LVD56" s="14"/>
      <c r="LVE56" s="189"/>
      <c r="LVF56" s="14"/>
      <c r="LVG56" s="189"/>
      <c r="LVH56" s="14"/>
      <c r="LVI56" s="189"/>
      <c r="LVJ56" s="14"/>
      <c r="LVK56" s="189"/>
      <c r="LVL56" s="14"/>
      <c r="LVM56" s="189"/>
      <c r="LVN56" s="14"/>
      <c r="LVO56" s="189"/>
      <c r="LVP56" s="14"/>
      <c r="LVQ56" s="189"/>
      <c r="LVR56" s="14"/>
      <c r="LVS56" s="189"/>
      <c r="LVT56" s="14"/>
      <c r="LVU56" s="189"/>
      <c r="LVV56" s="14"/>
      <c r="LVW56" s="189"/>
      <c r="LVX56" s="14"/>
      <c r="LVY56" s="189"/>
      <c r="LVZ56" s="14"/>
      <c r="LWA56" s="189"/>
      <c r="LWB56" s="14"/>
      <c r="LWC56" s="189"/>
      <c r="LWD56" s="14"/>
      <c r="LWE56" s="189"/>
      <c r="LWF56" s="14"/>
      <c r="LWG56" s="189"/>
      <c r="LWH56" s="14"/>
      <c r="LWI56" s="189"/>
      <c r="LWJ56" s="14"/>
      <c r="LWK56" s="189"/>
      <c r="LWL56" s="14"/>
      <c r="LWM56" s="189"/>
      <c r="LWN56" s="14"/>
      <c r="LWO56" s="189"/>
      <c r="LWP56" s="14"/>
      <c r="LWQ56" s="189"/>
      <c r="LWR56" s="14"/>
      <c r="LWS56" s="189"/>
      <c r="LWT56" s="14"/>
      <c r="LWU56" s="189"/>
      <c r="LWV56" s="14"/>
      <c r="LWW56" s="189"/>
      <c r="LWX56" s="14"/>
      <c r="LWY56" s="189"/>
      <c r="LWZ56" s="14"/>
      <c r="LXA56" s="189"/>
      <c r="LXB56" s="14"/>
      <c r="LXC56" s="189"/>
      <c r="LXD56" s="14"/>
      <c r="LXE56" s="189"/>
      <c r="LXF56" s="14"/>
      <c r="LXG56" s="189"/>
      <c r="LXH56" s="14"/>
      <c r="LXI56" s="189"/>
      <c r="LXJ56" s="14"/>
      <c r="LXK56" s="189"/>
      <c r="LXL56" s="14"/>
      <c r="LXM56" s="189"/>
      <c r="LXN56" s="14"/>
      <c r="LXO56" s="189"/>
      <c r="LXP56" s="14"/>
      <c r="LXQ56" s="189"/>
      <c r="LXR56" s="14"/>
      <c r="LXS56" s="189"/>
      <c r="LXT56" s="14"/>
      <c r="LXU56" s="189"/>
      <c r="LXV56" s="14"/>
      <c r="LXW56" s="189"/>
      <c r="LXX56" s="14"/>
      <c r="LXY56" s="189"/>
      <c r="LXZ56" s="14"/>
      <c r="LYA56" s="189"/>
      <c r="LYB56" s="14"/>
      <c r="LYC56" s="189"/>
      <c r="LYD56" s="14"/>
      <c r="LYE56" s="189"/>
      <c r="LYF56" s="14"/>
      <c r="LYG56" s="189"/>
      <c r="LYH56" s="14"/>
      <c r="LYI56" s="189"/>
      <c r="LYJ56" s="14"/>
      <c r="LYK56" s="189"/>
      <c r="LYL56" s="14"/>
      <c r="LYM56" s="189"/>
      <c r="LYN56" s="14"/>
      <c r="LYO56" s="189"/>
      <c r="LYP56" s="14"/>
      <c r="LYQ56" s="189"/>
      <c r="LYR56" s="14"/>
      <c r="LYS56" s="189"/>
      <c r="LYT56" s="14"/>
      <c r="LYU56" s="189"/>
      <c r="LYV56" s="14"/>
      <c r="LYW56" s="189"/>
      <c r="LYX56" s="14"/>
      <c r="LYY56" s="189"/>
      <c r="LYZ56" s="14"/>
      <c r="LZA56" s="189"/>
      <c r="LZB56" s="14"/>
      <c r="LZC56" s="189"/>
      <c r="LZD56" s="14"/>
      <c r="LZE56" s="189"/>
      <c r="LZF56" s="14"/>
      <c r="LZG56" s="189"/>
      <c r="LZH56" s="14"/>
      <c r="LZI56" s="189"/>
      <c r="LZJ56" s="14"/>
      <c r="LZK56" s="189"/>
      <c r="LZL56" s="14"/>
      <c r="LZM56" s="189"/>
      <c r="LZN56" s="14"/>
      <c r="LZO56" s="189"/>
      <c r="LZP56" s="14"/>
      <c r="LZQ56" s="189"/>
      <c r="LZR56" s="14"/>
      <c r="LZS56" s="189"/>
      <c r="LZT56" s="14"/>
      <c r="LZU56" s="189"/>
      <c r="LZV56" s="14"/>
      <c r="LZW56" s="189"/>
      <c r="LZX56" s="14"/>
      <c r="LZY56" s="189"/>
      <c r="LZZ56" s="14"/>
      <c r="MAA56" s="189"/>
      <c r="MAB56" s="14"/>
      <c r="MAC56" s="189"/>
      <c r="MAD56" s="14"/>
      <c r="MAE56" s="189"/>
      <c r="MAF56" s="14"/>
      <c r="MAG56" s="189"/>
      <c r="MAH56" s="14"/>
      <c r="MAI56" s="189"/>
      <c r="MAJ56" s="14"/>
      <c r="MAK56" s="189"/>
      <c r="MAL56" s="14"/>
      <c r="MAM56" s="189"/>
      <c r="MAN56" s="14"/>
      <c r="MAO56" s="189"/>
      <c r="MAP56" s="14"/>
      <c r="MAQ56" s="189"/>
      <c r="MAR56" s="14"/>
      <c r="MAS56" s="189"/>
      <c r="MAT56" s="14"/>
      <c r="MAU56" s="189"/>
      <c r="MAV56" s="14"/>
      <c r="MAW56" s="189"/>
      <c r="MAX56" s="14"/>
      <c r="MAY56" s="189"/>
      <c r="MAZ56" s="14"/>
      <c r="MBA56" s="189"/>
      <c r="MBB56" s="14"/>
      <c r="MBC56" s="189"/>
      <c r="MBD56" s="14"/>
      <c r="MBE56" s="189"/>
      <c r="MBF56" s="14"/>
      <c r="MBG56" s="189"/>
      <c r="MBH56" s="14"/>
      <c r="MBI56" s="189"/>
      <c r="MBJ56" s="14"/>
      <c r="MBK56" s="189"/>
      <c r="MBL56" s="14"/>
      <c r="MBM56" s="189"/>
      <c r="MBN56" s="14"/>
      <c r="MBO56" s="189"/>
      <c r="MBP56" s="14"/>
      <c r="MBQ56" s="189"/>
      <c r="MBR56" s="14"/>
      <c r="MBS56" s="189"/>
      <c r="MBT56" s="14"/>
      <c r="MBU56" s="189"/>
      <c r="MBV56" s="14"/>
      <c r="MBW56" s="189"/>
      <c r="MBX56" s="14"/>
      <c r="MBY56" s="189"/>
      <c r="MBZ56" s="14"/>
      <c r="MCA56" s="189"/>
      <c r="MCB56" s="14"/>
      <c r="MCC56" s="189"/>
      <c r="MCD56" s="14"/>
      <c r="MCE56" s="189"/>
      <c r="MCF56" s="14"/>
      <c r="MCG56" s="189"/>
      <c r="MCH56" s="14"/>
      <c r="MCI56" s="189"/>
      <c r="MCJ56" s="14"/>
      <c r="MCK56" s="189"/>
      <c r="MCL56" s="14"/>
      <c r="MCM56" s="189"/>
      <c r="MCN56" s="14"/>
      <c r="MCO56" s="189"/>
      <c r="MCP56" s="14"/>
      <c r="MCQ56" s="189"/>
      <c r="MCR56" s="14"/>
      <c r="MCS56" s="189"/>
      <c r="MCT56" s="14"/>
      <c r="MCU56" s="189"/>
      <c r="MCV56" s="14"/>
      <c r="MCW56" s="189"/>
      <c r="MCX56" s="14"/>
      <c r="MCY56" s="189"/>
      <c r="MCZ56" s="14"/>
      <c r="MDA56" s="189"/>
      <c r="MDB56" s="14"/>
      <c r="MDC56" s="189"/>
      <c r="MDD56" s="14"/>
      <c r="MDE56" s="189"/>
      <c r="MDF56" s="14"/>
      <c r="MDG56" s="189"/>
      <c r="MDH56" s="14"/>
      <c r="MDI56" s="189"/>
      <c r="MDJ56" s="14"/>
      <c r="MDK56" s="189"/>
      <c r="MDL56" s="14"/>
      <c r="MDM56" s="189"/>
      <c r="MDN56" s="14"/>
      <c r="MDO56" s="189"/>
      <c r="MDP56" s="14"/>
      <c r="MDQ56" s="189"/>
      <c r="MDR56" s="14"/>
      <c r="MDS56" s="189"/>
      <c r="MDT56" s="14"/>
      <c r="MDU56" s="189"/>
      <c r="MDV56" s="14"/>
      <c r="MDW56" s="189"/>
      <c r="MDX56" s="14"/>
      <c r="MDY56" s="189"/>
      <c r="MDZ56" s="14"/>
      <c r="MEA56" s="189"/>
      <c r="MEB56" s="14"/>
      <c r="MEC56" s="189"/>
      <c r="MED56" s="14"/>
      <c r="MEE56" s="189"/>
      <c r="MEF56" s="14"/>
      <c r="MEG56" s="189"/>
      <c r="MEH56" s="14"/>
      <c r="MEI56" s="189"/>
      <c r="MEJ56" s="14"/>
      <c r="MEK56" s="189"/>
      <c r="MEL56" s="14"/>
      <c r="MEM56" s="189"/>
      <c r="MEN56" s="14"/>
      <c r="MEO56" s="189"/>
      <c r="MEP56" s="14"/>
      <c r="MEQ56" s="189"/>
      <c r="MER56" s="14"/>
      <c r="MES56" s="189"/>
      <c r="MET56" s="14"/>
      <c r="MEU56" s="189"/>
      <c r="MEV56" s="14"/>
      <c r="MEW56" s="189"/>
      <c r="MEX56" s="14"/>
      <c r="MEY56" s="189"/>
      <c r="MEZ56" s="14"/>
      <c r="MFA56" s="189"/>
      <c r="MFB56" s="14"/>
      <c r="MFC56" s="189"/>
      <c r="MFD56" s="14"/>
      <c r="MFE56" s="189"/>
      <c r="MFF56" s="14"/>
      <c r="MFG56" s="189"/>
      <c r="MFH56" s="14"/>
      <c r="MFI56" s="189"/>
      <c r="MFJ56" s="14"/>
      <c r="MFK56" s="189"/>
      <c r="MFL56" s="14"/>
      <c r="MFM56" s="189"/>
      <c r="MFN56" s="14"/>
      <c r="MFO56" s="189"/>
      <c r="MFP56" s="14"/>
      <c r="MFQ56" s="189"/>
      <c r="MFR56" s="14"/>
      <c r="MFS56" s="189"/>
      <c r="MFT56" s="14"/>
      <c r="MFU56" s="189"/>
      <c r="MFV56" s="14"/>
      <c r="MFW56" s="189"/>
      <c r="MFX56" s="14"/>
      <c r="MFY56" s="189"/>
      <c r="MFZ56" s="14"/>
      <c r="MGA56" s="189"/>
      <c r="MGB56" s="14"/>
      <c r="MGC56" s="189"/>
      <c r="MGD56" s="14"/>
      <c r="MGE56" s="189"/>
      <c r="MGF56" s="14"/>
      <c r="MGG56" s="189"/>
      <c r="MGH56" s="14"/>
      <c r="MGI56" s="189"/>
      <c r="MGJ56" s="14"/>
      <c r="MGK56" s="189"/>
      <c r="MGL56" s="14"/>
      <c r="MGM56" s="189"/>
      <c r="MGN56" s="14"/>
      <c r="MGO56" s="189"/>
      <c r="MGP56" s="14"/>
      <c r="MGQ56" s="189"/>
      <c r="MGR56" s="14"/>
      <c r="MGS56" s="189"/>
      <c r="MGT56" s="14"/>
      <c r="MGU56" s="189"/>
      <c r="MGV56" s="14"/>
      <c r="MGW56" s="189"/>
      <c r="MGX56" s="14"/>
      <c r="MGY56" s="189"/>
      <c r="MGZ56" s="14"/>
      <c r="MHA56" s="189"/>
      <c r="MHB56" s="14"/>
      <c r="MHC56" s="189"/>
      <c r="MHD56" s="14"/>
      <c r="MHE56" s="189"/>
      <c r="MHF56" s="14"/>
      <c r="MHG56" s="189"/>
      <c r="MHH56" s="14"/>
      <c r="MHI56" s="189"/>
      <c r="MHJ56" s="14"/>
      <c r="MHK56" s="189"/>
      <c r="MHL56" s="14"/>
      <c r="MHM56" s="189"/>
      <c r="MHN56" s="14"/>
      <c r="MHO56" s="189"/>
      <c r="MHP56" s="14"/>
      <c r="MHQ56" s="189"/>
      <c r="MHR56" s="14"/>
      <c r="MHS56" s="189"/>
      <c r="MHT56" s="14"/>
      <c r="MHU56" s="189"/>
      <c r="MHV56" s="14"/>
      <c r="MHW56" s="189"/>
      <c r="MHX56" s="14"/>
      <c r="MHY56" s="189"/>
      <c r="MHZ56" s="14"/>
      <c r="MIA56" s="189"/>
      <c r="MIB56" s="14"/>
      <c r="MIC56" s="189"/>
      <c r="MID56" s="14"/>
      <c r="MIE56" s="189"/>
      <c r="MIF56" s="14"/>
      <c r="MIG56" s="189"/>
      <c r="MIH56" s="14"/>
      <c r="MII56" s="189"/>
      <c r="MIJ56" s="14"/>
      <c r="MIK56" s="189"/>
      <c r="MIL56" s="14"/>
      <c r="MIM56" s="189"/>
      <c r="MIN56" s="14"/>
      <c r="MIO56" s="189"/>
      <c r="MIP56" s="14"/>
      <c r="MIQ56" s="189"/>
      <c r="MIR56" s="14"/>
      <c r="MIS56" s="189"/>
      <c r="MIT56" s="14"/>
      <c r="MIU56" s="189"/>
      <c r="MIV56" s="14"/>
      <c r="MIW56" s="189"/>
      <c r="MIX56" s="14"/>
      <c r="MIY56" s="189"/>
      <c r="MIZ56" s="14"/>
      <c r="MJA56" s="189"/>
      <c r="MJB56" s="14"/>
      <c r="MJC56" s="189"/>
      <c r="MJD56" s="14"/>
      <c r="MJE56" s="189"/>
      <c r="MJF56" s="14"/>
      <c r="MJG56" s="189"/>
      <c r="MJH56" s="14"/>
      <c r="MJI56" s="189"/>
      <c r="MJJ56" s="14"/>
      <c r="MJK56" s="189"/>
      <c r="MJL56" s="14"/>
      <c r="MJM56" s="189"/>
      <c r="MJN56" s="14"/>
      <c r="MJO56" s="189"/>
      <c r="MJP56" s="14"/>
      <c r="MJQ56" s="189"/>
      <c r="MJR56" s="14"/>
      <c r="MJS56" s="189"/>
      <c r="MJT56" s="14"/>
      <c r="MJU56" s="189"/>
      <c r="MJV56" s="14"/>
      <c r="MJW56" s="189"/>
      <c r="MJX56" s="14"/>
      <c r="MJY56" s="189"/>
      <c r="MJZ56" s="14"/>
      <c r="MKA56" s="189"/>
      <c r="MKB56" s="14"/>
      <c r="MKC56" s="189"/>
      <c r="MKD56" s="14"/>
      <c r="MKE56" s="189"/>
      <c r="MKF56" s="14"/>
      <c r="MKG56" s="189"/>
      <c r="MKH56" s="14"/>
      <c r="MKI56" s="189"/>
      <c r="MKJ56" s="14"/>
      <c r="MKK56" s="189"/>
      <c r="MKL56" s="14"/>
      <c r="MKM56" s="189"/>
      <c r="MKN56" s="14"/>
      <c r="MKO56" s="189"/>
      <c r="MKP56" s="14"/>
      <c r="MKQ56" s="189"/>
      <c r="MKR56" s="14"/>
      <c r="MKS56" s="189"/>
      <c r="MKT56" s="14"/>
      <c r="MKU56" s="189"/>
      <c r="MKV56" s="14"/>
      <c r="MKW56" s="189"/>
      <c r="MKX56" s="14"/>
      <c r="MKY56" s="189"/>
      <c r="MKZ56" s="14"/>
      <c r="MLA56" s="189"/>
      <c r="MLB56" s="14"/>
      <c r="MLC56" s="189"/>
      <c r="MLD56" s="14"/>
      <c r="MLE56" s="189"/>
      <c r="MLF56" s="14"/>
      <c r="MLG56" s="189"/>
      <c r="MLH56" s="14"/>
      <c r="MLI56" s="189"/>
      <c r="MLJ56" s="14"/>
      <c r="MLK56" s="189"/>
      <c r="MLL56" s="14"/>
      <c r="MLM56" s="189"/>
      <c r="MLN56" s="14"/>
      <c r="MLO56" s="189"/>
      <c r="MLP56" s="14"/>
      <c r="MLQ56" s="189"/>
      <c r="MLR56" s="14"/>
      <c r="MLS56" s="189"/>
      <c r="MLT56" s="14"/>
      <c r="MLU56" s="189"/>
      <c r="MLV56" s="14"/>
      <c r="MLW56" s="189"/>
      <c r="MLX56" s="14"/>
      <c r="MLY56" s="189"/>
      <c r="MLZ56" s="14"/>
      <c r="MMA56" s="189"/>
      <c r="MMB56" s="14"/>
      <c r="MMC56" s="189"/>
      <c r="MMD56" s="14"/>
      <c r="MME56" s="189"/>
      <c r="MMF56" s="14"/>
      <c r="MMG56" s="189"/>
      <c r="MMH56" s="14"/>
      <c r="MMI56" s="189"/>
      <c r="MMJ56" s="14"/>
      <c r="MMK56" s="189"/>
      <c r="MML56" s="14"/>
      <c r="MMM56" s="189"/>
      <c r="MMN56" s="14"/>
      <c r="MMO56" s="189"/>
      <c r="MMP56" s="14"/>
      <c r="MMQ56" s="189"/>
      <c r="MMR56" s="14"/>
      <c r="MMS56" s="189"/>
      <c r="MMT56" s="14"/>
      <c r="MMU56" s="189"/>
      <c r="MMV56" s="14"/>
      <c r="MMW56" s="189"/>
      <c r="MMX56" s="14"/>
      <c r="MMY56" s="189"/>
      <c r="MMZ56" s="14"/>
      <c r="MNA56" s="189"/>
      <c r="MNB56" s="14"/>
      <c r="MNC56" s="189"/>
      <c r="MND56" s="14"/>
      <c r="MNE56" s="189"/>
      <c r="MNF56" s="14"/>
      <c r="MNG56" s="189"/>
      <c r="MNH56" s="14"/>
      <c r="MNI56" s="189"/>
      <c r="MNJ56" s="14"/>
      <c r="MNK56" s="189"/>
      <c r="MNL56" s="14"/>
      <c r="MNM56" s="189"/>
      <c r="MNN56" s="14"/>
      <c r="MNO56" s="189"/>
      <c r="MNP56" s="14"/>
      <c r="MNQ56" s="189"/>
      <c r="MNR56" s="14"/>
      <c r="MNS56" s="189"/>
      <c r="MNT56" s="14"/>
      <c r="MNU56" s="189"/>
      <c r="MNV56" s="14"/>
      <c r="MNW56" s="189"/>
      <c r="MNX56" s="14"/>
      <c r="MNY56" s="189"/>
      <c r="MNZ56" s="14"/>
      <c r="MOA56" s="189"/>
      <c r="MOB56" s="14"/>
      <c r="MOC56" s="189"/>
      <c r="MOD56" s="14"/>
      <c r="MOE56" s="189"/>
      <c r="MOF56" s="14"/>
      <c r="MOG56" s="189"/>
      <c r="MOH56" s="14"/>
      <c r="MOI56" s="189"/>
      <c r="MOJ56" s="14"/>
      <c r="MOK56" s="189"/>
      <c r="MOL56" s="14"/>
      <c r="MOM56" s="189"/>
      <c r="MON56" s="14"/>
      <c r="MOO56" s="189"/>
      <c r="MOP56" s="14"/>
      <c r="MOQ56" s="189"/>
      <c r="MOR56" s="14"/>
      <c r="MOS56" s="189"/>
      <c r="MOT56" s="14"/>
      <c r="MOU56" s="189"/>
      <c r="MOV56" s="14"/>
      <c r="MOW56" s="189"/>
      <c r="MOX56" s="14"/>
      <c r="MOY56" s="189"/>
      <c r="MOZ56" s="14"/>
      <c r="MPA56" s="189"/>
      <c r="MPB56" s="14"/>
      <c r="MPC56" s="189"/>
      <c r="MPD56" s="14"/>
      <c r="MPE56" s="189"/>
      <c r="MPF56" s="14"/>
      <c r="MPG56" s="189"/>
      <c r="MPH56" s="14"/>
      <c r="MPI56" s="189"/>
      <c r="MPJ56" s="14"/>
      <c r="MPK56" s="189"/>
      <c r="MPL56" s="14"/>
      <c r="MPM56" s="189"/>
      <c r="MPN56" s="14"/>
      <c r="MPO56" s="189"/>
      <c r="MPP56" s="14"/>
      <c r="MPQ56" s="189"/>
      <c r="MPR56" s="14"/>
      <c r="MPS56" s="189"/>
      <c r="MPT56" s="14"/>
      <c r="MPU56" s="189"/>
      <c r="MPV56" s="14"/>
      <c r="MPW56" s="189"/>
      <c r="MPX56" s="14"/>
      <c r="MPY56" s="189"/>
      <c r="MPZ56" s="14"/>
      <c r="MQA56" s="189"/>
      <c r="MQB56" s="14"/>
      <c r="MQC56" s="189"/>
      <c r="MQD56" s="14"/>
      <c r="MQE56" s="189"/>
      <c r="MQF56" s="14"/>
      <c r="MQG56" s="189"/>
      <c r="MQH56" s="14"/>
      <c r="MQI56" s="189"/>
      <c r="MQJ56" s="14"/>
      <c r="MQK56" s="189"/>
      <c r="MQL56" s="14"/>
      <c r="MQM56" s="189"/>
      <c r="MQN56" s="14"/>
      <c r="MQO56" s="189"/>
      <c r="MQP56" s="14"/>
      <c r="MQQ56" s="189"/>
      <c r="MQR56" s="14"/>
      <c r="MQS56" s="189"/>
      <c r="MQT56" s="14"/>
      <c r="MQU56" s="189"/>
      <c r="MQV56" s="14"/>
      <c r="MQW56" s="189"/>
      <c r="MQX56" s="14"/>
      <c r="MQY56" s="189"/>
      <c r="MQZ56" s="14"/>
      <c r="MRA56" s="189"/>
      <c r="MRB56" s="14"/>
      <c r="MRC56" s="189"/>
      <c r="MRD56" s="14"/>
      <c r="MRE56" s="189"/>
      <c r="MRF56" s="14"/>
      <c r="MRG56" s="189"/>
      <c r="MRH56" s="14"/>
      <c r="MRI56" s="189"/>
      <c r="MRJ56" s="14"/>
      <c r="MRK56" s="189"/>
      <c r="MRL56" s="14"/>
      <c r="MRM56" s="189"/>
      <c r="MRN56" s="14"/>
      <c r="MRO56" s="189"/>
      <c r="MRP56" s="14"/>
      <c r="MRQ56" s="189"/>
      <c r="MRR56" s="14"/>
      <c r="MRS56" s="189"/>
      <c r="MRT56" s="14"/>
      <c r="MRU56" s="189"/>
      <c r="MRV56" s="14"/>
      <c r="MRW56" s="189"/>
      <c r="MRX56" s="14"/>
      <c r="MRY56" s="189"/>
      <c r="MRZ56" s="14"/>
      <c r="MSA56" s="189"/>
      <c r="MSB56" s="14"/>
      <c r="MSC56" s="189"/>
      <c r="MSD56" s="14"/>
      <c r="MSE56" s="189"/>
      <c r="MSF56" s="14"/>
      <c r="MSG56" s="189"/>
      <c r="MSH56" s="14"/>
      <c r="MSI56" s="189"/>
      <c r="MSJ56" s="14"/>
      <c r="MSK56" s="189"/>
      <c r="MSL56" s="14"/>
      <c r="MSM56" s="189"/>
      <c r="MSN56" s="14"/>
      <c r="MSO56" s="189"/>
      <c r="MSP56" s="14"/>
      <c r="MSQ56" s="189"/>
      <c r="MSR56" s="14"/>
      <c r="MSS56" s="189"/>
      <c r="MST56" s="14"/>
      <c r="MSU56" s="189"/>
      <c r="MSV56" s="14"/>
      <c r="MSW56" s="189"/>
      <c r="MSX56" s="14"/>
      <c r="MSY56" s="189"/>
      <c r="MSZ56" s="14"/>
      <c r="MTA56" s="189"/>
      <c r="MTB56" s="14"/>
      <c r="MTC56" s="189"/>
      <c r="MTD56" s="14"/>
      <c r="MTE56" s="189"/>
      <c r="MTF56" s="14"/>
      <c r="MTG56" s="189"/>
      <c r="MTH56" s="14"/>
      <c r="MTI56" s="189"/>
      <c r="MTJ56" s="14"/>
      <c r="MTK56" s="189"/>
      <c r="MTL56" s="14"/>
      <c r="MTM56" s="189"/>
      <c r="MTN56" s="14"/>
      <c r="MTO56" s="189"/>
      <c r="MTP56" s="14"/>
      <c r="MTQ56" s="189"/>
      <c r="MTR56" s="14"/>
      <c r="MTS56" s="189"/>
      <c r="MTT56" s="14"/>
      <c r="MTU56" s="189"/>
      <c r="MTV56" s="14"/>
      <c r="MTW56" s="189"/>
      <c r="MTX56" s="14"/>
      <c r="MTY56" s="189"/>
      <c r="MTZ56" s="14"/>
      <c r="MUA56" s="189"/>
      <c r="MUB56" s="14"/>
      <c r="MUC56" s="189"/>
      <c r="MUD56" s="14"/>
      <c r="MUE56" s="189"/>
      <c r="MUF56" s="14"/>
      <c r="MUG56" s="189"/>
      <c r="MUH56" s="14"/>
      <c r="MUI56" s="189"/>
      <c r="MUJ56" s="14"/>
      <c r="MUK56" s="189"/>
      <c r="MUL56" s="14"/>
      <c r="MUM56" s="189"/>
      <c r="MUN56" s="14"/>
      <c r="MUO56" s="189"/>
      <c r="MUP56" s="14"/>
      <c r="MUQ56" s="189"/>
      <c r="MUR56" s="14"/>
      <c r="MUS56" s="189"/>
      <c r="MUT56" s="14"/>
      <c r="MUU56" s="189"/>
      <c r="MUV56" s="14"/>
      <c r="MUW56" s="189"/>
      <c r="MUX56" s="14"/>
      <c r="MUY56" s="189"/>
      <c r="MUZ56" s="14"/>
      <c r="MVA56" s="189"/>
      <c r="MVB56" s="14"/>
      <c r="MVC56" s="189"/>
      <c r="MVD56" s="14"/>
      <c r="MVE56" s="189"/>
      <c r="MVF56" s="14"/>
      <c r="MVG56" s="189"/>
      <c r="MVH56" s="14"/>
      <c r="MVI56" s="189"/>
      <c r="MVJ56" s="14"/>
      <c r="MVK56" s="189"/>
      <c r="MVL56" s="14"/>
      <c r="MVM56" s="189"/>
      <c r="MVN56" s="14"/>
      <c r="MVO56" s="189"/>
      <c r="MVP56" s="14"/>
      <c r="MVQ56" s="189"/>
      <c r="MVR56" s="14"/>
      <c r="MVS56" s="189"/>
      <c r="MVT56" s="14"/>
      <c r="MVU56" s="189"/>
      <c r="MVV56" s="14"/>
      <c r="MVW56" s="189"/>
      <c r="MVX56" s="14"/>
      <c r="MVY56" s="189"/>
      <c r="MVZ56" s="14"/>
      <c r="MWA56" s="189"/>
      <c r="MWB56" s="14"/>
      <c r="MWC56" s="189"/>
      <c r="MWD56" s="14"/>
      <c r="MWE56" s="189"/>
      <c r="MWF56" s="14"/>
      <c r="MWG56" s="189"/>
      <c r="MWH56" s="14"/>
      <c r="MWI56" s="189"/>
      <c r="MWJ56" s="14"/>
      <c r="MWK56" s="189"/>
      <c r="MWL56" s="14"/>
      <c r="MWM56" s="189"/>
      <c r="MWN56" s="14"/>
      <c r="MWO56" s="189"/>
      <c r="MWP56" s="14"/>
      <c r="MWQ56" s="189"/>
      <c r="MWR56" s="14"/>
      <c r="MWS56" s="189"/>
      <c r="MWT56" s="14"/>
      <c r="MWU56" s="189"/>
      <c r="MWV56" s="14"/>
      <c r="MWW56" s="189"/>
      <c r="MWX56" s="14"/>
      <c r="MWY56" s="189"/>
      <c r="MWZ56" s="14"/>
      <c r="MXA56" s="189"/>
      <c r="MXB56" s="14"/>
      <c r="MXC56" s="189"/>
      <c r="MXD56" s="14"/>
      <c r="MXE56" s="189"/>
      <c r="MXF56" s="14"/>
      <c r="MXG56" s="189"/>
      <c r="MXH56" s="14"/>
      <c r="MXI56" s="189"/>
      <c r="MXJ56" s="14"/>
      <c r="MXK56" s="189"/>
      <c r="MXL56" s="14"/>
      <c r="MXM56" s="189"/>
      <c r="MXN56" s="14"/>
      <c r="MXO56" s="189"/>
      <c r="MXP56" s="14"/>
      <c r="MXQ56" s="189"/>
      <c r="MXR56" s="14"/>
      <c r="MXS56" s="189"/>
      <c r="MXT56" s="14"/>
      <c r="MXU56" s="189"/>
      <c r="MXV56" s="14"/>
      <c r="MXW56" s="189"/>
      <c r="MXX56" s="14"/>
      <c r="MXY56" s="189"/>
      <c r="MXZ56" s="14"/>
      <c r="MYA56" s="189"/>
      <c r="MYB56" s="14"/>
      <c r="MYC56" s="189"/>
      <c r="MYD56" s="14"/>
      <c r="MYE56" s="189"/>
      <c r="MYF56" s="14"/>
      <c r="MYG56" s="189"/>
      <c r="MYH56" s="14"/>
      <c r="MYI56" s="189"/>
      <c r="MYJ56" s="14"/>
      <c r="MYK56" s="189"/>
      <c r="MYL56" s="14"/>
      <c r="MYM56" s="189"/>
      <c r="MYN56" s="14"/>
      <c r="MYO56" s="189"/>
      <c r="MYP56" s="14"/>
      <c r="MYQ56" s="189"/>
      <c r="MYR56" s="14"/>
      <c r="MYS56" s="189"/>
      <c r="MYT56" s="14"/>
      <c r="MYU56" s="189"/>
      <c r="MYV56" s="14"/>
      <c r="MYW56" s="189"/>
      <c r="MYX56" s="14"/>
      <c r="MYY56" s="189"/>
      <c r="MYZ56" s="14"/>
      <c r="MZA56" s="189"/>
      <c r="MZB56" s="14"/>
      <c r="MZC56" s="189"/>
      <c r="MZD56" s="14"/>
      <c r="MZE56" s="189"/>
      <c r="MZF56" s="14"/>
      <c r="MZG56" s="189"/>
      <c r="MZH56" s="14"/>
      <c r="MZI56" s="189"/>
      <c r="MZJ56" s="14"/>
      <c r="MZK56" s="189"/>
      <c r="MZL56" s="14"/>
      <c r="MZM56" s="189"/>
      <c r="MZN56" s="14"/>
      <c r="MZO56" s="189"/>
      <c r="MZP56" s="14"/>
      <c r="MZQ56" s="189"/>
      <c r="MZR56" s="14"/>
      <c r="MZS56" s="189"/>
      <c r="MZT56" s="14"/>
      <c r="MZU56" s="189"/>
      <c r="MZV56" s="14"/>
      <c r="MZW56" s="189"/>
      <c r="MZX56" s="14"/>
      <c r="MZY56" s="189"/>
      <c r="MZZ56" s="14"/>
      <c r="NAA56" s="189"/>
      <c r="NAB56" s="14"/>
      <c r="NAC56" s="189"/>
      <c r="NAD56" s="14"/>
      <c r="NAE56" s="189"/>
      <c r="NAF56" s="14"/>
      <c r="NAG56" s="189"/>
      <c r="NAH56" s="14"/>
      <c r="NAI56" s="189"/>
      <c r="NAJ56" s="14"/>
      <c r="NAK56" s="189"/>
      <c r="NAL56" s="14"/>
      <c r="NAM56" s="189"/>
      <c r="NAN56" s="14"/>
      <c r="NAO56" s="189"/>
      <c r="NAP56" s="14"/>
      <c r="NAQ56" s="189"/>
      <c r="NAR56" s="14"/>
      <c r="NAS56" s="189"/>
      <c r="NAT56" s="14"/>
      <c r="NAU56" s="189"/>
      <c r="NAV56" s="14"/>
      <c r="NAW56" s="189"/>
      <c r="NAX56" s="14"/>
      <c r="NAY56" s="189"/>
      <c r="NAZ56" s="14"/>
      <c r="NBA56" s="189"/>
      <c r="NBB56" s="14"/>
      <c r="NBC56" s="189"/>
      <c r="NBD56" s="14"/>
      <c r="NBE56" s="189"/>
      <c r="NBF56" s="14"/>
      <c r="NBG56" s="189"/>
      <c r="NBH56" s="14"/>
      <c r="NBI56" s="189"/>
      <c r="NBJ56" s="14"/>
      <c r="NBK56" s="189"/>
      <c r="NBL56" s="14"/>
      <c r="NBM56" s="189"/>
      <c r="NBN56" s="14"/>
      <c r="NBO56" s="189"/>
      <c r="NBP56" s="14"/>
      <c r="NBQ56" s="189"/>
      <c r="NBR56" s="14"/>
      <c r="NBS56" s="189"/>
      <c r="NBT56" s="14"/>
      <c r="NBU56" s="189"/>
      <c r="NBV56" s="14"/>
      <c r="NBW56" s="189"/>
      <c r="NBX56" s="14"/>
      <c r="NBY56" s="189"/>
      <c r="NBZ56" s="14"/>
      <c r="NCA56" s="189"/>
      <c r="NCB56" s="14"/>
      <c r="NCC56" s="189"/>
      <c r="NCD56" s="14"/>
      <c r="NCE56" s="189"/>
      <c r="NCF56" s="14"/>
      <c r="NCG56" s="189"/>
      <c r="NCH56" s="14"/>
      <c r="NCI56" s="189"/>
      <c r="NCJ56" s="14"/>
      <c r="NCK56" s="189"/>
      <c r="NCL56" s="14"/>
      <c r="NCM56" s="189"/>
      <c r="NCN56" s="14"/>
      <c r="NCO56" s="189"/>
      <c r="NCP56" s="14"/>
      <c r="NCQ56" s="189"/>
      <c r="NCR56" s="14"/>
      <c r="NCS56" s="189"/>
      <c r="NCT56" s="14"/>
      <c r="NCU56" s="189"/>
      <c r="NCV56" s="14"/>
      <c r="NCW56" s="189"/>
      <c r="NCX56" s="14"/>
      <c r="NCY56" s="189"/>
      <c r="NCZ56" s="14"/>
      <c r="NDA56" s="189"/>
      <c r="NDB56" s="14"/>
      <c r="NDC56" s="189"/>
      <c r="NDD56" s="14"/>
      <c r="NDE56" s="189"/>
      <c r="NDF56" s="14"/>
      <c r="NDG56" s="189"/>
      <c r="NDH56" s="14"/>
      <c r="NDI56" s="189"/>
      <c r="NDJ56" s="14"/>
      <c r="NDK56" s="189"/>
      <c r="NDL56" s="14"/>
      <c r="NDM56" s="189"/>
      <c r="NDN56" s="14"/>
      <c r="NDO56" s="189"/>
      <c r="NDP56" s="14"/>
      <c r="NDQ56" s="189"/>
      <c r="NDR56" s="14"/>
      <c r="NDS56" s="189"/>
      <c r="NDT56" s="14"/>
      <c r="NDU56" s="189"/>
      <c r="NDV56" s="14"/>
      <c r="NDW56" s="189"/>
      <c r="NDX56" s="14"/>
      <c r="NDY56" s="189"/>
      <c r="NDZ56" s="14"/>
      <c r="NEA56" s="189"/>
      <c r="NEB56" s="14"/>
      <c r="NEC56" s="189"/>
      <c r="NED56" s="14"/>
      <c r="NEE56" s="189"/>
      <c r="NEF56" s="14"/>
      <c r="NEG56" s="189"/>
      <c r="NEH56" s="14"/>
      <c r="NEI56" s="189"/>
      <c r="NEJ56" s="14"/>
      <c r="NEK56" s="189"/>
      <c r="NEL56" s="14"/>
      <c r="NEM56" s="189"/>
      <c r="NEN56" s="14"/>
      <c r="NEO56" s="189"/>
      <c r="NEP56" s="14"/>
      <c r="NEQ56" s="189"/>
      <c r="NER56" s="14"/>
      <c r="NES56" s="189"/>
      <c r="NET56" s="14"/>
      <c r="NEU56" s="189"/>
      <c r="NEV56" s="14"/>
      <c r="NEW56" s="189"/>
      <c r="NEX56" s="14"/>
      <c r="NEY56" s="189"/>
      <c r="NEZ56" s="14"/>
      <c r="NFA56" s="189"/>
      <c r="NFB56" s="14"/>
      <c r="NFC56" s="189"/>
      <c r="NFD56" s="14"/>
      <c r="NFE56" s="189"/>
      <c r="NFF56" s="14"/>
      <c r="NFG56" s="189"/>
      <c r="NFH56" s="14"/>
      <c r="NFI56" s="189"/>
      <c r="NFJ56" s="14"/>
      <c r="NFK56" s="189"/>
      <c r="NFL56" s="14"/>
      <c r="NFM56" s="189"/>
      <c r="NFN56" s="14"/>
      <c r="NFO56" s="189"/>
      <c r="NFP56" s="14"/>
      <c r="NFQ56" s="189"/>
      <c r="NFR56" s="14"/>
      <c r="NFS56" s="189"/>
      <c r="NFT56" s="14"/>
      <c r="NFU56" s="189"/>
      <c r="NFV56" s="14"/>
      <c r="NFW56" s="189"/>
      <c r="NFX56" s="14"/>
      <c r="NFY56" s="189"/>
      <c r="NFZ56" s="14"/>
      <c r="NGA56" s="189"/>
      <c r="NGB56" s="14"/>
      <c r="NGC56" s="189"/>
      <c r="NGD56" s="14"/>
      <c r="NGE56" s="189"/>
      <c r="NGF56" s="14"/>
      <c r="NGG56" s="189"/>
      <c r="NGH56" s="14"/>
      <c r="NGI56" s="189"/>
      <c r="NGJ56" s="14"/>
      <c r="NGK56" s="189"/>
      <c r="NGL56" s="14"/>
      <c r="NGM56" s="189"/>
      <c r="NGN56" s="14"/>
      <c r="NGO56" s="189"/>
      <c r="NGP56" s="14"/>
      <c r="NGQ56" s="189"/>
      <c r="NGR56" s="14"/>
      <c r="NGS56" s="189"/>
      <c r="NGT56" s="14"/>
      <c r="NGU56" s="189"/>
      <c r="NGV56" s="14"/>
      <c r="NGW56" s="189"/>
      <c r="NGX56" s="14"/>
      <c r="NGY56" s="189"/>
      <c r="NGZ56" s="14"/>
      <c r="NHA56" s="189"/>
      <c r="NHB56" s="14"/>
      <c r="NHC56" s="189"/>
      <c r="NHD56" s="14"/>
      <c r="NHE56" s="189"/>
      <c r="NHF56" s="14"/>
      <c r="NHG56" s="189"/>
      <c r="NHH56" s="14"/>
      <c r="NHI56" s="189"/>
      <c r="NHJ56" s="14"/>
      <c r="NHK56" s="189"/>
      <c r="NHL56" s="14"/>
      <c r="NHM56" s="189"/>
      <c r="NHN56" s="14"/>
      <c r="NHO56" s="189"/>
      <c r="NHP56" s="14"/>
      <c r="NHQ56" s="189"/>
      <c r="NHR56" s="14"/>
      <c r="NHS56" s="189"/>
      <c r="NHT56" s="14"/>
      <c r="NHU56" s="189"/>
      <c r="NHV56" s="14"/>
      <c r="NHW56" s="189"/>
      <c r="NHX56" s="14"/>
      <c r="NHY56" s="189"/>
      <c r="NHZ56" s="14"/>
      <c r="NIA56" s="189"/>
      <c r="NIB56" s="14"/>
      <c r="NIC56" s="189"/>
      <c r="NID56" s="14"/>
      <c r="NIE56" s="189"/>
      <c r="NIF56" s="14"/>
      <c r="NIG56" s="189"/>
      <c r="NIH56" s="14"/>
      <c r="NII56" s="189"/>
      <c r="NIJ56" s="14"/>
      <c r="NIK56" s="189"/>
      <c r="NIL56" s="14"/>
      <c r="NIM56" s="189"/>
      <c r="NIN56" s="14"/>
      <c r="NIO56" s="189"/>
      <c r="NIP56" s="14"/>
      <c r="NIQ56" s="189"/>
      <c r="NIR56" s="14"/>
      <c r="NIS56" s="189"/>
      <c r="NIT56" s="14"/>
      <c r="NIU56" s="189"/>
      <c r="NIV56" s="14"/>
      <c r="NIW56" s="189"/>
      <c r="NIX56" s="14"/>
      <c r="NIY56" s="189"/>
      <c r="NIZ56" s="14"/>
      <c r="NJA56" s="189"/>
      <c r="NJB56" s="14"/>
      <c r="NJC56" s="189"/>
      <c r="NJD56" s="14"/>
      <c r="NJE56" s="189"/>
      <c r="NJF56" s="14"/>
      <c r="NJG56" s="189"/>
      <c r="NJH56" s="14"/>
      <c r="NJI56" s="189"/>
      <c r="NJJ56" s="14"/>
      <c r="NJK56" s="189"/>
      <c r="NJL56" s="14"/>
      <c r="NJM56" s="189"/>
      <c r="NJN56" s="14"/>
      <c r="NJO56" s="189"/>
      <c r="NJP56" s="14"/>
      <c r="NJQ56" s="189"/>
      <c r="NJR56" s="14"/>
      <c r="NJS56" s="189"/>
      <c r="NJT56" s="14"/>
      <c r="NJU56" s="189"/>
      <c r="NJV56" s="14"/>
      <c r="NJW56" s="189"/>
      <c r="NJX56" s="14"/>
      <c r="NJY56" s="189"/>
      <c r="NJZ56" s="14"/>
      <c r="NKA56" s="189"/>
      <c r="NKB56" s="14"/>
      <c r="NKC56" s="189"/>
      <c r="NKD56" s="14"/>
      <c r="NKE56" s="189"/>
      <c r="NKF56" s="14"/>
      <c r="NKG56" s="189"/>
      <c r="NKH56" s="14"/>
      <c r="NKI56" s="189"/>
      <c r="NKJ56" s="14"/>
      <c r="NKK56" s="189"/>
      <c r="NKL56" s="14"/>
      <c r="NKM56" s="189"/>
      <c r="NKN56" s="14"/>
      <c r="NKO56" s="189"/>
      <c r="NKP56" s="14"/>
      <c r="NKQ56" s="189"/>
      <c r="NKR56" s="14"/>
      <c r="NKS56" s="189"/>
      <c r="NKT56" s="14"/>
      <c r="NKU56" s="189"/>
      <c r="NKV56" s="14"/>
      <c r="NKW56" s="189"/>
      <c r="NKX56" s="14"/>
      <c r="NKY56" s="189"/>
      <c r="NKZ56" s="14"/>
      <c r="NLA56" s="189"/>
      <c r="NLB56" s="14"/>
      <c r="NLC56" s="189"/>
      <c r="NLD56" s="14"/>
      <c r="NLE56" s="189"/>
      <c r="NLF56" s="14"/>
      <c r="NLG56" s="189"/>
      <c r="NLH56" s="14"/>
      <c r="NLI56" s="189"/>
      <c r="NLJ56" s="14"/>
      <c r="NLK56" s="189"/>
      <c r="NLL56" s="14"/>
      <c r="NLM56" s="189"/>
      <c r="NLN56" s="14"/>
      <c r="NLO56" s="189"/>
      <c r="NLP56" s="14"/>
      <c r="NLQ56" s="189"/>
      <c r="NLR56" s="14"/>
      <c r="NLS56" s="189"/>
      <c r="NLT56" s="14"/>
      <c r="NLU56" s="189"/>
      <c r="NLV56" s="14"/>
      <c r="NLW56" s="189"/>
      <c r="NLX56" s="14"/>
      <c r="NLY56" s="189"/>
      <c r="NLZ56" s="14"/>
      <c r="NMA56" s="189"/>
      <c r="NMB56" s="14"/>
      <c r="NMC56" s="189"/>
      <c r="NMD56" s="14"/>
      <c r="NME56" s="189"/>
      <c r="NMF56" s="14"/>
      <c r="NMG56" s="189"/>
      <c r="NMH56" s="14"/>
      <c r="NMI56" s="189"/>
      <c r="NMJ56" s="14"/>
      <c r="NMK56" s="189"/>
      <c r="NML56" s="14"/>
      <c r="NMM56" s="189"/>
      <c r="NMN56" s="14"/>
      <c r="NMO56" s="189"/>
      <c r="NMP56" s="14"/>
      <c r="NMQ56" s="189"/>
      <c r="NMR56" s="14"/>
      <c r="NMS56" s="189"/>
      <c r="NMT56" s="14"/>
      <c r="NMU56" s="189"/>
      <c r="NMV56" s="14"/>
      <c r="NMW56" s="189"/>
      <c r="NMX56" s="14"/>
      <c r="NMY56" s="189"/>
      <c r="NMZ56" s="14"/>
      <c r="NNA56" s="189"/>
      <c r="NNB56" s="14"/>
      <c r="NNC56" s="189"/>
      <c r="NND56" s="14"/>
      <c r="NNE56" s="189"/>
      <c r="NNF56" s="14"/>
      <c r="NNG56" s="189"/>
      <c r="NNH56" s="14"/>
      <c r="NNI56" s="189"/>
      <c r="NNJ56" s="14"/>
      <c r="NNK56" s="189"/>
      <c r="NNL56" s="14"/>
      <c r="NNM56" s="189"/>
      <c r="NNN56" s="14"/>
      <c r="NNO56" s="189"/>
      <c r="NNP56" s="14"/>
      <c r="NNQ56" s="189"/>
      <c r="NNR56" s="14"/>
      <c r="NNS56" s="189"/>
      <c r="NNT56" s="14"/>
      <c r="NNU56" s="189"/>
      <c r="NNV56" s="14"/>
      <c r="NNW56" s="189"/>
      <c r="NNX56" s="14"/>
      <c r="NNY56" s="189"/>
      <c r="NNZ56" s="14"/>
      <c r="NOA56" s="189"/>
      <c r="NOB56" s="14"/>
      <c r="NOC56" s="189"/>
      <c r="NOD56" s="14"/>
      <c r="NOE56" s="189"/>
      <c r="NOF56" s="14"/>
      <c r="NOG56" s="189"/>
      <c r="NOH56" s="14"/>
      <c r="NOI56" s="189"/>
      <c r="NOJ56" s="14"/>
      <c r="NOK56" s="189"/>
      <c r="NOL56" s="14"/>
      <c r="NOM56" s="189"/>
      <c r="NON56" s="14"/>
      <c r="NOO56" s="189"/>
      <c r="NOP56" s="14"/>
      <c r="NOQ56" s="189"/>
      <c r="NOR56" s="14"/>
      <c r="NOS56" s="189"/>
      <c r="NOT56" s="14"/>
      <c r="NOU56" s="189"/>
      <c r="NOV56" s="14"/>
      <c r="NOW56" s="189"/>
      <c r="NOX56" s="14"/>
      <c r="NOY56" s="189"/>
      <c r="NOZ56" s="14"/>
      <c r="NPA56" s="189"/>
      <c r="NPB56" s="14"/>
      <c r="NPC56" s="189"/>
      <c r="NPD56" s="14"/>
      <c r="NPE56" s="189"/>
      <c r="NPF56" s="14"/>
      <c r="NPG56" s="189"/>
      <c r="NPH56" s="14"/>
      <c r="NPI56" s="189"/>
      <c r="NPJ56" s="14"/>
      <c r="NPK56" s="189"/>
      <c r="NPL56" s="14"/>
      <c r="NPM56" s="189"/>
      <c r="NPN56" s="14"/>
      <c r="NPO56" s="189"/>
      <c r="NPP56" s="14"/>
      <c r="NPQ56" s="189"/>
      <c r="NPR56" s="14"/>
      <c r="NPS56" s="189"/>
      <c r="NPT56" s="14"/>
      <c r="NPU56" s="189"/>
      <c r="NPV56" s="14"/>
      <c r="NPW56" s="189"/>
      <c r="NPX56" s="14"/>
      <c r="NPY56" s="189"/>
      <c r="NPZ56" s="14"/>
      <c r="NQA56" s="189"/>
      <c r="NQB56" s="14"/>
      <c r="NQC56" s="189"/>
      <c r="NQD56" s="14"/>
      <c r="NQE56" s="189"/>
      <c r="NQF56" s="14"/>
      <c r="NQG56" s="189"/>
      <c r="NQH56" s="14"/>
      <c r="NQI56" s="189"/>
      <c r="NQJ56" s="14"/>
      <c r="NQK56" s="189"/>
      <c r="NQL56" s="14"/>
      <c r="NQM56" s="189"/>
      <c r="NQN56" s="14"/>
      <c r="NQO56" s="189"/>
      <c r="NQP56" s="14"/>
      <c r="NQQ56" s="189"/>
      <c r="NQR56" s="14"/>
      <c r="NQS56" s="189"/>
      <c r="NQT56" s="14"/>
      <c r="NQU56" s="189"/>
      <c r="NQV56" s="14"/>
      <c r="NQW56" s="189"/>
      <c r="NQX56" s="14"/>
      <c r="NQY56" s="189"/>
      <c r="NQZ56" s="14"/>
      <c r="NRA56" s="189"/>
      <c r="NRB56" s="14"/>
      <c r="NRC56" s="189"/>
      <c r="NRD56" s="14"/>
      <c r="NRE56" s="189"/>
      <c r="NRF56" s="14"/>
      <c r="NRG56" s="189"/>
      <c r="NRH56" s="14"/>
      <c r="NRI56" s="189"/>
      <c r="NRJ56" s="14"/>
      <c r="NRK56" s="189"/>
      <c r="NRL56" s="14"/>
      <c r="NRM56" s="189"/>
      <c r="NRN56" s="14"/>
      <c r="NRO56" s="189"/>
      <c r="NRP56" s="14"/>
      <c r="NRQ56" s="189"/>
      <c r="NRR56" s="14"/>
      <c r="NRS56" s="189"/>
      <c r="NRT56" s="14"/>
      <c r="NRU56" s="189"/>
      <c r="NRV56" s="14"/>
      <c r="NRW56" s="189"/>
      <c r="NRX56" s="14"/>
      <c r="NRY56" s="189"/>
      <c r="NRZ56" s="14"/>
      <c r="NSA56" s="189"/>
      <c r="NSB56" s="14"/>
      <c r="NSC56" s="189"/>
      <c r="NSD56" s="14"/>
      <c r="NSE56" s="189"/>
      <c r="NSF56" s="14"/>
      <c r="NSG56" s="189"/>
      <c r="NSH56" s="14"/>
      <c r="NSI56" s="189"/>
      <c r="NSJ56" s="14"/>
      <c r="NSK56" s="189"/>
      <c r="NSL56" s="14"/>
      <c r="NSM56" s="189"/>
      <c r="NSN56" s="14"/>
      <c r="NSO56" s="189"/>
      <c r="NSP56" s="14"/>
      <c r="NSQ56" s="189"/>
      <c r="NSR56" s="14"/>
      <c r="NSS56" s="189"/>
      <c r="NST56" s="14"/>
      <c r="NSU56" s="189"/>
      <c r="NSV56" s="14"/>
      <c r="NSW56" s="189"/>
      <c r="NSX56" s="14"/>
      <c r="NSY56" s="189"/>
      <c r="NSZ56" s="14"/>
      <c r="NTA56" s="189"/>
      <c r="NTB56" s="14"/>
      <c r="NTC56" s="189"/>
      <c r="NTD56" s="14"/>
      <c r="NTE56" s="189"/>
      <c r="NTF56" s="14"/>
      <c r="NTG56" s="189"/>
      <c r="NTH56" s="14"/>
      <c r="NTI56" s="189"/>
      <c r="NTJ56" s="14"/>
      <c r="NTK56" s="189"/>
      <c r="NTL56" s="14"/>
      <c r="NTM56" s="189"/>
      <c r="NTN56" s="14"/>
      <c r="NTO56" s="189"/>
      <c r="NTP56" s="14"/>
      <c r="NTQ56" s="189"/>
      <c r="NTR56" s="14"/>
      <c r="NTS56" s="189"/>
      <c r="NTT56" s="14"/>
      <c r="NTU56" s="189"/>
      <c r="NTV56" s="14"/>
      <c r="NTW56" s="189"/>
      <c r="NTX56" s="14"/>
      <c r="NTY56" s="189"/>
      <c r="NTZ56" s="14"/>
      <c r="NUA56" s="189"/>
      <c r="NUB56" s="14"/>
      <c r="NUC56" s="189"/>
      <c r="NUD56" s="14"/>
      <c r="NUE56" s="189"/>
      <c r="NUF56" s="14"/>
      <c r="NUG56" s="189"/>
      <c r="NUH56" s="14"/>
      <c r="NUI56" s="189"/>
      <c r="NUJ56" s="14"/>
      <c r="NUK56" s="189"/>
      <c r="NUL56" s="14"/>
      <c r="NUM56" s="189"/>
      <c r="NUN56" s="14"/>
      <c r="NUO56" s="189"/>
      <c r="NUP56" s="14"/>
      <c r="NUQ56" s="189"/>
      <c r="NUR56" s="14"/>
      <c r="NUS56" s="189"/>
      <c r="NUT56" s="14"/>
      <c r="NUU56" s="189"/>
      <c r="NUV56" s="14"/>
      <c r="NUW56" s="189"/>
      <c r="NUX56" s="14"/>
      <c r="NUY56" s="189"/>
      <c r="NUZ56" s="14"/>
      <c r="NVA56" s="189"/>
      <c r="NVB56" s="14"/>
      <c r="NVC56" s="189"/>
      <c r="NVD56" s="14"/>
      <c r="NVE56" s="189"/>
      <c r="NVF56" s="14"/>
      <c r="NVG56" s="189"/>
      <c r="NVH56" s="14"/>
      <c r="NVI56" s="189"/>
      <c r="NVJ56" s="14"/>
      <c r="NVK56" s="189"/>
      <c r="NVL56" s="14"/>
      <c r="NVM56" s="189"/>
      <c r="NVN56" s="14"/>
      <c r="NVO56" s="189"/>
      <c r="NVP56" s="14"/>
      <c r="NVQ56" s="189"/>
      <c r="NVR56" s="14"/>
      <c r="NVS56" s="189"/>
      <c r="NVT56" s="14"/>
      <c r="NVU56" s="189"/>
      <c r="NVV56" s="14"/>
      <c r="NVW56" s="189"/>
      <c r="NVX56" s="14"/>
      <c r="NVY56" s="189"/>
      <c r="NVZ56" s="14"/>
      <c r="NWA56" s="189"/>
      <c r="NWB56" s="14"/>
      <c r="NWC56" s="189"/>
      <c r="NWD56" s="14"/>
      <c r="NWE56" s="189"/>
      <c r="NWF56" s="14"/>
      <c r="NWG56" s="189"/>
      <c r="NWH56" s="14"/>
      <c r="NWI56" s="189"/>
      <c r="NWJ56" s="14"/>
      <c r="NWK56" s="189"/>
      <c r="NWL56" s="14"/>
      <c r="NWM56" s="189"/>
      <c r="NWN56" s="14"/>
      <c r="NWO56" s="189"/>
      <c r="NWP56" s="14"/>
      <c r="NWQ56" s="189"/>
      <c r="NWR56" s="14"/>
      <c r="NWS56" s="189"/>
      <c r="NWT56" s="14"/>
      <c r="NWU56" s="189"/>
      <c r="NWV56" s="14"/>
      <c r="NWW56" s="189"/>
      <c r="NWX56" s="14"/>
      <c r="NWY56" s="189"/>
      <c r="NWZ56" s="14"/>
      <c r="NXA56" s="189"/>
      <c r="NXB56" s="14"/>
      <c r="NXC56" s="189"/>
      <c r="NXD56" s="14"/>
      <c r="NXE56" s="189"/>
      <c r="NXF56" s="14"/>
      <c r="NXG56" s="189"/>
      <c r="NXH56" s="14"/>
      <c r="NXI56" s="189"/>
      <c r="NXJ56" s="14"/>
      <c r="NXK56" s="189"/>
      <c r="NXL56" s="14"/>
      <c r="NXM56" s="189"/>
      <c r="NXN56" s="14"/>
      <c r="NXO56" s="189"/>
      <c r="NXP56" s="14"/>
      <c r="NXQ56" s="189"/>
      <c r="NXR56" s="14"/>
      <c r="NXS56" s="189"/>
      <c r="NXT56" s="14"/>
      <c r="NXU56" s="189"/>
      <c r="NXV56" s="14"/>
      <c r="NXW56" s="189"/>
      <c r="NXX56" s="14"/>
      <c r="NXY56" s="189"/>
      <c r="NXZ56" s="14"/>
      <c r="NYA56" s="189"/>
      <c r="NYB56" s="14"/>
      <c r="NYC56" s="189"/>
      <c r="NYD56" s="14"/>
      <c r="NYE56" s="189"/>
      <c r="NYF56" s="14"/>
      <c r="NYG56" s="189"/>
      <c r="NYH56" s="14"/>
      <c r="NYI56" s="189"/>
      <c r="NYJ56" s="14"/>
      <c r="NYK56" s="189"/>
      <c r="NYL56" s="14"/>
      <c r="NYM56" s="189"/>
      <c r="NYN56" s="14"/>
      <c r="NYO56" s="189"/>
      <c r="NYP56" s="14"/>
      <c r="NYQ56" s="189"/>
      <c r="NYR56" s="14"/>
      <c r="NYS56" s="189"/>
      <c r="NYT56" s="14"/>
      <c r="NYU56" s="189"/>
      <c r="NYV56" s="14"/>
      <c r="NYW56" s="189"/>
      <c r="NYX56" s="14"/>
      <c r="NYY56" s="189"/>
      <c r="NYZ56" s="14"/>
      <c r="NZA56" s="189"/>
      <c r="NZB56" s="14"/>
      <c r="NZC56" s="189"/>
      <c r="NZD56" s="14"/>
      <c r="NZE56" s="189"/>
      <c r="NZF56" s="14"/>
      <c r="NZG56" s="189"/>
      <c r="NZH56" s="14"/>
      <c r="NZI56" s="189"/>
      <c r="NZJ56" s="14"/>
      <c r="NZK56" s="189"/>
      <c r="NZL56" s="14"/>
      <c r="NZM56" s="189"/>
      <c r="NZN56" s="14"/>
      <c r="NZO56" s="189"/>
      <c r="NZP56" s="14"/>
      <c r="NZQ56" s="189"/>
      <c r="NZR56" s="14"/>
      <c r="NZS56" s="189"/>
      <c r="NZT56" s="14"/>
      <c r="NZU56" s="189"/>
      <c r="NZV56" s="14"/>
      <c r="NZW56" s="189"/>
      <c r="NZX56" s="14"/>
      <c r="NZY56" s="189"/>
      <c r="NZZ56" s="14"/>
      <c r="OAA56" s="189"/>
      <c r="OAB56" s="14"/>
      <c r="OAC56" s="189"/>
      <c r="OAD56" s="14"/>
      <c r="OAE56" s="189"/>
      <c r="OAF56" s="14"/>
      <c r="OAG56" s="189"/>
      <c r="OAH56" s="14"/>
      <c r="OAI56" s="189"/>
      <c r="OAJ56" s="14"/>
      <c r="OAK56" s="189"/>
      <c r="OAL56" s="14"/>
      <c r="OAM56" s="189"/>
      <c r="OAN56" s="14"/>
      <c r="OAO56" s="189"/>
      <c r="OAP56" s="14"/>
      <c r="OAQ56" s="189"/>
      <c r="OAR56" s="14"/>
      <c r="OAS56" s="189"/>
      <c r="OAT56" s="14"/>
      <c r="OAU56" s="189"/>
      <c r="OAV56" s="14"/>
      <c r="OAW56" s="189"/>
      <c r="OAX56" s="14"/>
      <c r="OAY56" s="189"/>
      <c r="OAZ56" s="14"/>
      <c r="OBA56" s="189"/>
      <c r="OBB56" s="14"/>
      <c r="OBC56" s="189"/>
      <c r="OBD56" s="14"/>
      <c r="OBE56" s="189"/>
      <c r="OBF56" s="14"/>
      <c r="OBG56" s="189"/>
      <c r="OBH56" s="14"/>
      <c r="OBI56" s="189"/>
      <c r="OBJ56" s="14"/>
      <c r="OBK56" s="189"/>
      <c r="OBL56" s="14"/>
      <c r="OBM56" s="189"/>
      <c r="OBN56" s="14"/>
      <c r="OBO56" s="189"/>
      <c r="OBP56" s="14"/>
      <c r="OBQ56" s="189"/>
      <c r="OBR56" s="14"/>
      <c r="OBS56" s="189"/>
      <c r="OBT56" s="14"/>
      <c r="OBU56" s="189"/>
      <c r="OBV56" s="14"/>
      <c r="OBW56" s="189"/>
      <c r="OBX56" s="14"/>
      <c r="OBY56" s="189"/>
      <c r="OBZ56" s="14"/>
      <c r="OCA56" s="189"/>
      <c r="OCB56" s="14"/>
      <c r="OCC56" s="189"/>
      <c r="OCD56" s="14"/>
      <c r="OCE56" s="189"/>
      <c r="OCF56" s="14"/>
      <c r="OCG56" s="189"/>
      <c r="OCH56" s="14"/>
      <c r="OCI56" s="189"/>
      <c r="OCJ56" s="14"/>
      <c r="OCK56" s="189"/>
      <c r="OCL56" s="14"/>
      <c r="OCM56" s="189"/>
      <c r="OCN56" s="14"/>
      <c r="OCO56" s="189"/>
      <c r="OCP56" s="14"/>
      <c r="OCQ56" s="189"/>
      <c r="OCR56" s="14"/>
      <c r="OCS56" s="189"/>
      <c r="OCT56" s="14"/>
      <c r="OCU56" s="189"/>
      <c r="OCV56" s="14"/>
      <c r="OCW56" s="189"/>
      <c r="OCX56" s="14"/>
      <c r="OCY56" s="189"/>
      <c r="OCZ56" s="14"/>
      <c r="ODA56" s="189"/>
      <c r="ODB56" s="14"/>
      <c r="ODC56" s="189"/>
      <c r="ODD56" s="14"/>
      <c r="ODE56" s="189"/>
      <c r="ODF56" s="14"/>
      <c r="ODG56" s="189"/>
      <c r="ODH56" s="14"/>
      <c r="ODI56" s="189"/>
      <c r="ODJ56" s="14"/>
      <c r="ODK56" s="189"/>
      <c r="ODL56" s="14"/>
      <c r="ODM56" s="189"/>
      <c r="ODN56" s="14"/>
      <c r="ODO56" s="189"/>
      <c r="ODP56" s="14"/>
      <c r="ODQ56" s="189"/>
      <c r="ODR56" s="14"/>
      <c r="ODS56" s="189"/>
      <c r="ODT56" s="14"/>
      <c r="ODU56" s="189"/>
      <c r="ODV56" s="14"/>
      <c r="ODW56" s="189"/>
      <c r="ODX56" s="14"/>
      <c r="ODY56" s="189"/>
      <c r="ODZ56" s="14"/>
      <c r="OEA56" s="189"/>
      <c r="OEB56" s="14"/>
      <c r="OEC56" s="189"/>
      <c r="OED56" s="14"/>
      <c r="OEE56" s="189"/>
      <c r="OEF56" s="14"/>
      <c r="OEG56" s="189"/>
      <c r="OEH56" s="14"/>
      <c r="OEI56" s="189"/>
      <c r="OEJ56" s="14"/>
      <c r="OEK56" s="189"/>
      <c r="OEL56" s="14"/>
      <c r="OEM56" s="189"/>
      <c r="OEN56" s="14"/>
      <c r="OEO56" s="189"/>
      <c r="OEP56" s="14"/>
      <c r="OEQ56" s="189"/>
      <c r="OER56" s="14"/>
      <c r="OES56" s="189"/>
      <c r="OET56" s="14"/>
      <c r="OEU56" s="189"/>
      <c r="OEV56" s="14"/>
      <c r="OEW56" s="189"/>
      <c r="OEX56" s="14"/>
      <c r="OEY56" s="189"/>
      <c r="OEZ56" s="14"/>
      <c r="OFA56" s="189"/>
      <c r="OFB56" s="14"/>
      <c r="OFC56" s="189"/>
      <c r="OFD56" s="14"/>
      <c r="OFE56" s="189"/>
      <c r="OFF56" s="14"/>
      <c r="OFG56" s="189"/>
      <c r="OFH56" s="14"/>
      <c r="OFI56" s="189"/>
      <c r="OFJ56" s="14"/>
      <c r="OFK56" s="189"/>
      <c r="OFL56" s="14"/>
      <c r="OFM56" s="189"/>
      <c r="OFN56" s="14"/>
      <c r="OFO56" s="189"/>
      <c r="OFP56" s="14"/>
      <c r="OFQ56" s="189"/>
      <c r="OFR56" s="14"/>
      <c r="OFS56" s="189"/>
      <c r="OFT56" s="14"/>
      <c r="OFU56" s="189"/>
      <c r="OFV56" s="14"/>
      <c r="OFW56" s="189"/>
      <c r="OFX56" s="14"/>
      <c r="OFY56" s="189"/>
      <c r="OFZ56" s="14"/>
      <c r="OGA56" s="189"/>
      <c r="OGB56" s="14"/>
      <c r="OGC56" s="189"/>
      <c r="OGD56" s="14"/>
      <c r="OGE56" s="189"/>
      <c r="OGF56" s="14"/>
      <c r="OGG56" s="189"/>
      <c r="OGH56" s="14"/>
      <c r="OGI56" s="189"/>
      <c r="OGJ56" s="14"/>
      <c r="OGK56" s="189"/>
      <c r="OGL56" s="14"/>
      <c r="OGM56" s="189"/>
      <c r="OGN56" s="14"/>
      <c r="OGO56" s="189"/>
      <c r="OGP56" s="14"/>
      <c r="OGQ56" s="189"/>
      <c r="OGR56" s="14"/>
      <c r="OGS56" s="189"/>
      <c r="OGT56" s="14"/>
      <c r="OGU56" s="189"/>
      <c r="OGV56" s="14"/>
      <c r="OGW56" s="189"/>
      <c r="OGX56" s="14"/>
      <c r="OGY56" s="189"/>
      <c r="OGZ56" s="14"/>
      <c r="OHA56" s="189"/>
      <c r="OHB56" s="14"/>
      <c r="OHC56" s="189"/>
      <c r="OHD56" s="14"/>
      <c r="OHE56" s="189"/>
      <c r="OHF56" s="14"/>
      <c r="OHG56" s="189"/>
      <c r="OHH56" s="14"/>
      <c r="OHI56" s="189"/>
      <c r="OHJ56" s="14"/>
      <c r="OHK56" s="189"/>
      <c r="OHL56" s="14"/>
      <c r="OHM56" s="189"/>
      <c r="OHN56" s="14"/>
      <c r="OHO56" s="189"/>
      <c r="OHP56" s="14"/>
      <c r="OHQ56" s="189"/>
      <c r="OHR56" s="14"/>
      <c r="OHS56" s="189"/>
      <c r="OHT56" s="14"/>
      <c r="OHU56" s="189"/>
      <c r="OHV56" s="14"/>
      <c r="OHW56" s="189"/>
      <c r="OHX56" s="14"/>
      <c r="OHY56" s="189"/>
      <c r="OHZ56" s="14"/>
      <c r="OIA56" s="189"/>
      <c r="OIB56" s="14"/>
      <c r="OIC56" s="189"/>
      <c r="OID56" s="14"/>
      <c r="OIE56" s="189"/>
      <c r="OIF56" s="14"/>
      <c r="OIG56" s="189"/>
      <c r="OIH56" s="14"/>
      <c r="OII56" s="189"/>
      <c r="OIJ56" s="14"/>
      <c r="OIK56" s="189"/>
      <c r="OIL56" s="14"/>
      <c r="OIM56" s="189"/>
      <c r="OIN56" s="14"/>
      <c r="OIO56" s="189"/>
      <c r="OIP56" s="14"/>
      <c r="OIQ56" s="189"/>
      <c r="OIR56" s="14"/>
      <c r="OIS56" s="189"/>
      <c r="OIT56" s="14"/>
      <c r="OIU56" s="189"/>
      <c r="OIV56" s="14"/>
      <c r="OIW56" s="189"/>
      <c r="OIX56" s="14"/>
      <c r="OIY56" s="189"/>
      <c r="OIZ56" s="14"/>
      <c r="OJA56" s="189"/>
      <c r="OJB56" s="14"/>
      <c r="OJC56" s="189"/>
      <c r="OJD56" s="14"/>
      <c r="OJE56" s="189"/>
      <c r="OJF56" s="14"/>
      <c r="OJG56" s="189"/>
      <c r="OJH56" s="14"/>
      <c r="OJI56" s="189"/>
      <c r="OJJ56" s="14"/>
      <c r="OJK56" s="189"/>
      <c r="OJL56" s="14"/>
      <c r="OJM56" s="189"/>
      <c r="OJN56" s="14"/>
      <c r="OJO56" s="189"/>
      <c r="OJP56" s="14"/>
      <c r="OJQ56" s="189"/>
      <c r="OJR56" s="14"/>
      <c r="OJS56" s="189"/>
      <c r="OJT56" s="14"/>
      <c r="OJU56" s="189"/>
      <c r="OJV56" s="14"/>
      <c r="OJW56" s="189"/>
      <c r="OJX56" s="14"/>
      <c r="OJY56" s="189"/>
      <c r="OJZ56" s="14"/>
      <c r="OKA56" s="189"/>
      <c r="OKB56" s="14"/>
      <c r="OKC56" s="189"/>
      <c r="OKD56" s="14"/>
      <c r="OKE56" s="189"/>
      <c r="OKF56" s="14"/>
      <c r="OKG56" s="189"/>
      <c r="OKH56" s="14"/>
      <c r="OKI56" s="189"/>
      <c r="OKJ56" s="14"/>
      <c r="OKK56" s="189"/>
      <c r="OKL56" s="14"/>
      <c r="OKM56" s="189"/>
      <c r="OKN56" s="14"/>
      <c r="OKO56" s="189"/>
      <c r="OKP56" s="14"/>
      <c r="OKQ56" s="189"/>
      <c r="OKR56" s="14"/>
      <c r="OKS56" s="189"/>
      <c r="OKT56" s="14"/>
      <c r="OKU56" s="189"/>
      <c r="OKV56" s="14"/>
      <c r="OKW56" s="189"/>
      <c r="OKX56" s="14"/>
      <c r="OKY56" s="189"/>
      <c r="OKZ56" s="14"/>
      <c r="OLA56" s="189"/>
      <c r="OLB56" s="14"/>
      <c r="OLC56" s="189"/>
      <c r="OLD56" s="14"/>
      <c r="OLE56" s="189"/>
      <c r="OLF56" s="14"/>
      <c r="OLG56" s="189"/>
      <c r="OLH56" s="14"/>
      <c r="OLI56" s="189"/>
      <c r="OLJ56" s="14"/>
      <c r="OLK56" s="189"/>
      <c r="OLL56" s="14"/>
      <c r="OLM56" s="189"/>
      <c r="OLN56" s="14"/>
      <c r="OLO56" s="189"/>
      <c r="OLP56" s="14"/>
      <c r="OLQ56" s="189"/>
      <c r="OLR56" s="14"/>
      <c r="OLS56" s="189"/>
      <c r="OLT56" s="14"/>
      <c r="OLU56" s="189"/>
      <c r="OLV56" s="14"/>
      <c r="OLW56" s="189"/>
      <c r="OLX56" s="14"/>
      <c r="OLY56" s="189"/>
      <c r="OLZ56" s="14"/>
      <c r="OMA56" s="189"/>
      <c r="OMB56" s="14"/>
      <c r="OMC56" s="189"/>
      <c r="OMD56" s="14"/>
      <c r="OME56" s="189"/>
      <c r="OMF56" s="14"/>
      <c r="OMG56" s="189"/>
      <c r="OMH56" s="14"/>
      <c r="OMI56" s="189"/>
      <c r="OMJ56" s="14"/>
      <c r="OMK56" s="189"/>
      <c r="OML56" s="14"/>
      <c r="OMM56" s="189"/>
      <c r="OMN56" s="14"/>
      <c r="OMO56" s="189"/>
      <c r="OMP56" s="14"/>
      <c r="OMQ56" s="189"/>
      <c r="OMR56" s="14"/>
      <c r="OMS56" s="189"/>
      <c r="OMT56" s="14"/>
      <c r="OMU56" s="189"/>
      <c r="OMV56" s="14"/>
      <c r="OMW56" s="189"/>
      <c r="OMX56" s="14"/>
      <c r="OMY56" s="189"/>
      <c r="OMZ56" s="14"/>
      <c r="ONA56" s="189"/>
      <c r="ONB56" s="14"/>
      <c r="ONC56" s="189"/>
      <c r="OND56" s="14"/>
      <c r="ONE56" s="189"/>
      <c r="ONF56" s="14"/>
      <c r="ONG56" s="189"/>
      <c r="ONH56" s="14"/>
      <c r="ONI56" s="189"/>
      <c r="ONJ56" s="14"/>
      <c r="ONK56" s="189"/>
      <c r="ONL56" s="14"/>
      <c r="ONM56" s="189"/>
      <c r="ONN56" s="14"/>
      <c r="ONO56" s="189"/>
      <c r="ONP56" s="14"/>
      <c r="ONQ56" s="189"/>
      <c r="ONR56" s="14"/>
      <c r="ONS56" s="189"/>
      <c r="ONT56" s="14"/>
      <c r="ONU56" s="189"/>
      <c r="ONV56" s="14"/>
      <c r="ONW56" s="189"/>
      <c r="ONX56" s="14"/>
      <c r="ONY56" s="189"/>
      <c r="ONZ56" s="14"/>
      <c r="OOA56" s="189"/>
      <c r="OOB56" s="14"/>
      <c r="OOC56" s="189"/>
      <c r="OOD56" s="14"/>
      <c r="OOE56" s="189"/>
      <c r="OOF56" s="14"/>
      <c r="OOG56" s="189"/>
      <c r="OOH56" s="14"/>
      <c r="OOI56" s="189"/>
      <c r="OOJ56" s="14"/>
      <c r="OOK56" s="189"/>
      <c r="OOL56" s="14"/>
      <c r="OOM56" s="189"/>
      <c r="OON56" s="14"/>
      <c r="OOO56" s="189"/>
      <c r="OOP56" s="14"/>
      <c r="OOQ56" s="189"/>
      <c r="OOR56" s="14"/>
      <c r="OOS56" s="189"/>
      <c r="OOT56" s="14"/>
      <c r="OOU56" s="189"/>
      <c r="OOV56" s="14"/>
      <c r="OOW56" s="189"/>
      <c r="OOX56" s="14"/>
      <c r="OOY56" s="189"/>
      <c r="OOZ56" s="14"/>
      <c r="OPA56" s="189"/>
      <c r="OPB56" s="14"/>
      <c r="OPC56" s="189"/>
      <c r="OPD56" s="14"/>
      <c r="OPE56" s="189"/>
      <c r="OPF56" s="14"/>
      <c r="OPG56" s="189"/>
      <c r="OPH56" s="14"/>
      <c r="OPI56" s="189"/>
      <c r="OPJ56" s="14"/>
      <c r="OPK56" s="189"/>
      <c r="OPL56" s="14"/>
      <c r="OPM56" s="189"/>
      <c r="OPN56" s="14"/>
      <c r="OPO56" s="189"/>
      <c r="OPP56" s="14"/>
      <c r="OPQ56" s="189"/>
      <c r="OPR56" s="14"/>
      <c r="OPS56" s="189"/>
      <c r="OPT56" s="14"/>
      <c r="OPU56" s="189"/>
      <c r="OPV56" s="14"/>
      <c r="OPW56" s="189"/>
      <c r="OPX56" s="14"/>
      <c r="OPY56" s="189"/>
      <c r="OPZ56" s="14"/>
      <c r="OQA56" s="189"/>
      <c r="OQB56" s="14"/>
      <c r="OQC56" s="189"/>
      <c r="OQD56" s="14"/>
      <c r="OQE56" s="189"/>
      <c r="OQF56" s="14"/>
      <c r="OQG56" s="189"/>
      <c r="OQH56" s="14"/>
      <c r="OQI56" s="189"/>
      <c r="OQJ56" s="14"/>
      <c r="OQK56" s="189"/>
      <c r="OQL56" s="14"/>
      <c r="OQM56" s="189"/>
      <c r="OQN56" s="14"/>
      <c r="OQO56" s="189"/>
      <c r="OQP56" s="14"/>
      <c r="OQQ56" s="189"/>
      <c r="OQR56" s="14"/>
      <c r="OQS56" s="189"/>
      <c r="OQT56" s="14"/>
      <c r="OQU56" s="189"/>
      <c r="OQV56" s="14"/>
      <c r="OQW56" s="189"/>
      <c r="OQX56" s="14"/>
      <c r="OQY56" s="189"/>
      <c r="OQZ56" s="14"/>
      <c r="ORA56" s="189"/>
      <c r="ORB56" s="14"/>
      <c r="ORC56" s="189"/>
      <c r="ORD56" s="14"/>
      <c r="ORE56" s="189"/>
      <c r="ORF56" s="14"/>
      <c r="ORG56" s="189"/>
      <c r="ORH56" s="14"/>
      <c r="ORI56" s="189"/>
      <c r="ORJ56" s="14"/>
      <c r="ORK56" s="189"/>
      <c r="ORL56" s="14"/>
      <c r="ORM56" s="189"/>
      <c r="ORN56" s="14"/>
      <c r="ORO56" s="189"/>
      <c r="ORP56" s="14"/>
      <c r="ORQ56" s="189"/>
      <c r="ORR56" s="14"/>
      <c r="ORS56" s="189"/>
      <c r="ORT56" s="14"/>
      <c r="ORU56" s="189"/>
      <c r="ORV56" s="14"/>
      <c r="ORW56" s="189"/>
      <c r="ORX56" s="14"/>
      <c r="ORY56" s="189"/>
      <c r="ORZ56" s="14"/>
      <c r="OSA56" s="189"/>
      <c r="OSB56" s="14"/>
      <c r="OSC56" s="189"/>
      <c r="OSD56" s="14"/>
      <c r="OSE56" s="189"/>
      <c r="OSF56" s="14"/>
      <c r="OSG56" s="189"/>
      <c r="OSH56" s="14"/>
      <c r="OSI56" s="189"/>
      <c r="OSJ56" s="14"/>
      <c r="OSK56" s="189"/>
      <c r="OSL56" s="14"/>
      <c r="OSM56" s="189"/>
      <c r="OSN56" s="14"/>
      <c r="OSO56" s="189"/>
      <c r="OSP56" s="14"/>
      <c r="OSQ56" s="189"/>
      <c r="OSR56" s="14"/>
      <c r="OSS56" s="189"/>
      <c r="OST56" s="14"/>
      <c r="OSU56" s="189"/>
      <c r="OSV56" s="14"/>
      <c r="OSW56" s="189"/>
      <c r="OSX56" s="14"/>
      <c r="OSY56" s="189"/>
      <c r="OSZ56" s="14"/>
      <c r="OTA56" s="189"/>
      <c r="OTB56" s="14"/>
      <c r="OTC56" s="189"/>
      <c r="OTD56" s="14"/>
      <c r="OTE56" s="189"/>
      <c r="OTF56" s="14"/>
      <c r="OTG56" s="189"/>
      <c r="OTH56" s="14"/>
      <c r="OTI56" s="189"/>
      <c r="OTJ56" s="14"/>
      <c r="OTK56" s="189"/>
      <c r="OTL56" s="14"/>
      <c r="OTM56" s="189"/>
      <c r="OTN56" s="14"/>
      <c r="OTO56" s="189"/>
      <c r="OTP56" s="14"/>
      <c r="OTQ56" s="189"/>
      <c r="OTR56" s="14"/>
      <c r="OTS56" s="189"/>
      <c r="OTT56" s="14"/>
      <c r="OTU56" s="189"/>
      <c r="OTV56" s="14"/>
      <c r="OTW56" s="189"/>
      <c r="OTX56" s="14"/>
      <c r="OTY56" s="189"/>
      <c r="OTZ56" s="14"/>
      <c r="OUA56" s="189"/>
      <c r="OUB56" s="14"/>
      <c r="OUC56" s="189"/>
      <c r="OUD56" s="14"/>
      <c r="OUE56" s="189"/>
      <c r="OUF56" s="14"/>
      <c r="OUG56" s="189"/>
      <c r="OUH56" s="14"/>
      <c r="OUI56" s="189"/>
      <c r="OUJ56" s="14"/>
      <c r="OUK56" s="189"/>
      <c r="OUL56" s="14"/>
      <c r="OUM56" s="189"/>
      <c r="OUN56" s="14"/>
      <c r="OUO56" s="189"/>
      <c r="OUP56" s="14"/>
      <c r="OUQ56" s="189"/>
      <c r="OUR56" s="14"/>
      <c r="OUS56" s="189"/>
      <c r="OUT56" s="14"/>
      <c r="OUU56" s="189"/>
      <c r="OUV56" s="14"/>
      <c r="OUW56" s="189"/>
      <c r="OUX56" s="14"/>
      <c r="OUY56" s="189"/>
      <c r="OUZ56" s="14"/>
      <c r="OVA56" s="189"/>
      <c r="OVB56" s="14"/>
      <c r="OVC56" s="189"/>
      <c r="OVD56" s="14"/>
      <c r="OVE56" s="189"/>
      <c r="OVF56" s="14"/>
      <c r="OVG56" s="189"/>
      <c r="OVH56" s="14"/>
      <c r="OVI56" s="189"/>
      <c r="OVJ56" s="14"/>
      <c r="OVK56" s="189"/>
      <c r="OVL56" s="14"/>
      <c r="OVM56" s="189"/>
      <c r="OVN56" s="14"/>
      <c r="OVO56" s="189"/>
      <c r="OVP56" s="14"/>
      <c r="OVQ56" s="189"/>
      <c r="OVR56" s="14"/>
      <c r="OVS56" s="189"/>
      <c r="OVT56" s="14"/>
      <c r="OVU56" s="189"/>
      <c r="OVV56" s="14"/>
      <c r="OVW56" s="189"/>
      <c r="OVX56" s="14"/>
      <c r="OVY56" s="189"/>
      <c r="OVZ56" s="14"/>
      <c r="OWA56" s="189"/>
      <c r="OWB56" s="14"/>
      <c r="OWC56" s="189"/>
      <c r="OWD56" s="14"/>
      <c r="OWE56" s="189"/>
      <c r="OWF56" s="14"/>
      <c r="OWG56" s="189"/>
      <c r="OWH56" s="14"/>
      <c r="OWI56" s="189"/>
      <c r="OWJ56" s="14"/>
      <c r="OWK56" s="189"/>
      <c r="OWL56" s="14"/>
      <c r="OWM56" s="189"/>
      <c r="OWN56" s="14"/>
      <c r="OWO56" s="189"/>
      <c r="OWP56" s="14"/>
      <c r="OWQ56" s="189"/>
      <c r="OWR56" s="14"/>
      <c r="OWS56" s="189"/>
      <c r="OWT56" s="14"/>
      <c r="OWU56" s="189"/>
      <c r="OWV56" s="14"/>
      <c r="OWW56" s="189"/>
      <c r="OWX56" s="14"/>
      <c r="OWY56" s="189"/>
      <c r="OWZ56" s="14"/>
      <c r="OXA56" s="189"/>
      <c r="OXB56" s="14"/>
      <c r="OXC56" s="189"/>
      <c r="OXD56" s="14"/>
      <c r="OXE56" s="189"/>
      <c r="OXF56" s="14"/>
      <c r="OXG56" s="189"/>
      <c r="OXH56" s="14"/>
      <c r="OXI56" s="189"/>
      <c r="OXJ56" s="14"/>
      <c r="OXK56" s="189"/>
      <c r="OXL56" s="14"/>
      <c r="OXM56" s="189"/>
      <c r="OXN56" s="14"/>
      <c r="OXO56" s="189"/>
      <c r="OXP56" s="14"/>
      <c r="OXQ56" s="189"/>
      <c r="OXR56" s="14"/>
      <c r="OXS56" s="189"/>
      <c r="OXT56" s="14"/>
      <c r="OXU56" s="189"/>
      <c r="OXV56" s="14"/>
      <c r="OXW56" s="189"/>
      <c r="OXX56" s="14"/>
      <c r="OXY56" s="189"/>
      <c r="OXZ56" s="14"/>
      <c r="OYA56" s="189"/>
      <c r="OYB56" s="14"/>
      <c r="OYC56" s="189"/>
      <c r="OYD56" s="14"/>
      <c r="OYE56" s="189"/>
      <c r="OYF56" s="14"/>
      <c r="OYG56" s="189"/>
      <c r="OYH56" s="14"/>
      <c r="OYI56" s="189"/>
      <c r="OYJ56" s="14"/>
      <c r="OYK56" s="189"/>
      <c r="OYL56" s="14"/>
      <c r="OYM56" s="189"/>
      <c r="OYN56" s="14"/>
      <c r="OYO56" s="189"/>
      <c r="OYP56" s="14"/>
      <c r="OYQ56" s="189"/>
      <c r="OYR56" s="14"/>
      <c r="OYS56" s="189"/>
      <c r="OYT56" s="14"/>
      <c r="OYU56" s="189"/>
      <c r="OYV56" s="14"/>
      <c r="OYW56" s="189"/>
      <c r="OYX56" s="14"/>
      <c r="OYY56" s="189"/>
      <c r="OYZ56" s="14"/>
      <c r="OZA56" s="189"/>
      <c r="OZB56" s="14"/>
      <c r="OZC56" s="189"/>
      <c r="OZD56" s="14"/>
      <c r="OZE56" s="189"/>
      <c r="OZF56" s="14"/>
      <c r="OZG56" s="189"/>
      <c r="OZH56" s="14"/>
      <c r="OZI56" s="189"/>
      <c r="OZJ56" s="14"/>
      <c r="OZK56" s="189"/>
      <c r="OZL56" s="14"/>
      <c r="OZM56" s="189"/>
      <c r="OZN56" s="14"/>
      <c r="OZO56" s="189"/>
      <c r="OZP56" s="14"/>
      <c r="OZQ56" s="189"/>
      <c r="OZR56" s="14"/>
      <c r="OZS56" s="189"/>
      <c r="OZT56" s="14"/>
      <c r="OZU56" s="189"/>
      <c r="OZV56" s="14"/>
      <c r="OZW56" s="189"/>
      <c r="OZX56" s="14"/>
      <c r="OZY56" s="189"/>
      <c r="OZZ56" s="14"/>
      <c r="PAA56" s="189"/>
      <c r="PAB56" s="14"/>
      <c r="PAC56" s="189"/>
      <c r="PAD56" s="14"/>
      <c r="PAE56" s="189"/>
      <c r="PAF56" s="14"/>
      <c r="PAG56" s="189"/>
      <c r="PAH56" s="14"/>
      <c r="PAI56" s="189"/>
      <c r="PAJ56" s="14"/>
      <c r="PAK56" s="189"/>
      <c r="PAL56" s="14"/>
      <c r="PAM56" s="189"/>
      <c r="PAN56" s="14"/>
      <c r="PAO56" s="189"/>
      <c r="PAP56" s="14"/>
      <c r="PAQ56" s="189"/>
      <c r="PAR56" s="14"/>
      <c r="PAS56" s="189"/>
      <c r="PAT56" s="14"/>
      <c r="PAU56" s="189"/>
      <c r="PAV56" s="14"/>
      <c r="PAW56" s="189"/>
      <c r="PAX56" s="14"/>
      <c r="PAY56" s="189"/>
      <c r="PAZ56" s="14"/>
      <c r="PBA56" s="189"/>
      <c r="PBB56" s="14"/>
      <c r="PBC56" s="189"/>
      <c r="PBD56" s="14"/>
      <c r="PBE56" s="189"/>
      <c r="PBF56" s="14"/>
      <c r="PBG56" s="189"/>
      <c r="PBH56" s="14"/>
      <c r="PBI56" s="189"/>
      <c r="PBJ56" s="14"/>
      <c r="PBK56" s="189"/>
      <c r="PBL56" s="14"/>
      <c r="PBM56" s="189"/>
      <c r="PBN56" s="14"/>
      <c r="PBO56" s="189"/>
      <c r="PBP56" s="14"/>
      <c r="PBQ56" s="189"/>
      <c r="PBR56" s="14"/>
      <c r="PBS56" s="189"/>
      <c r="PBT56" s="14"/>
      <c r="PBU56" s="189"/>
      <c r="PBV56" s="14"/>
      <c r="PBW56" s="189"/>
      <c r="PBX56" s="14"/>
      <c r="PBY56" s="189"/>
      <c r="PBZ56" s="14"/>
      <c r="PCA56" s="189"/>
      <c r="PCB56" s="14"/>
      <c r="PCC56" s="189"/>
      <c r="PCD56" s="14"/>
      <c r="PCE56" s="189"/>
      <c r="PCF56" s="14"/>
      <c r="PCG56" s="189"/>
      <c r="PCH56" s="14"/>
      <c r="PCI56" s="189"/>
      <c r="PCJ56" s="14"/>
      <c r="PCK56" s="189"/>
      <c r="PCL56" s="14"/>
      <c r="PCM56" s="189"/>
      <c r="PCN56" s="14"/>
      <c r="PCO56" s="189"/>
      <c r="PCP56" s="14"/>
      <c r="PCQ56" s="189"/>
      <c r="PCR56" s="14"/>
      <c r="PCS56" s="189"/>
      <c r="PCT56" s="14"/>
      <c r="PCU56" s="189"/>
      <c r="PCV56" s="14"/>
      <c r="PCW56" s="189"/>
      <c r="PCX56" s="14"/>
      <c r="PCY56" s="189"/>
      <c r="PCZ56" s="14"/>
      <c r="PDA56" s="189"/>
      <c r="PDB56" s="14"/>
      <c r="PDC56" s="189"/>
      <c r="PDD56" s="14"/>
      <c r="PDE56" s="189"/>
      <c r="PDF56" s="14"/>
      <c r="PDG56" s="189"/>
      <c r="PDH56" s="14"/>
      <c r="PDI56" s="189"/>
      <c r="PDJ56" s="14"/>
      <c r="PDK56" s="189"/>
      <c r="PDL56" s="14"/>
      <c r="PDM56" s="189"/>
      <c r="PDN56" s="14"/>
      <c r="PDO56" s="189"/>
      <c r="PDP56" s="14"/>
      <c r="PDQ56" s="189"/>
      <c r="PDR56" s="14"/>
      <c r="PDS56" s="189"/>
      <c r="PDT56" s="14"/>
      <c r="PDU56" s="189"/>
      <c r="PDV56" s="14"/>
      <c r="PDW56" s="189"/>
      <c r="PDX56" s="14"/>
      <c r="PDY56" s="189"/>
      <c r="PDZ56" s="14"/>
      <c r="PEA56" s="189"/>
      <c r="PEB56" s="14"/>
      <c r="PEC56" s="189"/>
      <c r="PED56" s="14"/>
      <c r="PEE56" s="189"/>
      <c r="PEF56" s="14"/>
      <c r="PEG56" s="189"/>
      <c r="PEH56" s="14"/>
      <c r="PEI56" s="189"/>
      <c r="PEJ56" s="14"/>
      <c r="PEK56" s="189"/>
      <c r="PEL56" s="14"/>
      <c r="PEM56" s="189"/>
      <c r="PEN56" s="14"/>
      <c r="PEO56" s="189"/>
      <c r="PEP56" s="14"/>
      <c r="PEQ56" s="189"/>
      <c r="PER56" s="14"/>
      <c r="PES56" s="189"/>
      <c r="PET56" s="14"/>
      <c r="PEU56" s="189"/>
      <c r="PEV56" s="14"/>
      <c r="PEW56" s="189"/>
      <c r="PEX56" s="14"/>
      <c r="PEY56" s="189"/>
      <c r="PEZ56" s="14"/>
      <c r="PFA56" s="189"/>
      <c r="PFB56" s="14"/>
      <c r="PFC56" s="189"/>
      <c r="PFD56" s="14"/>
      <c r="PFE56" s="189"/>
      <c r="PFF56" s="14"/>
      <c r="PFG56" s="189"/>
      <c r="PFH56" s="14"/>
      <c r="PFI56" s="189"/>
      <c r="PFJ56" s="14"/>
      <c r="PFK56" s="189"/>
      <c r="PFL56" s="14"/>
      <c r="PFM56" s="189"/>
      <c r="PFN56" s="14"/>
      <c r="PFO56" s="189"/>
      <c r="PFP56" s="14"/>
      <c r="PFQ56" s="189"/>
      <c r="PFR56" s="14"/>
      <c r="PFS56" s="189"/>
      <c r="PFT56" s="14"/>
      <c r="PFU56" s="189"/>
      <c r="PFV56" s="14"/>
      <c r="PFW56" s="189"/>
      <c r="PFX56" s="14"/>
      <c r="PFY56" s="189"/>
      <c r="PFZ56" s="14"/>
      <c r="PGA56" s="189"/>
      <c r="PGB56" s="14"/>
      <c r="PGC56" s="189"/>
      <c r="PGD56" s="14"/>
      <c r="PGE56" s="189"/>
      <c r="PGF56" s="14"/>
      <c r="PGG56" s="189"/>
      <c r="PGH56" s="14"/>
      <c r="PGI56" s="189"/>
      <c r="PGJ56" s="14"/>
      <c r="PGK56" s="189"/>
      <c r="PGL56" s="14"/>
      <c r="PGM56" s="189"/>
      <c r="PGN56" s="14"/>
      <c r="PGO56" s="189"/>
      <c r="PGP56" s="14"/>
      <c r="PGQ56" s="189"/>
      <c r="PGR56" s="14"/>
      <c r="PGS56" s="189"/>
      <c r="PGT56" s="14"/>
      <c r="PGU56" s="189"/>
      <c r="PGV56" s="14"/>
      <c r="PGW56" s="189"/>
      <c r="PGX56" s="14"/>
      <c r="PGY56" s="189"/>
      <c r="PGZ56" s="14"/>
      <c r="PHA56" s="189"/>
      <c r="PHB56" s="14"/>
      <c r="PHC56" s="189"/>
      <c r="PHD56" s="14"/>
      <c r="PHE56" s="189"/>
      <c r="PHF56" s="14"/>
      <c r="PHG56" s="189"/>
      <c r="PHH56" s="14"/>
      <c r="PHI56" s="189"/>
      <c r="PHJ56" s="14"/>
      <c r="PHK56" s="189"/>
      <c r="PHL56" s="14"/>
      <c r="PHM56" s="189"/>
      <c r="PHN56" s="14"/>
      <c r="PHO56" s="189"/>
      <c r="PHP56" s="14"/>
      <c r="PHQ56" s="189"/>
      <c r="PHR56" s="14"/>
      <c r="PHS56" s="189"/>
      <c r="PHT56" s="14"/>
      <c r="PHU56" s="189"/>
      <c r="PHV56" s="14"/>
      <c r="PHW56" s="189"/>
      <c r="PHX56" s="14"/>
      <c r="PHY56" s="189"/>
      <c r="PHZ56" s="14"/>
      <c r="PIA56" s="189"/>
      <c r="PIB56" s="14"/>
      <c r="PIC56" s="189"/>
      <c r="PID56" s="14"/>
      <c r="PIE56" s="189"/>
      <c r="PIF56" s="14"/>
      <c r="PIG56" s="189"/>
      <c r="PIH56" s="14"/>
      <c r="PII56" s="189"/>
      <c r="PIJ56" s="14"/>
      <c r="PIK56" s="189"/>
      <c r="PIL56" s="14"/>
      <c r="PIM56" s="189"/>
      <c r="PIN56" s="14"/>
      <c r="PIO56" s="189"/>
      <c r="PIP56" s="14"/>
      <c r="PIQ56" s="189"/>
      <c r="PIR56" s="14"/>
      <c r="PIS56" s="189"/>
      <c r="PIT56" s="14"/>
      <c r="PIU56" s="189"/>
      <c r="PIV56" s="14"/>
      <c r="PIW56" s="189"/>
      <c r="PIX56" s="14"/>
      <c r="PIY56" s="189"/>
      <c r="PIZ56" s="14"/>
      <c r="PJA56" s="189"/>
      <c r="PJB56" s="14"/>
      <c r="PJC56" s="189"/>
      <c r="PJD56" s="14"/>
      <c r="PJE56" s="189"/>
      <c r="PJF56" s="14"/>
      <c r="PJG56" s="189"/>
      <c r="PJH56" s="14"/>
      <c r="PJI56" s="189"/>
      <c r="PJJ56" s="14"/>
      <c r="PJK56" s="189"/>
      <c r="PJL56" s="14"/>
      <c r="PJM56" s="189"/>
      <c r="PJN56" s="14"/>
      <c r="PJO56" s="189"/>
      <c r="PJP56" s="14"/>
      <c r="PJQ56" s="189"/>
      <c r="PJR56" s="14"/>
      <c r="PJS56" s="189"/>
      <c r="PJT56" s="14"/>
      <c r="PJU56" s="189"/>
      <c r="PJV56" s="14"/>
      <c r="PJW56" s="189"/>
      <c r="PJX56" s="14"/>
      <c r="PJY56" s="189"/>
      <c r="PJZ56" s="14"/>
      <c r="PKA56" s="189"/>
      <c r="PKB56" s="14"/>
      <c r="PKC56" s="189"/>
      <c r="PKD56" s="14"/>
      <c r="PKE56" s="189"/>
      <c r="PKF56" s="14"/>
      <c r="PKG56" s="189"/>
      <c r="PKH56" s="14"/>
      <c r="PKI56" s="189"/>
      <c r="PKJ56" s="14"/>
      <c r="PKK56" s="189"/>
      <c r="PKL56" s="14"/>
      <c r="PKM56" s="189"/>
      <c r="PKN56" s="14"/>
      <c r="PKO56" s="189"/>
      <c r="PKP56" s="14"/>
      <c r="PKQ56" s="189"/>
      <c r="PKR56" s="14"/>
      <c r="PKS56" s="189"/>
      <c r="PKT56" s="14"/>
      <c r="PKU56" s="189"/>
      <c r="PKV56" s="14"/>
      <c r="PKW56" s="189"/>
      <c r="PKX56" s="14"/>
      <c r="PKY56" s="189"/>
      <c r="PKZ56" s="14"/>
      <c r="PLA56" s="189"/>
      <c r="PLB56" s="14"/>
      <c r="PLC56" s="189"/>
      <c r="PLD56" s="14"/>
      <c r="PLE56" s="189"/>
      <c r="PLF56" s="14"/>
      <c r="PLG56" s="189"/>
      <c r="PLH56" s="14"/>
      <c r="PLI56" s="189"/>
      <c r="PLJ56" s="14"/>
      <c r="PLK56" s="189"/>
      <c r="PLL56" s="14"/>
      <c r="PLM56" s="189"/>
      <c r="PLN56" s="14"/>
      <c r="PLO56" s="189"/>
      <c r="PLP56" s="14"/>
      <c r="PLQ56" s="189"/>
      <c r="PLR56" s="14"/>
      <c r="PLS56" s="189"/>
      <c r="PLT56" s="14"/>
      <c r="PLU56" s="189"/>
      <c r="PLV56" s="14"/>
      <c r="PLW56" s="189"/>
      <c r="PLX56" s="14"/>
      <c r="PLY56" s="189"/>
      <c r="PLZ56" s="14"/>
      <c r="PMA56" s="189"/>
      <c r="PMB56" s="14"/>
      <c r="PMC56" s="189"/>
      <c r="PMD56" s="14"/>
      <c r="PME56" s="189"/>
      <c r="PMF56" s="14"/>
      <c r="PMG56" s="189"/>
      <c r="PMH56" s="14"/>
      <c r="PMI56" s="189"/>
      <c r="PMJ56" s="14"/>
      <c r="PMK56" s="189"/>
      <c r="PML56" s="14"/>
      <c r="PMM56" s="189"/>
      <c r="PMN56" s="14"/>
      <c r="PMO56" s="189"/>
      <c r="PMP56" s="14"/>
      <c r="PMQ56" s="189"/>
      <c r="PMR56" s="14"/>
      <c r="PMS56" s="189"/>
      <c r="PMT56" s="14"/>
      <c r="PMU56" s="189"/>
      <c r="PMV56" s="14"/>
      <c r="PMW56" s="189"/>
      <c r="PMX56" s="14"/>
      <c r="PMY56" s="189"/>
      <c r="PMZ56" s="14"/>
      <c r="PNA56" s="189"/>
      <c r="PNB56" s="14"/>
      <c r="PNC56" s="189"/>
      <c r="PND56" s="14"/>
      <c r="PNE56" s="189"/>
      <c r="PNF56" s="14"/>
      <c r="PNG56" s="189"/>
      <c r="PNH56" s="14"/>
      <c r="PNI56" s="189"/>
      <c r="PNJ56" s="14"/>
      <c r="PNK56" s="189"/>
      <c r="PNL56" s="14"/>
      <c r="PNM56" s="189"/>
      <c r="PNN56" s="14"/>
      <c r="PNO56" s="189"/>
      <c r="PNP56" s="14"/>
      <c r="PNQ56" s="189"/>
      <c r="PNR56" s="14"/>
      <c r="PNS56" s="189"/>
      <c r="PNT56" s="14"/>
      <c r="PNU56" s="189"/>
      <c r="PNV56" s="14"/>
      <c r="PNW56" s="189"/>
      <c r="PNX56" s="14"/>
      <c r="PNY56" s="189"/>
      <c r="PNZ56" s="14"/>
      <c r="POA56" s="189"/>
      <c r="POB56" s="14"/>
      <c r="POC56" s="189"/>
      <c r="POD56" s="14"/>
      <c r="POE56" s="189"/>
      <c r="POF56" s="14"/>
      <c r="POG56" s="189"/>
      <c r="POH56" s="14"/>
      <c r="POI56" s="189"/>
      <c r="POJ56" s="14"/>
      <c r="POK56" s="189"/>
      <c r="POL56" s="14"/>
      <c r="POM56" s="189"/>
      <c r="PON56" s="14"/>
      <c r="POO56" s="189"/>
      <c r="POP56" s="14"/>
      <c r="POQ56" s="189"/>
      <c r="POR56" s="14"/>
      <c r="POS56" s="189"/>
      <c r="POT56" s="14"/>
      <c r="POU56" s="189"/>
      <c r="POV56" s="14"/>
      <c r="POW56" s="189"/>
      <c r="POX56" s="14"/>
      <c r="POY56" s="189"/>
      <c r="POZ56" s="14"/>
      <c r="PPA56" s="189"/>
      <c r="PPB56" s="14"/>
      <c r="PPC56" s="189"/>
      <c r="PPD56" s="14"/>
      <c r="PPE56" s="189"/>
      <c r="PPF56" s="14"/>
      <c r="PPG56" s="189"/>
      <c r="PPH56" s="14"/>
      <c r="PPI56" s="189"/>
      <c r="PPJ56" s="14"/>
      <c r="PPK56" s="189"/>
      <c r="PPL56" s="14"/>
      <c r="PPM56" s="189"/>
      <c r="PPN56" s="14"/>
      <c r="PPO56" s="189"/>
      <c r="PPP56" s="14"/>
      <c r="PPQ56" s="189"/>
      <c r="PPR56" s="14"/>
      <c r="PPS56" s="189"/>
      <c r="PPT56" s="14"/>
      <c r="PPU56" s="189"/>
      <c r="PPV56" s="14"/>
      <c r="PPW56" s="189"/>
      <c r="PPX56" s="14"/>
      <c r="PPY56" s="189"/>
      <c r="PPZ56" s="14"/>
      <c r="PQA56" s="189"/>
      <c r="PQB56" s="14"/>
      <c r="PQC56" s="189"/>
      <c r="PQD56" s="14"/>
      <c r="PQE56" s="189"/>
      <c r="PQF56" s="14"/>
      <c r="PQG56" s="189"/>
      <c r="PQH56" s="14"/>
      <c r="PQI56" s="189"/>
      <c r="PQJ56" s="14"/>
      <c r="PQK56" s="189"/>
      <c r="PQL56" s="14"/>
      <c r="PQM56" s="189"/>
      <c r="PQN56" s="14"/>
      <c r="PQO56" s="189"/>
      <c r="PQP56" s="14"/>
      <c r="PQQ56" s="189"/>
      <c r="PQR56" s="14"/>
      <c r="PQS56" s="189"/>
      <c r="PQT56" s="14"/>
      <c r="PQU56" s="189"/>
      <c r="PQV56" s="14"/>
      <c r="PQW56" s="189"/>
      <c r="PQX56" s="14"/>
      <c r="PQY56" s="189"/>
      <c r="PQZ56" s="14"/>
      <c r="PRA56" s="189"/>
      <c r="PRB56" s="14"/>
      <c r="PRC56" s="189"/>
      <c r="PRD56" s="14"/>
      <c r="PRE56" s="189"/>
      <c r="PRF56" s="14"/>
      <c r="PRG56" s="189"/>
      <c r="PRH56" s="14"/>
      <c r="PRI56" s="189"/>
      <c r="PRJ56" s="14"/>
      <c r="PRK56" s="189"/>
      <c r="PRL56" s="14"/>
      <c r="PRM56" s="189"/>
      <c r="PRN56" s="14"/>
      <c r="PRO56" s="189"/>
      <c r="PRP56" s="14"/>
      <c r="PRQ56" s="189"/>
      <c r="PRR56" s="14"/>
      <c r="PRS56" s="189"/>
      <c r="PRT56" s="14"/>
      <c r="PRU56" s="189"/>
      <c r="PRV56" s="14"/>
      <c r="PRW56" s="189"/>
      <c r="PRX56" s="14"/>
      <c r="PRY56" s="189"/>
      <c r="PRZ56" s="14"/>
      <c r="PSA56" s="189"/>
      <c r="PSB56" s="14"/>
      <c r="PSC56" s="189"/>
      <c r="PSD56" s="14"/>
      <c r="PSE56" s="189"/>
      <c r="PSF56" s="14"/>
      <c r="PSG56" s="189"/>
      <c r="PSH56" s="14"/>
      <c r="PSI56" s="189"/>
      <c r="PSJ56" s="14"/>
      <c r="PSK56" s="189"/>
      <c r="PSL56" s="14"/>
      <c r="PSM56" s="189"/>
      <c r="PSN56" s="14"/>
      <c r="PSO56" s="189"/>
      <c r="PSP56" s="14"/>
      <c r="PSQ56" s="189"/>
      <c r="PSR56" s="14"/>
      <c r="PSS56" s="189"/>
      <c r="PST56" s="14"/>
      <c r="PSU56" s="189"/>
      <c r="PSV56" s="14"/>
      <c r="PSW56" s="189"/>
      <c r="PSX56" s="14"/>
      <c r="PSY56" s="189"/>
      <c r="PSZ56" s="14"/>
      <c r="PTA56" s="189"/>
      <c r="PTB56" s="14"/>
      <c r="PTC56" s="189"/>
      <c r="PTD56" s="14"/>
      <c r="PTE56" s="189"/>
      <c r="PTF56" s="14"/>
      <c r="PTG56" s="189"/>
      <c r="PTH56" s="14"/>
      <c r="PTI56" s="189"/>
      <c r="PTJ56" s="14"/>
      <c r="PTK56" s="189"/>
      <c r="PTL56" s="14"/>
      <c r="PTM56" s="189"/>
      <c r="PTN56" s="14"/>
      <c r="PTO56" s="189"/>
      <c r="PTP56" s="14"/>
      <c r="PTQ56" s="189"/>
      <c r="PTR56" s="14"/>
      <c r="PTS56" s="189"/>
      <c r="PTT56" s="14"/>
      <c r="PTU56" s="189"/>
      <c r="PTV56" s="14"/>
      <c r="PTW56" s="189"/>
      <c r="PTX56" s="14"/>
      <c r="PTY56" s="189"/>
      <c r="PTZ56" s="14"/>
      <c r="PUA56" s="189"/>
      <c r="PUB56" s="14"/>
      <c r="PUC56" s="189"/>
      <c r="PUD56" s="14"/>
      <c r="PUE56" s="189"/>
      <c r="PUF56" s="14"/>
      <c r="PUG56" s="189"/>
      <c r="PUH56" s="14"/>
      <c r="PUI56" s="189"/>
      <c r="PUJ56" s="14"/>
      <c r="PUK56" s="189"/>
      <c r="PUL56" s="14"/>
      <c r="PUM56" s="189"/>
      <c r="PUN56" s="14"/>
      <c r="PUO56" s="189"/>
      <c r="PUP56" s="14"/>
      <c r="PUQ56" s="189"/>
      <c r="PUR56" s="14"/>
      <c r="PUS56" s="189"/>
      <c r="PUT56" s="14"/>
      <c r="PUU56" s="189"/>
      <c r="PUV56" s="14"/>
      <c r="PUW56" s="189"/>
      <c r="PUX56" s="14"/>
      <c r="PUY56" s="189"/>
      <c r="PUZ56" s="14"/>
      <c r="PVA56" s="189"/>
      <c r="PVB56" s="14"/>
      <c r="PVC56" s="189"/>
      <c r="PVD56" s="14"/>
      <c r="PVE56" s="189"/>
      <c r="PVF56" s="14"/>
      <c r="PVG56" s="189"/>
      <c r="PVH56" s="14"/>
      <c r="PVI56" s="189"/>
      <c r="PVJ56" s="14"/>
      <c r="PVK56" s="189"/>
      <c r="PVL56" s="14"/>
      <c r="PVM56" s="189"/>
      <c r="PVN56" s="14"/>
      <c r="PVO56" s="189"/>
      <c r="PVP56" s="14"/>
      <c r="PVQ56" s="189"/>
      <c r="PVR56" s="14"/>
      <c r="PVS56" s="189"/>
      <c r="PVT56" s="14"/>
      <c r="PVU56" s="189"/>
      <c r="PVV56" s="14"/>
      <c r="PVW56" s="189"/>
      <c r="PVX56" s="14"/>
      <c r="PVY56" s="189"/>
      <c r="PVZ56" s="14"/>
      <c r="PWA56" s="189"/>
      <c r="PWB56" s="14"/>
      <c r="PWC56" s="189"/>
      <c r="PWD56" s="14"/>
      <c r="PWE56" s="189"/>
      <c r="PWF56" s="14"/>
      <c r="PWG56" s="189"/>
      <c r="PWH56" s="14"/>
      <c r="PWI56" s="189"/>
      <c r="PWJ56" s="14"/>
      <c r="PWK56" s="189"/>
      <c r="PWL56" s="14"/>
      <c r="PWM56" s="189"/>
      <c r="PWN56" s="14"/>
      <c r="PWO56" s="189"/>
      <c r="PWP56" s="14"/>
      <c r="PWQ56" s="189"/>
      <c r="PWR56" s="14"/>
      <c r="PWS56" s="189"/>
      <c r="PWT56" s="14"/>
      <c r="PWU56" s="189"/>
      <c r="PWV56" s="14"/>
      <c r="PWW56" s="189"/>
      <c r="PWX56" s="14"/>
      <c r="PWY56" s="189"/>
      <c r="PWZ56" s="14"/>
      <c r="PXA56" s="189"/>
      <c r="PXB56" s="14"/>
      <c r="PXC56" s="189"/>
      <c r="PXD56" s="14"/>
      <c r="PXE56" s="189"/>
      <c r="PXF56" s="14"/>
      <c r="PXG56" s="189"/>
      <c r="PXH56" s="14"/>
      <c r="PXI56" s="189"/>
      <c r="PXJ56" s="14"/>
      <c r="PXK56" s="189"/>
      <c r="PXL56" s="14"/>
      <c r="PXM56" s="189"/>
      <c r="PXN56" s="14"/>
      <c r="PXO56" s="189"/>
      <c r="PXP56" s="14"/>
      <c r="PXQ56" s="189"/>
      <c r="PXR56" s="14"/>
      <c r="PXS56" s="189"/>
      <c r="PXT56" s="14"/>
      <c r="PXU56" s="189"/>
      <c r="PXV56" s="14"/>
      <c r="PXW56" s="189"/>
      <c r="PXX56" s="14"/>
      <c r="PXY56" s="189"/>
      <c r="PXZ56" s="14"/>
      <c r="PYA56" s="189"/>
      <c r="PYB56" s="14"/>
      <c r="PYC56" s="189"/>
      <c r="PYD56" s="14"/>
      <c r="PYE56" s="189"/>
      <c r="PYF56" s="14"/>
      <c r="PYG56" s="189"/>
      <c r="PYH56" s="14"/>
      <c r="PYI56" s="189"/>
      <c r="PYJ56" s="14"/>
      <c r="PYK56" s="189"/>
      <c r="PYL56" s="14"/>
      <c r="PYM56" s="189"/>
      <c r="PYN56" s="14"/>
      <c r="PYO56" s="189"/>
      <c r="PYP56" s="14"/>
      <c r="PYQ56" s="189"/>
      <c r="PYR56" s="14"/>
      <c r="PYS56" s="189"/>
      <c r="PYT56" s="14"/>
      <c r="PYU56" s="189"/>
      <c r="PYV56" s="14"/>
      <c r="PYW56" s="189"/>
      <c r="PYX56" s="14"/>
      <c r="PYY56" s="189"/>
      <c r="PYZ56" s="14"/>
      <c r="PZA56" s="189"/>
      <c r="PZB56" s="14"/>
      <c r="PZC56" s="189"/>
      <c r="PZD56" s="14"/>
      <c r="PZE56" s="189"/>
      <c r="PZF56" s="14"/>
      <c r="PZG56" s="189"/>
      <c r="PZH56" s="14"/>
      <c r="PZI56" s="189"/>
      <c r="PZJ56" s="14"/>
      <c r="PZK56" s="189"/>
      <c r="PZL56" s="14"/>
      <c r="PZM56" s="189"/>
      <c r="PZN56" s="14"/>
      <c r="PZO56" s="189"/>
      <c r="PZP56" s="14"/>
      <c r="PZQ56" s="189"/>
      <c r="PZR56" s="14"/>
      <c r="PZS56" s="189"/>
      <c r="PZT56" s="14"/>
      <c r="PZU56" s="189"/>
      <c r="PZV56" s="14"/>
      <c r="PZW56" s="189"/>
      <c r="PZX56" s="14"/>
      <c r="PZY56" s="189"/>
      <c r="PZZ56" s="14"/>
      <c r="QAA56" s="189"/>
      <c r="QAB56" s="14"/>
      <c r="QAC56" s="189"/>
      <c r="QAD56" s="14"/>
      <c r="QAE56" s="189"/>
      <c r="QAF56" s="14"/>
      <c r="QAG56" s="189"/>
      <c r="QAH56" s="14"/>
      <c r="QAI56" s="189"/>
      <c r="QAJ56" s="14"/>
      <c r="QAK56" s="189"/>
      <c r="QAL56" s="14"/>
      <c r="QAM56" s="189"/>
      <c r="QAN56" s="14"/>
      <c r="QAO56" s="189"/>
      <c r="QAP56" s="14"/>
      <c r="QAQ56" s="189"/>
      <c r="QAR56" s="14"/>
      <c r="QAS56" s="189"/>
      <c r="QAT56" s="14"/>
      <c r="QAU56" s="189"/>
      <c r="QAV56" s="14"/>
      <c r="QAW56" s="189"/>
      <c r="QAX56" s="14"/>
      <c r="QAY56" s="189"/>
      <c r="QAZ56" s="14"/>
      <c r="QBA56" s="189"/>
      <c r="QBB56" s="14"/>
      <c r="QBC56" s="189"/>
      <c r="QBD56" s="14"/>
      <c r="QBE56" s="189"/>
      <c r="QBF56" s="14"/>
      <c r="QBG56" s="189"/>
      <c r="QBH56" s="14"/>
      <c r="QBI56" s="189"/>
      <c r="QBJ56" s="14"/>
      <c r="QBK56" s="189"/>
      <c r="QBL56" s="14"/>
      <c r="QBM56" s="189"/>
      <c r="QBN56" s="14"/>
      <c r="QBO56" s="189"/>
      <c r="QBP56" s="14"/>
      <c r="QBQ56" s="189"/>
      <c r="QBR56" s="14"/>
      <c r="QBS56" s="189"/>
      <c r="QBT56" s="14"/>
      <c r="QBU56" s="189"/>
      <c r="QBV56" s="14"/>
      <c r="QBW56" s="189"/>
      <c r="QBX56" s="14"/>
      <c r="QBY56" s="189"/>
      <c r="QBZ56" s="14"/>
      <c r="QCA56" s="189"/>
      <c r="QCB56" s="14"/>
      <c r="QCC56" s="189"/>
      <c r="QCD56" s="14"/>
      <c r="QCE56" s="189"/>
      <c r="QCF56" s="14"/>
      <c r="QCG56" s="189"/>
      <c r="QCH56" s="14"/>
      <c r="QCI56" s="189"/>
      <c r="QCJ56" s="14"/>
      <c r="QCK56" s="189"/>
      <c r="QCL56" s="14"/>
      <c r="QCM56" s="189"/>
      <c r="QCN56" s="14"/>
      <c r="QCO56" s="189"/>
      <c r="QCP56" s="14"/>
      <c r="QCQ56" s="189"/>
      <c r="QCR56" s="14"/>
      <c r="QCS56" s="189"/>
      <c r="QCT56" s="14"/>
      <c r="QCU56" s="189"/>
      <c r="QCV56" s="14"/>
      <c r="QCW56" s="189"/>
      <c r="QCX56" s="14"/>
      <c r="QCY56" s="189"/>
      <c r="QCZ56" s="14"/>
      <c r="QDA56" s="189"/>
      <c r="QDB56" s="14"/>
      <c r="QDC56" s="189"/>
      <c r="QDD56" s="14"/>
      <c r="QDE56" s="189"/>
      <c r="QDF56" s="14"/>
      <c r="QDG56" s="189"/>
      <c r="QDH56" s="14"/>
      <c r="QDI56" s="189"/>
      <c r="QDJ56" s="14"/>
      <c r="QDK56" s="189"/>
      <c r="QDL56" s="14"/>
      <c r="QDM56" s="189"/>
      <c r="QDN56" s="14"/>
      <c r="QDO56" s="189"/>
      <c r="QDP56" s="14"/>
      <c r="QDQ56" s="189"/>
      <c r="QDR56" s="14"/>
      <c r="QDS56" s="189"/>
      <c r="QDT56" s="14"/>
      <c r="QDU56" s="189"/>
      <c r="QDV56" s="14"/>
      <c r="QDW56" s="189"/>
      <c r="QDX56" s="14"/>
      <c r="QDY56" s="189"/>
      <c r="QDZ56" s="14"/>
      <c r="QEA56" s="189"/>
      <c r="QEB56" s="14"/>
      <c r="QEC56" s="189"/>
      <c r="QED56" s="14"/>
      <c r="QEE56" s="189"/>
      <c r="QEF56" s="14"/>
      <c r="QEG56" s="189"/>
      <c r="QEH56" s="14"/>
      <c r="QEI56" s="189"/>
      <c r="QEJ56" s="14"/>
      <c r="QEK56" s="189"/>
      <c r="QEL56" s="14"/>
      <c r="QEM56" s="189"/>
      <c r="QEN56" s="14"/>
      <c r="QEO56" s="189"/>
      <c r="QEP56" s="14"/>
      <c r="QEQ56" s="189"/>
      <c r="QER56" s="14"/>
      <c r="QES56" s="189"/>
      <c r="QET56" s="14"/>
      <c r="QEU56" s="189"/>
      <c r="QEV56" s="14"/>
      <c r="QEW56" s="189"/>
      <c r="QEX56" s="14"/>
      <c r="QEY56" s="189"/>
      <c r="QEZ56" s="14"/>
      <c r="QFA56" s="189"/>
      <c r="QFB56" s="14"/>
      <c r="QFC56" s="189"/>
      <c r="QFD56" s="14"/>
      <c r="QFE56" s="189"/>
      <c r="QFF56" s="14"/>
      <c r="QFG56" s="189"/>
      <c r="QFH56" s="14"/>
      <c r="QFI56" s="189"/>
      <c r="QFJ56" s="14"/>
      <c r="QFK56" s="189"/>
      <c r="QFL56" s="14"/>
      <c r="QFM56" s="189"/>
      <c r="QFN56" s="14"/>
      <c r="QFO56" s="189"/>
      <c r="QFP56" s="14"/>
      <c r="QFQ56" s="189"/>
      <c r="QFR56" s="14"/>
      <c r="QFS56" s="189"/>
      <c r="QFT56" s="14"/>
      <c r="QFU56" s="189"/>
      <c r="QFV56" s="14"/>
      <c r="QFW56" s="189"/>
      <c r="QFX56" s="14"/>
      <c r="QFY56" s="189"/>
      <c r="QFZ56" s="14"/>
      <c r="QGA56" s="189"/>
      <c r="QGB56" s="14"/>
      <c r="QGC56" s="189"/>
      <c r="QGD56" s="14"/>
      <c r="QGE56" s="189"/>
      <c r="QGF56" s="14"/>
      <c r="QGG56" s="189"/>
      <c r="QGH56" s="14"/>
      <c r="QGI56" s="189"/>
      <c r="QGJ56" s="14"/>
      <c r="QGK56" s="189"/>
      <c r="QGL56" s="14"/>
      <c r="QGM56" s="189"/>
      <c r="QGN56" s="14"/>
      <c r="QGO56" s="189"/>
      <c r="QGP56" s="14"/>
      <c r="QGQ56" s="189"/>
      <c r="QGR56" s="14"/>
      <c r="QGS56" s="189"/>
      <c r="QGT56" s="14"/>
      <c r="QGU56" s="189"/>
      <c r="QGV56" s="14"/>
      <c r="QGW56" s="189"/>
      <c r="QGX56" s="14"/>
      <c r="QGY56" s="189"/>
      <c r="QGZ56" s="14"/>
      <c r="QHA56" s="189"/>
      <c r="QHB56" s="14"/>
      <c r="QHC56" s="189"/>
      <c r="QHD56" s="14"/>
      <c r="QHE56" s="189"/>
      <c r="QHF56" s="14"/>
      <c r="QHG56" s="189"/>
      <c r="QHH56" s="14"/>
      <c r="QHI56" s="189"/>
      <c r="QHJ56" s="14"/>
      <c r="QHK56" s="189"/>
      <c r="QHL56" s="14"/>
      <c r="QHM56" s="189"/>
      <c r="QHN56" s="14"/>
      <c r="QHO56" s="189"/>
      <c r="QHP56" s="14"/>
      <c r="QHQ56" s="189"/>
      <c r="QHR56" s="14"/>
      <c r="QHS56" s="189"/>
      <c r="QHT56" s="14"/>
      <c r="QHU56" s="189"/>
      <c r="QHV56" s="14"/>
      <c r="QHW56" s="189"/>
      <c r="QHX56" s="14"/>
      <c r="QHY56" s="189"/>
      <c r="QHZ56" s="14"/>
      <c r="QIA56" s="189"/>
      <c r="QIB56" s="14"/>
      <c r="QIC56" s="189"/>
      <c r="QID56" s="14"/>
      <c r="QIE56" s="189"/>
      <c r="QIF56" s="14"/>
      <c r="QIG56" s="189"/>
      <c r="QIH56" s="14"/>
      <c r="QII56" s="189"/>
      <c r="QIJ56" s="14"/>
      <c r="QIK56" s="189"/>
      <c r="QIL56" s="14"/>
      <c r="QIM56" s="189"/>
      <c r="QIN56" s="14"/>
      <c r="QIO56" s="189"/>
      <c r="QIP56" s="14"/>
      <c r="QIQ56" s="189"/>
      <c r="QIR56" s="14"/>
      <c r="QIS56" s="189"/>
      <c r="QIT56" s="14"/>
      <c r="QIU56" s="189"/>
      <c r="QIV56" s="14"/>
      <c r="QIW56" s="189"/>
      <c r="QIX56" s="14"/>
      <c r="QIY56" s="189"/>
      <c r="QIZ56" s="14"/>
      <c r="QJA56" s="189"/>
      <c r="QJB56" s="14"/>
      <c r="QJC56" s="189"/>
      <c r="QJD56" s="14"/>
      <c r="QJE56" s="189"/>
      <c r="QJF56" s="14"/>
      <c r="QJG56" s="189"/>
      <c r="QJH56" s="14"/>
      <c r="QJI56" s="189"/>
      <c r="QJJ56" s="14"/>
      <c r="QJK56" s="189"/>
      <c r="QJL56" s="14"/>
      <c r="QJM56" s="189"/>
      <c r="QJN56" s="14"/>
      <c r="QJO56" s="189"/>
      <c r="QJP56" s="14"/>
      <c r="QJQ56" s="189"/>
      <c r="QJR56" s="14"/>
      <c r="QJS56" s="189"/>
      <c r="QJT56" s="14"/>
      <c r="QJU56" s="189"/>
      <c r="QJV56" s="14"/>
      <c r="QJW56" s="189"/>
      <c r="QJX56" s="14"/>
      <c r="QJY56" s="189"/>
      <c r="QJZ56" s="14"/>
      <c r="QKA56" s="189"/>
      <c r="QKB56" s="14"/>
      <c r="QKC56" s="189"/>
      <c r="QKD56" s="14"/>
      <c r="QKE56" s="189"/>
      <c r="QKF56" s="14"/>
      <c r="QKG56" s="189"/>
      <c r="QKH56" s="14"/>
      <c r="QKI56" s="189"/>
      <c r="QKJ56" s="14"/>
      <c r="QKK56" s="189"/>
      <c r="QKL56" s="14"/>
      <c r="QKM56" s="189"/>
      <c r="QKN56" s="14"/>
      <c r="QKO56" s="189"/>
      <c r="QKP56" s="14"/>
      <c r="QKQ56" s="189"/>
      <c r="QKR56" s="14"/>
      <c r="QKS56" s="189"/>
      <c r="QKT56" s="14"/>
      <c r="QKU56" s="189"/>
      <c r="QKV56" s="14"/>
      <c r="QKW56" s="189"/>
      <c r="QKX56" s="14"/>
      <c r="QKY56" s="189"/>
      <c r="QKZ56" s="14"/>
      <c r="QLA56" s="189"/>
      <c r="QLB56" s="14"/>
      <c r="QLC56" s="189"/>
      <c r="QLD56" s="14"/>
      <c r="QLE56" s="189"/>
      <c r="QLF56" s="14"/>
      <c r="QLG56" s="189"/>
      <c r="QLH56" s="14"/>
      <c r="QLI56" s="189"/>
      <c r="QLJ56" s="14"/>
      <c r="QLK56" s="189"/>
      <c r="QLL56" s="14"/>
      <c r="QLM56" s="189"/>
      <c r="QLN56" s="14"/>
      <c r="QLO56" s="189"/>
      <c r="QLP56" s="14"/>
      <c r="QLQ56" s="189"/>
      <c r="QLR56" s="14"/>
      <c r="QLS56" s="189"/>
      <c r="QLT56" s="14"/>
      <c r="QLU56" s="189"/>
      <c r="QLV56" s="14"/>
      <c r="QLW56" s="189"/>
      <c r="QLX56" s="14"/>
      <c r="QLY56" s="189"/>
      <c r="QLZ56" s="14"/>
      <c r="QMA56" s="189"/>
      <c r="QMB56" s="14"/>
      <c r="QMC56" s="189"/>
      <c r="QMD56" s="14"/>
      <c r="QME56" s="189"/>
      <c r="QMF56" s="14"/>
      <c r="QMG56" s="189"/>
      <c r="QMH56" s="14"/>
      <c r="QMI56" s="189"/>
      <c r="QMJ56" s="14"/>
      <c r="QMK56" s="189"/>
      <c r="QML56" s="14"/>
      <c r="QMM56" s="189"/>
      <c r="QMN56" s="14"/>
      <c r="QMO56" s="189"/>
      <c r="QMP56" s="14"/>
      <c r="QMQ56" s="189"/>
      <c r="QMR56" s="14"/>
      <c r="QMS56" s="189"/>
      <c r="QMT56" s="14"/>
      <c r="QMU56" s="189"/>
      <c r="QMV56" s="14"/>
      <c r="QMW56" s="189"/>
      <c r="QMX56" s="14"/>
      <c r="QMY56" s="189"/>
      <c r="QMZ56" s="14"/>
      <c r="QNA56" s="189"/>
      <c r="QNB56" s="14"/>
      <c r="QNC56" s="189"/>
      <c r="QND56" s="14"/>
      <c r="QNE56" s="189"/>
      <c r="QNF56" s="14"/>
      <c r="QNG56" s="189"/>
      <c r="QNH56" s="14"/>
      <c r="QNI56" s="189"/>
      <c r="QNJ56" s="14"/>
      <c r="QNK56" s="189"/>
      <c r="QNL56" s="14"/>
      <c r="QNM56" s="189"/>
      <c r="QNN56" s="14"/>
      <c r="QNO56" s="189"/>
      <c r="QNP56" s="14"/>
      <c r="QNQ56" s="189"/>
      <c r="QNR56" s="14"/>
      <c r="QNS56" s="189"/>
      <c r="QNT56" s="14"/>
      <c r="QNU56" s="189"/>
      <c r="QNV56" s="14"/>
      <c r="QNW56" s="189"/>
      <c r="QNX56" s="14"/>
      <c r="QNY56" s="189"/>
      <c r="QNZ56" s="14"/>
      <c r="QOA56" s="189"/>
      <c r="QOB56" s="14"/>
      <c r="QOC56" s="189"/>
      <c r="QOD56" s="14"/>
      <c r="QOE56" s="189"/>
      <c r="QOF56" s="14"/>
      <c r="QOG56" s="189"/>
      <c r="QOH56" s="14"/>
      <c r="QOI56" s="189"/>
      <c r="QOJ56" s="14"/>
      <c r="QOK56" s="189"/>
      <c r="QOL56" s="14"/>
      <c r="QOM56" s="189"/>
      <c r="QON56" s="14"/>
      <c r="QOO56" s="189"/>
      <c r="QOP56" s="14"/>
      <c r="QOQ56" s="189"/>
      <c r="QOR56" s="14"/>
      <c r="QOS56" s="189"/>
      <c r="QOT56" s="14"/>
      <c r="QOU56" s="189"/>
      <c r="QOV56" s="14"/>
      <c r="QOW56" s="189"/>
      <c r="QOX56" s="14"/>
      <c r="QOY56" s="189"/>
      <c r="QOZ56" s="14"/>
      <c r="QPA56" s="189"/>
      <c r="QPB56" s="14"/>
      <c r="QPC56" s="189"/>
      <c r="QPD56" s="14"/>
      <c r="QPE56" s="189"/>
      <c r="QPF56" s="14"/>
      <c r="QPG56" s="189"/>
      <c r="QPH56" s="14"/>
      <c r="QPI56" s="189"/>
      <c r="QPJ56" s="14"/>
      <c r="QPK56" s="189"/>
      <c r="QPL56" s="14"/>
      <c r="QPM56" s="189"/>
      <c r="QPN56" s="14"/>
      <c r="QPO56" s="189"/>
      <c r="QPP56" s="14"/>
      <c r="QPQ56" s="189"/>
      <c r="QPR56" s="14"/>
      <c r="QPS56" s="189"/>
      <c r="QPT56" s="14"/>
      <c r="QPU56" s="189"/>
      <c r="QPV56" s="14"/>
      <c r="QPW56" s="189"/>
      <c r="QPX56" s="14"/>
      <c r="QPY56" s="189"/>
      <c r="QPZ56" s="14"/>
      <c r="QQA56" s="189"/>
      <c r="QQB56" s="14"/>
      <c r="QQC56" s="189"/>
      <c r="QQD56" s="14"/>
      <c r="QQE56" s="189"/>
      <c r="QQF56" s="14"/>
      <c r="QQG56" s="189"/>
      <c r="QQH56" s="14"/>
      <c r="QQI56" s="189"/>
      <c r="QQJ56" s="14"/>
      <c r="QQK56" s="189"/>
      <c r="QQL56" s="14"/>
      <c r="QQM56" s="189"/>
      <c r="QQN56" s="14"/>
      <c r="QQO56" s="189"/>
      <c r="QQP56" s="14"/>
      <c r="QQQ56" s="189"/>
      <c r="QQR56" s="14"/>
      <c r="QQS56" s="189"/>
      <c r="QQT56" s="14"/>
      <c r="QQU56" s="189"/>
      <c r="QQV56" s="14"/>
      <c r="QQW56" s="189"/>
      <c r="QQX56" s="14"/>
      <c r="QQY56" s="189"/>
      <c r="QQZ56" s="14"/>
      <c r="QRA56" s="189"/>
      <c r="QRB56" s="14"/>
      <c r="QRC56" s="189"/>
      <c r="QRD56" s="14"/>
      <c r="QRE56" s="189"/>
      <c r="QRF56" s="14"/>
      <c r="QRG56" s="189"/>
      <c r="QRH56" s="14"/>
      <c r="QRI56" s="189"/>
      <c r="QRJ56" s="14"/>
      <c r="QRK56" s="189"/>
      <c r="QRL56" s="14"/>
      <c r="QRM56" s="189"/>
      <c r="QRN56" s="14"/>
      <c r="QRO56" s="189"/>
      <c r="QRP56" s="14"/>
      <c r="QRQ56" s="189"/>
      <c r="QRR56" s="14"/>
      <c r="QRS56" s="189"/>
      <c r="QRT56" s="14"/>
      <c r="QRU56" s="189"/>
      <c r="QRV56" s="14"/>
      <c r="QRW56" s="189"/>
      <c r="QRX56" s="14"/>
      <c r="QRY56" s="189"/>
      <c r="QRZ56" s="14"/>
      <c r="QSA56" s="189"/>
      <c r="QSB56" s="14"/>
      <c r="QSC56" s="189"/>
      <c r="QSD56" s="14"/>
      <c r="QSE56" s="189"/>
      <c r="QSF56" s="14"/>
      <c r="QSG56" s="189"/>
      <c r="QSH56" s="14"/>
      <c r="QSI56" s="189"/>
      <c r="QSJ56" s="14"/>
      <c r="QSK56" s="189"/>
      <c r="QSL56" s="14"/>
      <c r="QSM56" s="189"/>
      <c r="QSN56" s="14"/>
      <c r="QSO56" s="189"/>
      <c r="QSP56" s="14"/>
      <c r="QSQ56" s="189"/>
      <c r="QSR56" s="14"/>
      <c r="QSS56" s="189"/>
      <c r="QST56" s="14"/>
      <c r="QSU56" s="189"/>
      <c r="QSV56" s="14"/>
      <c r="QSW56" s="189"/>
      <c r="QSX56" s="14"/>
      <c r="QSY56" s="189"/>
      <c r="QSZ56" s="14"/>
      <c r="QTA56" s="189"/>
      <c r="QTB56" s="14"/>
      <c r="QTC56" s="189"/>
      <c r="QTD56" s="14"/>
      <c r="QTE56" s="189"/>
      <c r="QTF56" s="14"/>
      <c r="QTG56" s="189"/>
      <c r="QTH56" s="14"/>
      <c r="QTI56" s="189"/>
      <c r="QTJ56" s="14"/>
      <c r="QTK56" s="189"/>
      <c r="QTL56" s="14"/>
      <c r="QTM56" s="189"/>
      <c r="QTN56" s="14"/>
      <c r="QTO56" s="189"/>
      <c r="QTP56" s="14"/>
      <c r="QTQ56" s="189"/>
      <c r="QTR56" s="14"/>
      <c r="QTS56" s="189"/>
      <c r="QTT56" s="14"/>
      <c r="QTU56" s="189"/>
      <c r="QTV56" s="14"/>
      <c r="QTW56" s="189"/>
      <c r="QTX56" s="14"/>
      <c r="QTY56" s="189"/>
      <c r="QTZ56" s="14"/>
      <c r="QUA56" s="189"/>
      <c r="QUB56" s="14"/>
      <c r="QUC56" s="189"/>
      <c r="QUD56" s="14"/>
      <c r="QUE56" s="189"/>
      <c r="QUF56" s="14"/>
      <c r="QUG56" s="189"/>
      <c r="QUH56" s="14"/>
      <c r="QUI56" s="189"/>
      <c r="QUJ56" s="14"/>
      <c r="QUK56" s="189"/>
      <c r="QUL56" s="14"/>
      <c r="QUM56" s="189"/>
      <c r="QUN56" s="14"/>
      <c r="QUO56" s="189"/>
      <c r="QUP56" s="14"/>
      <c r="QUQ56" s="189"/>
      <c r="QUR56" s="14"/>
      <c r="QUS56" s="189"/>
      <c r="QUT56" s="14"/>
      <c r="QUU56" s="189"/>
      <c r="QUV56" s="14"/>
      <c r="QUW56" s="189"/>
      <c r="QUX56" s="14"/>
      <c r="QUY56" s="189"/>
      <c r="QUZ56" s="14"/>
      <c r="QVA56" s="189"/>
      <c r="QVB56" s="14"/>
      <c r="QVC56" s="189"/>
      <c r="QVD56" s="14"/>
      <c r="QVE56" s="189"/>
      <c r="QVF56" s="14"/>
      <c r="QVG56" s="189"/>
      <c r="QVH56" s="14"/>
      <c r="QVI56" s="189"/>
      <c r="QVJ56" s="14"/>
      <c r="QVK56" s="189"/>
      <c r="QVL56" s="14"/>
      <c r="QVM56" s="189"/>
      <c r="QVN56" s="14"/>
      <c r="QVO56" s="189"/>
      <c r="QVP56" s="14"/>
      <c r="QVQ56" s="189"/>
      <c r="QVR56" s="14"/>
      <c r="QVS56" s="189"/>
      <c r="QVT56" s="14"/>
      <c r="QVU56" s="189"/>
      <c r="QVV56" s="14"/>
      <c r="QVW56" s="189"/>
      <c r="QVX56" s="14"/>
      <c r="QVY56" s="189"/>
      <c r="QVZ56" s="14"/>
      <c r="QWA56" s="189"/>
      <c r="QWB56" s="14"/>
      <c r="QWC56" s="189"/>
      <c r="QWD56" s="14"/>
      <c r="QWE56" s="189"/>
      <c r="QWF56" s="14"/>
      <c r="QWG56" s="189"/>
      <c r="QWH56" s="14"/>
      <c r="QWI56" s="189"/>
      <c r="QWJ56" s="14"/>
      <c r="QWK56" s="189"/>
      <c r="QWL56" s="14"/>
      <c r="QWM56" s="189"/>
      <c r="QWN56" s="14"/>
      <c r="QWO56" s="189"/>
      <c r="QWP56" s="14"/>
      <c r="QWQ56" s="189"/>
      <c r="QWR56" s="14"/>
      <c r="QWS56" s="189"/>
      <c r="QWT56" s="14"/>
      <c r="QWU56" s="189"/>
      <c r="QWV56" s="14"/>
      <c r="QWW56" s="189"/>
      <c r="QWX56" s="14"/>
      <c r="QWY56" s="189"/>
      <c r="QWZ56" s="14"/>
      <c r="QXA56" s="189"/>
      <c r="QXB56" s="14"/>
      <c r="QXC56" s="189"/>
      <c r="QXD56" s="14"/>
      <c r="QXE56" s="189"/>
      <c r="QXF56" s="14"/>
      <c r="QXG56" s="189"/>
      <c r="QXH56" s="14"/>
      <c r="QXI56" s="189"/>
      <c r="QXJ56" s="14"/>
      <c r="QXK56" s="189"/>
      <c r="QXL56" s="14"/>
      <c r="QXM56" s="189"/>
      <c r="QXN56" s="14"/>
      <c r="QXO56" s="189"/>
      <c r="QXP56" s="14"/>
      <c r="QXQ56" s="189"/>
      <c r="QXR56" s="14"/>
      <c r="QXS56" s="189"/>
      <c r="QXT56" s="14"/>
      <c r="QXU56" s="189"/>
      <c r="QXV56" s="14"/>
      <c r="QXW56" s="189"/>
      <c r="QXX56" s="14"/>
      <c r="QXY56" s="189"/>
      <c r="QXZ56" s="14"/>
      <c r="QYA56" s="189"/>
      <c r="QYB56" s="14"/>
      <c r="QYC56" s="189"/>
      <c r="QYD56" s="14"/>
      <c r="QYE56" s="189"/>
      <c r="QYF56" s="14"/>
      <c r="QYG56" s="189"/>
      <c r="QYH56" s="14"/>
      <c r="QYI56" s="189"/>
      <c r="QYJ56" s="14"/>
      <c r="QYK56" s="189"/>
      <c r="QYL56" s="14"/>
      <c r="QYM56" s="189"/>
      <c r="QYN56" s="14"/>
      <c r="QYO56" s="189"/>
      <c r="QYP56" s="14"/>
      <c r="QYQ56" s="189"/>
      <c r="QYR56" s="14"/>
      <c r="QYS56" s="189"/>
      <c r="QYT56" s="14"/>
      <c r="QYU56" s="189"/>
      <c r="QYV56" s="14"/>
      <c r="QYW56" s="189"/>
      <c r="QYX56" s="14"/>
      <c r="QYY56" s="189"/>
      <c r="QYZ56" s="14"/>
      <c r="QZA56" s="189"/>
      <c r="QZB56" s="14"/>
      <c r="QZC56" s="189"/>
      <c r="QZD56" s="14"/>
      <c r="QZE56" s="189"/>
      <c r="QZF56" s="14"/>
      <c r="QZG56" s="189"/>
      <c r="QZH56" s="14"/>
      <c r="QZI56" s="189"/>
      <c r="QZJ56" s="14"/>
      <c r="QZK56" s="189"/>
      <c r="QZL56" s="14"/>
      <c r="QZM56" s="189"/>
      <c r="QZN56" s="14"/>
      <c r="QZO56" s="189"/>
      <c r="QZP56" s="14"/>
      <c r="QZQ56" s="189"/>
      <c r="QZR56" s="14"/>
      <c r="QZS56" s="189"/>
      <c r="QZT56" s="14"/>
      <c r="QZU56" s="189"/>
      <c r="QZV56" s="14"/>
      <c r="QZW56" s="189"/>
      <c r="QZX56" s="14"/>
      <c r="QZY56" s="189"/>
      <c r="QZZ56" s="14"/>
      <c r="RAA56" s="189"/>
      <c r="RAB56" s="14"/>
      <c r="RAC56" s="189"/>
      <c r="RAD56" s="14"/>
      <c r="RAE56" s="189"/>
      <c r="RAF56" s="14"/>
      <c r="RAG56" s="189"/>
      <c r="RAH56" s="14"/>
      <c r="RAI56" s="189"/>
      <c r="RAJ56" s="14"/>
      <c r="RAK56" s="189"/>
      <c r="RAL56" s="14"/>
      <c r="RAM56" s="189"/>
      <c r="RAN56" s="14"/>
      <c r="RAO56" s="189"/>
      <c r="RAP56" s="14"/>
      <c r="RAQ56" s="189"/>
      <c r="RAR56" s="14"/>
      <c r="RAS56" s="189"/>
      <c r="RAT56" s="14"/>
      <c r="RAU56" s="189"/>
      <c r="RAV56" s="14"/>
      <c r="RAW56" s="189"/>
      <c r="RAX56" s="14"/>
      <c r="RAY56" s="189"/>
      <c r="RAZ56" s="14"/>
      <c r="RBA56" s="189"/>
      <c r="RBB56" s="14"/>
      <c r="RBC56" s="189"/>
      <c r="RBD56" s="14"/>
      <c r="RBE56" s="189"/>
      <c r="RBF56" s="14"/>
      <c r="RBG56" s="189"/>
      <c r="RBH56" s="14"/>
      <c r="RBI56" s="189"/>
      <c r="RBJ56" s="14"/>
      <c r="RBK56" s="189"/>
      <c r="RBL56" s="14"/>
      <c r="RBM56" s="189"/>
      <c r="RBN56" s="14"/>
      <c r="RBO56" s="189"/>
      <c r="RBP56" s="14"/>
      <c r="RBQ56" s="189"/>
      <c r="RBR56" s="14"/>
      <c r="RBS56" s="189"/>
      <c r="RBT56" s="14"/>
      <c r="RBU56" s="189"/>
      <c r="RBV56" s="14"/>
      <c r="RBW56" s="189"/>
      <c r="RBX56" s="14"/>
      <c r="RBY56" s="189"/>
      <c r="RBZ56" s="14"/>
      <c r="RCA56" s="189"/>
      <c r="RCB56" s="14"/>
      <c r="RCC56" s="189"/>
      <c r="RCD56" s="14"/>
      <c r="RCE56" s="189"/>
      <c r="RCF56" s="14"/>
      <c r="RCG56" s="189"/>
      <c r="RCH56" s="14"/>
      <c r="RCI56" s="189"/>
      <c r="RCJ56" s="14"/>
      <c r="RCK56" s="189"/>
      <c r="RCL56" s="14"/>
      <c r="RCM56" s="189"/>
      <c r="RCN56" s="14"/>
      <c r="RCO56" s="189"/>
      <c r="RCP56" s="14"/>
      <c r="RCQ56" s="189"/>
      <c r="RCR56" s="14"/>
      <c r="RCS56" s="189"/>
      <c r="RCT56" s="14"/>
      <c r="RCU56" s="189"/>
      <c r="RCV56" s="14"/>
      <c r="RCW56" s="189"/>
      <c r="RCX56" s="14"/>
      <c r="RCY56" s="189"/>
      <c r="RCZ56" s="14"/>
      <c r="RDA56" s="189"/>
      <c r="RDB56" s="14"/>
      <c r="RDC56" s="189"/>
      <c r="RDD56" s="14"/>
      <c r="RDE56" s="189"/>
      <c r="RDF56" s="14"/>
      <c r="RDG56" s="189"/>
      <c r="RDH56" s="14"/>
      <c r="RDI56" s="189"/>
      <c r="RDJ56" s="14"/>
      <c r="RDK56" s="189"/>
      <c r="RDL56" s="14"/>
      <c r="RDM56" s="189"/>
      <c r="RDN56" s="14"/>
      <c r="RDO56" s="189"/>
      <c r="RDP56" s="14"/>
      <c r="RDQ56" s="189"/>
      <c r="RDR56" s="14"/>
      <c r="RDS56" s="189"/>
      <c r="RDT56" s="14"/>
      <c r="RDU56" s="189"/>
      <c r="RDV56" s="14"/>
      <c r="RDW56" s="189"/>
      <c r="RDX56" s="14"/>
      <c r="RDY56" s="189"/>
      <c r="RDZ56" s="14"/>
      <c r="REA56" s="189"/>
      <c r="REB56" s="14"/>
      <c r="REC56" s="189"/>
      <c r="RED56" s="14"/>
      <c r="REE56" s="189"/>
      <c r="REF56" s="14"/>
      <c r="REG56" s="189"/>
      <c r="REH56" s="14"/>
      <c r="REI56" s="189"/>
      <c r="REJ56" s="14"/>
      <c r="REK56" s="189"/>
      <c r="REL56" s="14"/>
      <c r="REM56" s="189"/>
      <c r="REN56" s="14"/>
      <c r="REO56" s="189"/>
      <c r="REP56" s="14"/>
      <c r="REQ56" s="189"/>
      <c r="RER56" s="14"/>
      <c r="RES56" s="189"/>
      <c r="RET56" s="14"/>
      <c r="REU56" s="189"/>
      <c r="REV56" s="14"/>
      <c r="REW56" s="189"/>
      <c r="REX56" s="14"/>
      <c r="REY56" s="189"/>
      <c r="REZ56" s="14"/>
      <c r="RFA56" s="189"/>
      <c r="RFB56" s="14"/>
      <c r="RFC56" s="189"/>
      <c r="RFD56" s="14"/>
      <c r="RFE56" s="189"/>
      <c r="RFF56" s="14"/>
      <c r="RFG56" s="189"/>
      <c r="RFH56" s="14"/>
      <c r="RFI56" s="189"/>
      <c r="RFJ56" s="14"/>
      <c r="RFK56" s="189"/>
      <c r="RFL56" s="14"/>
      <c r="RFM56" s="189"/>
      <c r="RFN56" s="14"/>
      <c r="RFO56" s="189"/>
      <c r="RFP56" s="14"/>
      <c r="RFQ56" s="189"/>
      <c r="RFR56" s="14"/>
      <c r="RFS56" s="189"/>
      <c r="RFT56" s="14"/>
      <c r="RFU56" s="189"/>
      <c r="RFV56" s="14"/>
      <c r="RFW56" s="189"/>
      <c r="RFX56" s="14"/>
      <c r="RFY56" s="189"/>
      <c r="RFZ56" s="14"/>
      <c r="RGA56" s="189"/>
      <c r="RGB56" s="14"/>
      <c r="RGC56" s="189"/>
      <c r="RGD56" s="14"/>
      <c r="RGE56" s="189"/>
      <c r="RGF56" s="14"/>
      <c r="RGG56" s="189"/>
      <c r="RGH56" s="14"/>
      <c r="RGI56" s="189"/>
      <c r="RGJ56" s="14"/>
      <c r="RGK56" s="189"/>
      <c r="RGL56" s="14"/>
      <c r="RGM56" s="189"/>
      <c r="RGN56" s="14"/>
      <c r="RGO56" s="189"/>
      <c r="RGP56" s="14"/>
      <c r="RGQ56" s="189"/>
      <c r="RGR56" s="14"/>
      <c r="RGS56" s="189"/>
      <c r="RGT56" s="14"/>
      <c r="RGU56" s="189"/>
      <c r="RGV56" s="14"/>
      <c r="RGW56" s="189"/>
      <c r="RGX56" s="14"/>
      <c r="RGY56" s="189"/>
      <c r="RGZ56" s="14"/>
      <c r="RHA56" s="189"/>
      <c r="RHB56" s="14"/>
      <c r="RHC56" s="189"/>
      <c r="RHD56" s="14"/>
      <c r="RHE56" s="189"/>
      <c r="RHF56" s="14"/>
      <c r="RHG56" s="189"/>
      <c r="RHH56" s="14"/>
      <c r="RHI56" s="189"/>
      <c r="RHJ56" s="14"/>
      <c r="RHK56" s="189"/>
      <c r="RHL56" s="14"/>
      <c r="RHM56" s="189"/>
      <c r="RHN56" s="14"/>
      <c r="RHO56" s="189"/>
      <c r="RHP56" s="14"/>
      <c r="RHQ56" s="189"/>
      <c r="RHR56" s="14"/>
      <c r="RHS56" s="189"/>
      <c r="RHT56" s="14"/>
      <c r="RHU56" s="189"/>
      <c r="RHV56" s="14"/>
      <c r="RHW56" s="189"/>
      <c r="RHX56" s="14"/>
      <c r="RHY56" s="189"/>
      <c r="RHZ56" s="14"/>
      <c r="RIA56" s="189"/>
      <c r="RIB56" s="14"/>
      <c r="RIC56" s="189"/>
      <c r="RID56" s="14"/>
      <c r="RIE56" s="189"/>
      <c r="RIF56" s="14"/>
      <c r="RIG56" s="189"/>
      <c r="RIH56" s="14"/>
      <c r="RII56" s="189"/>
      <c r="RIJ56" s="14"/>
      <c r="RIK56" s="189"/>
      <c r="RIL56" s="14"/>
      <c r="RIM56" s="189"/>
      <c r="RIN56" s="14"/>
      <c r="RIO56" s="189"/>
      <c r="RIP56" s="14"/>
      <c r="RIQ56" s="189"/>
      <c r="RIR56" s="14"/>
      <c r="RIS56" s="189"/>
      <c r="RIT56" s="14"/>
      <c r="RIU56" s="189"/>
      <c r="RIV56" s="14"/>
      <c r="RIW56" s="189"/>
      <c r="RIX56" s="14"/>
      <c r="RIY56" s="189"/>
      <c r="RIZ56" s="14"/>
      <c r="RJA56" s="189"/>
      <c r="RJB56" s="14"/>
      <c r="RJC56" s="189"/>
      <c r="RJD56" s="14"/>
      <c r="RJE56" s="189"/>
      <c r="RJF56" s="14"/>
      <c r="RJG56" s="189"/>
      <c r="RJH56" s="14"/>
      <c r="RJI56" s="189"/>
      <c r="RJJ56" s="14"/>
      <c r="RJK56" s="189"/>
      <c r="RJL56" s="14"/>
      <c r="RJM56" s="189"/>
      <c r="RJN56" s="14"/>
      <c r="RJO56" s="189"/>
      <c r="RJP56" s="14"/>
      <c r="RJQ56" s="189"/>
      <c r="RJR56" s="14"/>
      <c r="RJS56" s="189"/>
      <c r="RJT56" s="14"/>
      <c r="RJU56" s="189"/>
      <c r="RJV56" s="14"/>
      <c r="RJW56" s="189"/>
      <c r="RJX56" s="14"/>
      <c r="RJY56" s="189"/>
      <c r="RJZ56" s="14"/>
      <c r="RKA56" s="189"/>
      <c r="RKB56" s="14"/>
      <c r="RKC56" s="189"/>
      <c r="RKD56" s="14"/>
      <c r="RKE56" s="189"/>
      <c r="RKF56" s="14"/>
      <c r="RKG56" s="189"/>
      <c r="RKH56" s="14"/>
      <c r="RKI56" s="189"/>
      <c r="RKJ56" s="14"/>
      <c r="RKK56" s="189"/>
      <c r="RKL56" s="14"/>
      <c r="RKM56" s="189"/>
      <c r="RKN56" s="14"/>
      <c r="RKO56" s="189"/>
      <c r="RKP56" s="14"/>
      <c r="RKQ56" s="189"/>
      <c r="RKR56" s="14"/>
      <c r="RKS56" s="189"/>
      <c r="RKT56" s="14"/>
      <c r="RKU56" s="189"/>
      <c r="RKV56" s="14"/>
      <c r="RKW56" s="189"/>
      <c r="RKX56" s="14"/>
      <c r="RKY56" s="189"/>
      <c r="RKZ56" s="14"/>
      <c r="RLA56" s="189"/>
      <c r="RLB56" s="14"/>
      <c r="RLC56" s="189"/>
      <c r="RLD56" s="14"/>
      <c r="RLE56" s="189"/>
      <c r="RLF56" s="14"/>
      <c r="RLG56" s="189"/>
      <c r="RLH56" s="14"/>
      <c r="RLI56" s="189"/>
      <c r="RLJ56" s="14"/>
      <c r="RLK56" s="189"/>
      <c r="RLL56" s="14"/>
      <c r="RLM56" s="189"/>
      <c r="RLN56" s="14"/>
      <c r="RLO56" s="189"/>
      <c r="RLP56" s="14"/>
      <c r="RLQ56" s="189"/>
      <c r="RLR56" s="14"/>
      <c r="RLS56" s="189"/>
      <c r="RLT56" s="14"/>
      <c r="RLU56" s="189"/>
      <c r="RLV56" s="14"/>
      <c r="RLW56" s="189"/>
      <c r="RLX56" s="14"/>
      <c r="RLY56" s="189"/>
      <c r="RLZ56" s="14"/>
      <c r="RMA56" s="189"/>
      <c r="RMB56" s="14"/>
      <c r="RMC56" s="189"/>
      <c r="RMD56" s="14"/>
      <c r="RME56" s="189"/>
      <c r="RMF56" s="14"/>
      <c r="RMG56" s="189"/>
      <c r="RMH56" s="14"/>
      <c r="RMI56" s="189"/>
      <c r="RMJ56" s="14"/>
      <c r="RMK56" s="189"/>
      <c r="RML56" s="14"/>
      <c r="RMM56" s="189"/>
      <c r="RMN56" s="14"/>
      <c r="RMO56" s="189"/>
      <c r="RMP56" s="14"/>
      <c r="RMQ56" s="189"/>
      <c r="RMR56" s="14"/>
      <c r="RMS56" s="189"/>
      <c r="RMT56" s="14"/>
      <c r="RMU56" s="189"/>
      <c r="RMV56" s="14"/>
      <c r="RMW56" s="189"/>
      <c r="RMX56" s="14"/>
      <c r="RMY56" s="189"/>
      <c r="RMZ56" s="14"/>
      <c r="RNA56" s="189"/>
      <c r="RNB56" s="14"/>
      <c r="RNC56" s="189"/>
      <c r="RND56" s="14"/>
      <c r="RNE56" s="189"/>
      <c r="RNF56" s="14"/>
      <c r="RNG56" s="189"/>
      <c r="RNH56" s="14"/>
      <c r="RNI56" s="189"/>
      <c r="RNJ56" s="14"/>
      <c r="RNK56" s="189"/>
      <c r="RNL56" s="14"/>
      <c r="RNM56" s="189"/>
      <c r="RNN56" s="14"/>
      <c r="RNO56" s="189"/>
      <c r="RNP56" s="14"/>
      <c r="RNQ56" s="189"/>
      <c r="RNR56" s="14"/>
      <c r="RNS56" s="189"/>
      <c r="RNT56" s="14"/>
      <c r="RNU56" s="189"/>
      <c r="RNV56" s="14"/>
      <c r="RNW56" s="189"/>
      <c r="RNX56" s="14"/>
      <c r="RNY56" s="189"/>
      <c r="RNZ56" s="14"/>
      <c r="ROA56" s="189"/>
      <c r="ROB56" s="14"/>
      <c r="ROC56" s="189"/>
      <c r="ROD56" s="14"/>
      <c r="ROE56" s="189"/>
      <c r="ROF56" s="14"/>
      <c r="ROG56" s="189"/>
      <c r="ROH56" s="14"/>
      <c r="ROI56" s="189"/>
      <c r="ROJ56" s="14"/>
      <c r="ROK56" s="189"/>
      <c r="ROL56" s="14"/>
      <c r="ROM56" s="189"/>
      <c r="RON56" s="14"/>
      <c r="ROO56" s="189"/>
      <c r="ROP56" s="14"/>
      <c r="ROQ56" s="189"/>
      <c r="ROR56" s="14"/>
      <c r="ROS56" s="189"/>
      <c r="ROT56" s="14"/>
      <c r="ROU56" s="189"/>
      <c r="ROV56" s="14"/>
      <c r="ROW56" s="189"/>
      <c r="ROX56" s="14"/>
      <c r="ROY56" s="189"/>
      <c r="ROZ56" s="14"/>
      <c r="RPA56" s="189"/>
      <c r="RPB56" s="14"/>
      <c r="RPC56" s="189"/>
      <c r="RPD56" s="14"/>
      <c r="RPE56" s="189"/>
      <c r="RPF56" s="14"/>
      <c r="RPG56" s="189"/>
      <c r="RPH56" s="14"/>
      <c r="RPI56" s="189"/>
      <c r="RPJ56" s="14"/>
      <c r="RPK56" s="189"/>
      <c r="RPL56" s="14"/>
      <c r="RPM56" s="189"/>
      <c r="RPN56" s="14"/>
      <c r="RPO56" s="189"/>
      <c r="RPP56" s="14"/>
      <c r="RPQ56" s="189"/>
      <c r="RPR56" s="14"/>
      <c r="RPS56" s="189"/>
      <c r="RPT56" s="14"/>
      <c r="RPU56" s="189"/>
      <c r="RPV56" s="14"/>
      <c r="RPW56" s="189"/>
      <c r="RPX56" s="14"/>
      <c r="RPY56" s="189"/>
      <c r="RPZ56" s="14"/>
      <c r="RQA56" s="189"/>
      <c r="RQB56" s="14"/>
      <c r="RQC56" s="189"/>
      <c r="RQD56" s="14"/>
      <c r="RQE56" s="189"/>
      <c r="RQF56" s="14"/>
      <c r="RQG56" s="189"/>
      <c r="RQH56" s="14"/>
      <c r="RQI56" s="189"/>
      <c r="RQJ56" s="14"/>
      <c r="RQK56" s="189"/>
      <c r="RQL56" s="14"/>
      <c r="RQM56" s="189"/>
      <c r="RQN56" s="14"/>
      <c r="RQO56" s="189"/>
      <c r="RQP56" s="14"/>
      <c r="RQQ56" s="189"/>
      <c r="RQR56" s="14"/>
      <c r="RQS56" s="189"/>
      <c r="RQT56" s="14"/>
      <c r="RQU56" s="189"/>
      <c r="RQV56" s="14"/>
      <c r="RQW56" s="189"/>
      <c r="RQX56" s="14"/>
      <c r="RQY56" s="189"/>
      <c r="RQZ56" s="14"/>
      <c r="RRA56" s="189"/>
      <c r="RRB56" s="14"/>
      <c r="RRC56" s="189"/>
      <c r="RRD56" s="14"/>
      <c r="RRE56" s="189"/>
      <c r="RRF56" s="14"/>
      <c r="RRG56" s="189"/>
      <c r="RRH56" s="14"/>
      <c r="RRI56" s="189"/>
      <c r="RRJ56" s="14"/>
      <c r="RRK56" s="189"/>
      <c r="RRL56" s="14"/>
      <c r="RRM56" s="189"/>
      <c r="RRN56" s="14"/>
      <c r="RRO56" s="189"/>
      <c r="RRP56" s="14"/>
      <c r="RRQ56" s="189"/>
      <c r="RRR56" s="14"/>
      <c r="RRS56" s="189"/>
      <c r="RRT56" s="14"/>
      <c r="RRU56" s="189"/>
      <c r="RRV56" s="14"/>
      <c r="RRW56" s="189"/>
      <c r="RRX56" s="14"/>
      <c r="RRY56" s="189"/>
      <c r="RRZ56" s="14"/>
      <c r="RSA56" s="189"/>
      <c r="RSB56" s="14"/>
      <c r="RSC56" s="189"/>
      <c r="RSD56" s="14"/>
      <c r="RSE56" s="189"/>
      <c r="RSF56" s="14"/>
      <c r="RSG56" s="189"/>
      <c r="RSH56" s="14"/>
      <c r="RSI56" s="189"/>
      <c r="RSJ56" s="14"/>
      <c r="RSK56" s="189"/>
      <c r="RSL56" s="14"/>
      <c r="RSM56" s="189"/>
      <c r="RSN56" s="14"/>
      <c r="RSO56" s="189"/>
      <c r="RSP56" s="14"/>
      <c r="RSQ56" s="189"/>
      <c r="RSR56" s="14"/>
      <c r="RSS56" s="189"/>
      <c r="RST56" s="14"/>
      <c r="RSU56" s="189"/>
      <c r="RSV56" s="14"/>
      <c r="RSW56" s="189"/>
      <c r="RSX56" s="14"/>
      <c r="RSY56" s="189"/>
      <c r="RSZ56" s="14"/>
      <c r="RTA56" s="189"/>
      <c r="RTB56" s="14"/>
      <c r="RTC56" s="189"/>
      <c r="RTD56" s="14"/>
      <c r="RTE56" s="189"/>
      <c r="RTF56" s="14"/>
      <c r="RTG56" s="189"/>
      <c r="RTH56" s="14"/>
      <c r="RTI56" s="189"/>
      <c r="RTJ56" s="14"/>
      <c r="RTK56" s="189"/>
      <c r="RTL56" s="14"/>
      <c r="RTM56" s="189"/>
      <c r="RTN56" s="14"/>
      <c r="RTO56" s="189"/>
      <c r="RTP56" s="14"/>
      <c r="RTQ56" s="189"/>
      <c r="RTR56" s="14"/>
      <c r="RTS56" s="189"/>
      <c r="RTT56" s="14"/>
      <c r="RTU56" s="189"/>
      <c r="RTV56" s="14"/>
      <c r="RTW56" s="189"/>
      <c r="RTX56" s="14"/>
      <c r="RTY56" s="189"/>
      <c r="RTZ56" s="14"/>
      <c r="RUA56" s="189"/>
      <c r="RUB56" s="14"/>
      <c r="RUC56" s="189"/>
      <c r="RUD56" s="14"/>
      <c r="RUE56" s="189"/>
      <c r="RUF56" s="14"/>
      <c r="RUG56" s="189"/>
      <c r="RUH56" s="14"/>
      <c r="RUI56" s="189"/>
      <c r="RUJ56" s="14"/>
      <c r="RUK56" s="189"/>
      <c r="RUL56" s="14"/>
      <c r="RUM56" s="189"/>
      <c r="RUN56" s="14"/>
      <c r="RUO56" s="189"/>
      <c r="RUP56" s="14"/>
      <c r="RUQ56" s="189"/>
      <c r="RUR56" s="14"/>
      <c r="RUS56" s="189"/>
      <c r="RUT56" s="14"/>
      <c r="RUU56" s="189"/>
      <c r="RUV56" s="14"/>
      <c r="RUW56" s="189"/>
      <c r="RUX56" s="14"/>
      <c r="RUY56" s="189"/>
      <c r="RUZ56" s="14"/>
      <c r="RVA56" s="189"/>
      <c r="RVB56" s="14"/>
      <c r="RVC56" s="189"/>
      <c r="RVD56" s="14"/>
      <c r="RVE56" s="189"/>
      <c r="RVF56" s="14"/>
      <c r="RVG56" s="189"/>
      <c r="RVH56" s="14"/>
      <c r="RVI56" s="189"/>
      <c r="RVJ56" s="14"/>
      <c r="RVK56" s="189"/>
      <c r="RVL56" s="14"/>
      <c r="RVM56" s="189"/>
      <c r="RVN56" s="14"/>
      <c r="RVO56" s="189"/>
      <c r="RVP56" s="14"/>
      <c r="RVQ56" s="189"/>
      <c r="RVR56" s="14"/>
      <c r="RVS56" s="189"/>
      <c r="RVT56" s="14"/>
      <c r="RVU56" s="189"/>
      <c r="RVV56" s="14"/>
      <c r="RVW56" s="189"/>
      <c r="RVX56" s="14"/>
      <c r="RVY56" s="189"/>
      <c r="RVZ56" s="14"/>
      <c r="RWA56" s="189"/>
      <c r="RWB56" s="14"/>
      <c r="RWC56" s="189"/>
      <c r="RWD56" s="14"/>
      <c r="RWE56" s="189"/>
      <c r="RWF56" s="14"/>
      <c r="RWG56" s="189"/>
      <c r="RWH56" s="14"/>
      <c r="RWI56" s="189"/>
      <c r="RWJ56" s="14"/>
      <c r="RWK56" s="189"/>
      <c r="RWL56" s="14"/>
      <c r="RWM56" s="189"/>
      <c r="RWN56" s="14"/>
      <c r="RWO56" s="189"/>
      <c r="RWP56" s="14"/>
      <c r="RWQ56" s="189"/>
      <c r="RWR56" s="14"/>
      <c r="RWS56" s="189"/>
      <c r="RWT56" s="14"/>
      <c r="RWU56" s="189"/>
      <c r="RWV56" s="14"/>
      <c r="RWW56" s="189"/>
      <c r="RWX56" s="14"/>
      <c r="RWY56" s="189"/>
      <c r="RWZ56" s="14"/>
      <c r="RXA56" s="189"/>
      <c r="RXB56" s="14"/>
      <c r="RXC56" s="189"/>
      <c r="RXD56" s="14"/>
      <c r="RXE56" s="189"/>
      <c r="RXF56" s="14"/>
      <c r="RXG56" s="189"/>
      <c r="RXH56" s="14"/>
      <c r="RXI56" s="189"/>
      <c r="RXJ56" s="14"/>
      <c r="RXK56" s="189"/>
      <c r="RXL56" s="14"/>
      <c r="RXM56" s="189"/>
      <c r="RXN56" s="14"/>
      <c r="RXO56" s="189"/>
      <c r="RXP56" s="14"/>
      <c r="RXQ56" s="189"/>
      <c r="RXR56" s="14"/>
      <c r="RXS56" s="189"/>
      <c r="RXT56" s="14"/>
      <c r="RXU56" s="189"/>
      <c r="RXV56" s="14"/>
      <c r="RXW56" s="189"/>
      <c r="RXX56" s="14"/>
      <c r="RXY56" s="189"/>
      <c r="RXZ56" s="14"/>
      <c r="RYA56" s="189"/>
      <c r="RYB56" s="14"/>
      <c r="RYC56" s="189"/>
      <c r="RYD56" s="14"/>
      <c r="RYE56" s="189"/>
      <c r="RYF56" s="14"/>
      <c r="RYG56" s="189"/>
      <c r="RYH56" s="14"/>
      <c r="RYI56" s="189"/>
      <c r="RYJ56" s="14"/>
      <c r="RYK56" s="189"/>
      <c r="RYL56" s="14"/>
      <c r="RYM56" s="189"/>
      <c r="RYN56" s="14"/>
      <c r="RYO56" s="189"/>
      <c r="RYP56" s="14"/>
      <c r="RYQ56" s="189"/>
      <c r="RYR56" s="14"/>
      <c r="RYS56" s="189"/>
      <c r="RYT56" s="14"/>
      <c r="RYU56" s="189"/>
      <c r="RYV56" s="14"/>
      <c r="RYW56" s="189"/>
      <c r="RYX56" s="14"/>
      <c r="RYY56" s="189"/>
      <c r="RYZ56" s="14"/>
      <c r="RZA56" s="189"/>
      <c r="RZB56" s="14"/>
      <c r="RZC56" s="189"/>
      <c r="RZD56" s="14"/>
      <c r="RZE56" s="189"/>
      <c r="RZF56" s="14"/>
      <c r="RZG56" s="189"/>
      <c r="RZH56" s="14"/>
      <c r="RZI56" s="189"/>
      <c r="RZJ56" s="14"/>
      <c r="RZK56" s="189"/>
      <c r="RZL56" s="14"/>
      <c r="RZM56" s="189"/>
      <c r="RZN56" s="14"/>
      <c r="RZO56" s="189"/>
      <c r="RZP56" s="14"/>
      <c r="RZQ56" s="189"/>
      <c r="RZR56" s="14"/>
      <c r="RZS56" s="189"/>
      <c r="RZT56" s="14"/>
      <c r="RZU56" s="189"/>
      <c r="RZV56" s="14"/>
      <c r="RZW56" s="189"/>
      <c r="RZX56" s="14"/>
      <c r="RZY56" s="189"/>
      <c r="RZZ56" s="14"/>
      <c r="SAA56" s="189"/>
      <c r="SAB56" s="14"/>
      <c r="SAC56" s="189"/>
      <c r="SAD56" s="14"/>
      <c r="SAE56" s="189"/>
      <c r="SAF56" s="14"/>
      <c r="SAG56" s="189"/>
      <c r="SAH56" s="14"/>
      <c r="SAI56" s="189"/>
      <c r="SAJ56" s="14"/>
      <c r="SAK56" s="189"/>
      <c r="SAL56" s="14"/>
      <c r="SAM56" s="189"/>
      <c r="SAN56" s="14"/>
      <c r="SAO56" s="189"/>
      <c r="SAP56" s="14"/>
      <c r="SAQ56" s="189"/>
      <c r="SAR56" s="14"/>
      <c r="SAS56" s="189"/>
      <c r="SAT56" s="14"/>
      <c r="SAU56" s="189"/>
      <c r="SAV56" s="14"/>
      <c r="SAW56" s="189"/>
      <c r="SAX56" s="14"/>
      <c r="SAY56" s="189"/>
      <c r="SAZ56" s="14"/>
      <c r="SBA56" s="189"/>
      <c r="SBB56" s="14"/>
      <c r="SBC56" s="189"/>
      <c r="SBD56" s="14"/>
      <c r="SBE56" s="189"/>
      <c r="SBF56" s="14"/>
      <c r="SBG56" s="189"/>
      <c r="SBH56" s="14"/>
      <c r="SBI56" s="189"/>
      <c r="SBJ56" s="14"/>
      <c r="SBK56" s="189"/>
      <c r="SBL56" s="14"/>
      <c r="SBM56" s="189"/>
      <c r="SBN56" s="14"/>
      <c r="SBO56" s="189"/>
      <c r="SBP56" s="14"/>
      <c r="SBQ56" s="189"/>
      <c r="SBR56" s="14"/>
      <c r="SBS56" s="189"/>
      <c r="SBT56" s="14"/>
      <c r="SBU56" s="189"/>
      <c r="SBV56" s="14"/>
      <c r="SBW56" s="189"/>
      <c r="SBX56" s="14"/>
      <c r="SBY56" s="189"/>
      <c r="SBZ56" s="14"/>
      <c r="SCA56" s="189"/>
      <c r="SCB56" s="14"/>
      <c r="SCC56" s="189"/>
      <c r="SCD56" s="14"/>
      <c r="SCE56" s="189"/>
      <c r="SCF56" s="14"/>
      <c r="SCG56" s="189"/>
      <c r="SCH56" s="14"/>
      <c r="SCI56" s="189"/>
      <c r="SCJ56" s="14"/>
      <c r="SCK56" s="189"/>
      <c r="SCL56" s="14"/>
      <c r="SCM56" s="189"/>
      <c r="SCN56" s="14"/>
      <c r="SCO56" s="189"/>
      <c r="SCP56" s="14"/>
      <c r="SCQ56" s="189"/>
      <c r="SCR56" s="14"/>
      <c r="SCS56" s="189"/>
      <c r="SCT56" s="14"/>
      <c r="SCU56" s="189"/>
      <c r="SCV56" s="14"/>
      <c r="SCW56" s="189"/>
      <c r="SCX56" s="14"/>
      <c r="SCY56" s="189"/>
      <c r="SCZ56" s="14"/>
      <c r="SDA56" s="189"/>
      <c r="SDB56" s="14"/>
      <c r="SDC56" s="189"/>
      <c r="SDD56" s="14"/>
      <c r="SDE56" s="189"/>
      <c r="SDF56" s="14"/>
      <c r="SDG56" s="189"/>
      <c r="SDH56" s="14"/>
      <c r="SDI56" s="189"/>
      <c r="SDJ56" s="14"/>
      <c r="SDK56" s="189"/>
      <c r="SDL56" s="14"/>
      <c r="SDM56" s="189"/>
      <c r="SDN56" s="14"/>
      <c r="SDO56" s="189"/>
      <c r="SDP56" s="14"/>
      <c r="SDQ56" s="189"/>
      <c r="SDR56" s="14"/>
      <c r="SDS56" s="189"/>
      <c r="SDT56" s="14"/>
      <c r="SDU56" s="189"/>
      <c r="SDV56" s="14"/>
      <c r="SDW56" s="189"/>
      <c r="SDX56" s="14"/>
      <c r="SDY56" s="189"/>
      <c r="SDZ56" s="14"/>
      <c r="SEA56" s="189"/>
      <c r="SEB56" s="14"/>
      <c r="SEC56" s="189"/>
      <c r="SED56" s="14"/>
      <c r="SEE56" s="189"/>
      <c r="SEF56" s="14"/>
      <c r="SEG56" s="189"/>
      <c r="SEH56" s="14"/>
      <c r="SEI56" s="189"/>
      <c r="SEJ56" s="14"/>
      <c r="SEK56" s="189"/>
      <c r="SEL56" s="14"/>
      <c r="SEM56" s="189"/>
      <c r="SEN56" s="14"/>
      <c r="SEO56" s="189"/>
      <c r="SEP56" s="14"/>
      <c r="SEQ56" s="189"/>
      <c r="SER56" s="14"/>
      <c r="SES56" s="189"/>
      <c r="SET56" s="14"/>
      <c r="SEU56" s="189"/>
      <c r="SEV56" s="14"/>
      <c r="SEW56" s="189"/>
      <c r="SEX56" s="14"/>
      <c r="SEY56" s="189"/>
      <c r="SEZ56" s="14"/>
      <c r="SFA56" s="189"/>
      <c r="SFB56" s="14"/>
      <c r="SFC56" s="189"/>
      <c r="SFD56" s="14"/>
      <c r="SFE56" s="189"/>
      <c r="SFF56" s="14"/>
      <c r="SFG56" s="189"/>
      <c r="SFH56" s="14"/>
      <c r="SFI56" s="189"/>
      <c r="SFJ56" s="14"/>
      <c r="SFK56" s="189"/>
      <c r="SFL56" s="14"/>
      <c r="SFM56" s="189"/>
      <c r="SFN56" s="14"/>
      <c r="SFO56" s="189"/>
      <c r="SFP56" s="14"/>
      <c r="SFQ56" s="189"/>
      <c r="SFR56" s="14"/>
      <c r="SFS56" s="189"/>
      <c r="SFT56" s="14"/>
      <c r="SFU56" s="189"/>
      <c r="SFV56" s="14"/>
      <c r="SFW56" s="189"/>
      <c r="SFX56" s="14"/>
      <c r="SFY56" s="189"/>
      <c r="SFZ56" s="14"/>
      <c r="SGA56" s="189"/>
      <c r="SGB56" s="14"/>
      <c r="SGC56" s="189"/>
      <c r="SGD56" s="14"/>
      <c r="SGE56" s="189"/>
      <c r="SGF56" s="14"/>
      <c r="SGG56" s="189"/>
      <c r="SGH56" s="14"/>
      <c r="SGI56" s="189"/>
      <c r="SGJ56" s="14"/>
      <c r="SGK56" s="189"/>
      <c r="SGL56" s="14"/>
      <c r="SGM56" s="189"/>
      <c r="SGN56" s="14"/>
      <c r="SGO56" s="189"/>
      <c r="SGP56" s="14"/>
      <c r="SGQ56" s="189"/>
      <c r="SGR56" s="14"/>
      <c r="SGS56" s="189"/>
      <c r="SGT56" s="14"/>
      <c r="SGU56" s="189"/>
      <c r="SGV56" s="14"/>
      <c r="SGW56" s="189"/>
      <c r="SGX56" s="14"/>
      <c r="SGY56" s="189"/>
      <c r="SGZ56" s="14"/>
      <c r="SHA56" s="189"/>
      <c r="SHB56" s="14"/>
      <c r="SHC56" s="189"/>
      <c r="SHD56" s="14"/>
      <c r="SHE56" s="189"/>
      <c r="SHF56" s="14"/>
      <c r="SHG56" s="189"/>
      <c r="SHH56" s="14"/>
      <c r="SHI56" s="189"/>
      <c r="SHJ56" s="14"/>
      <c r="SHK56" s="189"/>
      <c r="SHL56" s="14"/>
      <c r="SHM56" s="189"/>
      <c r="SHN56" s="14"/>
      <c r="SHO56" s="189"/>
      <c r="SHP56" s="14"/>
      <c r="SHQ56" s="189"/>
      <c r="SHR56" s="14"/>
      <c r="SHS56" s="189"/>
      <c r="SHT56" s="14"/>
      <c r="SHU56" s="189"/>
      <c r="SHV56" s="14"/>
      <c r="SHW56" s="189"/>
      <c r="SHX56" s="14"/>
      <c r="SHY56" s="189"/>
      <c r="SHZ56" s="14"/>
      <c r="SIA56" s="189"/>
      <c r="SIB56" s="14"/>
      <c r="SIC56" s="189"/>
      <c r="SID56" s="14"/>
      <c r="SIE56" s="189"/>
      <c r="SIF56" s="14"/>
      <c r="SIG56" s="189"/>
      <c r="SIH56" s="14"/>
      <c r="SII56" s="189"/>
      <c r="SIJ56" s="14"/>
      <c r="SIK56" s="189"/>
      <c r="SIL56" s="14"/>
      <c r="SIM56" s="189"/>
      <c r="SIN56" s="14"/>
      <c r="SIO56" s="189"/>
      <c r="SIP56" s="14"/>
      <c r="SIQ56" s="189"/>
      <c r="SIR56" s="14"/>
      <c r="SIS56" s="189"/>
      <c r="SIT56" s="14"/>
      <c r="SIU56" s="189"/>
      <c r="SIV56" s="14"/>
      <c r="SIW56" s="189"/>
      <c r="SIX56" s="14"/>
      <c r="SIY56" s="189"/>
      <c r="SIZ56" s="14"/>
      <c r="SJA56" s="189"/>
      <c r="SJB56" s="14"/>
      <c r="SJC56" s="189"/>
      <c r="SJD56" s="14"/>
      <c r="SJE56" s="189"/>
      <c r="SJF56" s="14"/>
      <c r="SJG56" s="189"/>
      <c r="SJH56" s="14"/>
      <c r="SJI56" s="189"/>
      <c r="SJJ56" s="14"/>
      <c r="SJK56" s="189"/>
      <c r="SJL56" s="14"/>
      <c r="SJM56" s="189"/>
      <c r="SJN56" s="14"/>
      <c r="SJO56" s="189"/>
      <c r="SJP56" s="14"/>
      <c r="SJQ56" s="189"/>
      <c r="SJR56" s="14"/>
      <c r="SJS56" s="189"/>
      <c r="SJT56" s="14"/>
      <c r="SJU56" s="189"/>
      <c r="SJV56" s="14"/>
      <c r="SJW56" s="189"/>
      <c r="SJX56" s="14"/>
      <c r="SJY56" s="189"/>
      <c r="SJZ56" s="14"/>
      <c r="SKA56" s="189"/>
      <c r="SKB56" s="14"/>
      <c r="SKC56" s="189"/>
      <c r="SKD56" s="14"/>
      <c r="SKE56" s="189"/>
      <c r="SKF56" s="14"/>
      <c r="SKG56" s="189"/>
      <c r="SKH56" s="14"/>
      <c r="SKI56" s="189"/>
      <c r="SKJ56" s="14"/>
      <c r="SKK56" s="189"/>
      <c r="SKL56" s="14"/>
      <c r="SKM56" s="189"/>
      <c r="SKN56" s="14"/>
      <c r="SKO56" s="189"/>
      <c r="SKP56" s="14"/>
      <c r="SKQ56" s="189"/>
      <c r="SKR56" s="14"/>
      <c r="SKS56" s="189"/>
      <c r="SKT56" s="14"/>
      <c r="SKU56" s="189"/>
      <c r="SKV56" s="14"/>
      <c r="SKW56" s="189"/>
      <c r="SKX56" s="14"/>
      <c r="SKY56" s="189"/>
      <c r="SKZ56" s="14"/>
      <c r="SLA56" s="189"/>
      <c r="SLB56" s="14"/>
      <c r="SLC56" s="189"/>
      <c r="SLD56" s="14"/>
      <c r="SLE56" s="189"/>
      <c r="SLF56" s="14"/>
      <c r="SLG56" s="189"/>
      <c r="SLH56" s="14"/>
      <c r="SLI56" s="189"/>
      <c r="SLJ56" s="14"/>
      <c r="SLK56" s="189"/>
      <c r="SLL56" s="14"/>
      <c r="SLM56" s="189"/>
      <c r="SLN56" s="14"/>
      <c r="SLO56" s="189"/>
      <c r="SLP56" s="14"/>
      <c r="SLQ56" s="189"/>
      <c r="SLR56" s="14"/>
      <c r="SLS56" s="189"/>
      <c r="SLT56" s="14"/>
      <c r="SLU56" s="189"/>
      <c r="SLV56" s="14"/>
      <c r="SLW56" s="189"/>
      <c r="SLX56" s="14"/>
      <c r="SLY56" s="189"/>
      <c r="SLZ56" s="14"/>
      <c r="SMA56" s="189"/>
      <c r="SMB56" s="14"/>
      <c r="SMC56" s="189"/>
      <c r="SMD56" s="14"/>
      <c r="SME56" s="189"/>
      <c r="SMF56" s="14"/>
      <c r="SMG56" s="189"/>
      <c r="SMH56" s="14"/>
      <c r="SMI56" s="189"/>
      <c r="SMJ56" s="14"/>
      <c r="SMK56" s="189"/>
      <c r="SML56" s="14"/>
      <c r="SMM56" s="189"/>
      <c r="SMN56" s="14"/>
      <c r="SMO56" s="189"/>
      <c r="SMP56" s="14"/>
      <c r="SMQ56" s="189"/>
      <c r="SMR56" s="14"/>
      <c r="SMS56" s="189"/>
      <c r="SMT56" s="14"/>
      <c r="SMU56" s="189"/>
      <c r="SMV56" s="14"/>
      <c r="SMW56" s="189"/>
      <c r="SMX56" s="14"/>
      <c r="SMY56" s="189"/>
      <c r="SMZ56" s="14"/>
      <c r="SNA56" s="189"/>
      <c r="SNB56" s="14"/>
      <c r="SNC56" s="189"/>
      <c r="SND56" s="14"/>
      <c r="SNE56" s="189"/>
      <c r="SNF56" s="14"/>
      <c r="SNG56" s="189"/>
      <c r="SNH56" s="14"/>
      <c r="SNI56" s="189"/>
      <c r="SNJ56" s="14"/>
      <c r="SNK56" s="189"/>
      <c r="SNL56" s="14"/>
      <c r="SNM56" s="189"/>
      <c r="SNN56" s="14"/>
      <c r="SNO56" s="189"/>
      <c r="SNP56" s="14"/>
      <c r="SNQ56" s="189"/>
      <c r="SNR56" s="14"/>
      <c r="SNS56" s="189"/>
      <c r="SNT56" s="14"/>
      <c r="SNU56" s="189"/>
      <c r="SNV56" s="14"/>
      <c r="SNW56" s="189"/>
      <c r="SNX56" s="14"/>
      <c r="SNY56" s="189"/>
      <c r="SNZ56" s="14"/>
      <c r="SOA56" s="189"/>
      <c r="SOB56" s="14"/>
      <c r="SOC56" s="189"/>
      <c r="SOD56" s="14"/>
      <c r="SOE56" s="189"/>
      <c r="SOF56" s="14"/>
      <c r="SOG56" s="189"/>
      <c r="SOH56" s="14"/>
      <c r="SOI56" s="189"/>
      <c r="SOJ56" s="14"/>
      <c r="SOK56" s="189"/>
      <c r="SOL56" s="14"/>
      <c r="SOM56" s="189"/>
      <c r="SON56" s="14"/>
      <c r="SOO56" s="189"/>
      <c r="SOP56" s="14"/>
      <c r="SOQ56" s="189"/>
      <c r="SOR56" s="14"/>
      <c r="SOS56" s="189"/>
      <c r="SOT56" s="14"/>
      <c r="SOU56" s="189"/>
      <c r="SOV56" s="14"/>
      <c r="SOW56" s="189"/>
      <c r="SOX56" s="14"/>
      <c r="SOY56" s="189"/>
      <c r="SOZ56" s="14"/>
      <c r="SPA56" s="189"/>
      <c r="SPB56" s="14"/>
      <c r="SPC56" s="189"/>
      <c r="SPD56" s="14"/>
      <c r="SPE56" s="189"/>
      <c r="SPF56" s="14"/>
      <c r="SPG56" s="189"/>
      <c r="SPH56" s="14"/>
      <c r="SPI56" s="189"/>
      <c r="SPJ56" s="14"/>
      <c r="SPK56" s="189"/>
      <c r="SPL56" s="14"/>
      <c r="SPM56" s="189"/>
      <c r="SPN56" s="14"/>
      <c r="SPO56" s="189"/>
      <c r="SPP56" s="14"/>
      <c r="SPQ56" s="189"/>
      <c r="SPR56" s="14"/>
      <c r="SPS56" s="189"/>
      <c r="SPT56" s="14"/>
      <c r="SPU56" s="189"/>
      <c r="SPV56" s="14"/>
      <c r="SPW56" s="189"/>
      <c r="SPX56" s="14"/>
      <c r="SPY56" s="189"/>
      <c r="SPZ56" s="14"/>
      <c r="SQA56" s="189"/>
      <c r="SQB56" s="14"/>
      <c r="SQC56" s="189"/>
      <c r="SQD56" s="14"/>
      <c r="SQE56" s="189"/>
      <c r="SQF56" s="14"/>
      <c r="SQG56" s="189"/>
      <c r="SQH56" s="14"/>
      <c r="SQI56" s="189"/>
      <c r="SQJ56" s="14"/>
      <c r="SQK56" s="189"/>
      <c r="SQL56" s="14"/>
      <c r="SQM56" s="189"/>
      <c r="SQN56" s="14"/>
      <c r="SQO56" s="189"/>
      <c r="SQP56" s="14"/>
      <c r="SQQ56" s="189"/>
      <c r="SQR56" s="14"/>
      <c r="SQS56" s="189"/>
      <c r="SQT56" s="14"/>
      <c r="SQU56" s="189"/>
      <c r="SQV56" s="14"/>
      <c r="SQW56" s="189"/>
      <c r="SQX56" s="14"/>
      <c r="SQY56" s="189"/>
      <c r="SQZ56" s="14"/>
      <c r="SRA56" s="189"/>
      <c r="SRB56" s="14"/>
      <c r="SRC56" s="189"/>
      <c r="SRD56" s="14"/>
      <c r="SRE56" s="189"/>
      <c r="SRF56" s="14"/>
      <c r="SRG56" s="189"/>
      <c r="SRH56" s="14"/>
      <c r="SRI56" s="189"/>
      <c r="SRJ56" s="14"/>
      <c r="SRK56" s="189"/>
      <c r="SRL56" s="14"/>
      <c r="SRM56" s="189"/>
      <c r="SRN56" s="14"/>
      <c r="SRO56" s="189"/>
      <c r="SRP56" s="14"/>
      <c r="SRQ56" s="189"/>
      <c r="SRR56" s="14"/>
      <c r="SRS56" s="189"/>
      <c r="SRT56" s="14"/>
      <c r="SRU56" s="189"/>
      <c r="SRV56" s="14"/>
      <c r="SRW56" s="189"/>
      <c r="SRX56" s="14"/>
      <c r="SRY56" s="189"/>
      <c r="SRZ56" s="14"/>
      <c r="SSA56" s="189"/>
      <c r="SSB56" s="14"/>
      <c r="SSC56" s="189"/>
      <c r="SSD56" s="14"/>
      <c r="SSE56" s="189"/>
      <c r="SSF56" s="14"/>
      <c r="SSG56" s="189"/>
      <c r="SSH56" s="14"/>
      <c r="SSI56" s="189"/>
      <c r="SSJ56" s="14"/>
      <c r="SSK56" s="189"/>
      <c r="SSL56" s="14"/>
      <c r="SSM56" s="189"/>
      <c r="SSN56" s="14"/>
      <c r="SSO56" s="189"/>
      <c r="SSP56" s="14"/>
      <c r="SSQ56" s="189"/>
      <c r="SSR56" s="14"/>
      <c r="SSS56" s="189"/>
      <c r="SST56" s="14"/>
      <c r="SSU56" s="189"/>
      <c r="SSV56" s="14"/>
      <c r="SSW56" s="189"/>
      <c r="SSX56" s="14"/>
      <c r="SSY56" s="189"/>
      <c r="SSZ56" s="14"/>
      <c r="STA56" s="189"/>
      <c r="STB56" s="14"/>
      <c r="STC56" s="189"/>
      <c r="STD56" s="14"/>
      <c r="STE56" s="189"/>
      <c r="STF56" s="14"/>
      <c r="STG56" s="189"/>
      <c r="STH56" s="14"/>
      <c r="STI56" s="189"/>
      <c r="STJ56" s="14"/>
      <c r="STK56" s="189"/>
      <c r="STL56" s="14"/>
      <c r="STM56" s="189"/>
      <c r="STN56" s="14"/>
      <c r="STO56" s="189"/>
      <c r="STP56" s="14"/>
      <c r="STQ56" s="189"/>
      <c r="STR56" s="14"/>
      <c r="STS56" s="189"/>
      <c r="STT56" s="14"/>
      <c r="STU56" s="189"/>
      <c r="STV56" s="14"/>
      <c r="STW56" s="189"/>
      <c r="STX56" s="14"/>
      <c r="STY56" s="189"/>
      <c r="STZ56" s="14"/>
      <c r="SUA56" s="189"/>
      <c r="SUB56" s="14"/>
      <c r="SUC56" s="189"/>
      <c r="SUD56" s="14"/>
      <c r="SUE56" s="189"/>
      <c r="SUF56" s="14"/>
      <c r="SUG56" s="189"/>
      <c r="SUH56" s="14"/>
      <c r="SUI56" s="189"/>
      <c r="SUJ56" s="14"/>
      <c r="SUK56" s="189"/>
      <c r="SUL56" s="14"/>
      <c r="SUM56" s="189"/>
      <c r="SUN56" s="14"/>
      <c r="SUO56" s="189"/>
      <c r="SUP56" s="14"/>
      <c r="SUQ56" s="189"/>
      <c r="SUR56" s="14"/>
      <c r="SUS56" s="189"/>
      <c r="SUT56" s="14"/>
      <c r="SUU56" s="189"/>
      <c r="SUV56" s="14"/>
      <c r="SUW56" s="189"/>
      <c r="SUX56" s="14"/>
      <c r="SUY56" s="189"/>
      <c r="SUZ56" s="14"/>
      <c r="SVA56" s="189"/>
      <c r="SVB56" s="14"/>
      <c r="SVC56" s="189"/>
      <c r="SVD56" s="14"/>
      <c r="SVE56" s="189"/>
      <c r="SVF56" s="14"/>
      <c r="SVG56" s="189"/>
      <c r="SVH56" s="14"/>
      <c r="SVI56" s="189"/>
      <c r="SVJ56" s="14"/>
      <c r="SVK56" s="189"/>
      <c r="SVL56" s="14"/>
      <c r="SVM56" s="189"/>
      <c r="SVN56" s="14"/>
      <c r="SVO56" s="189"/>
      <c r="SVP56" s="14"/>
      <c r="SVQ56" s="189"/>
      <c r="SVR56" s="14"/>
      <c r="SVS56" s="189"/>
      <c r="SVT56" s="14"/>
      <c r="SVU56" s="189"/>
      <c r="SVV56" s="14"/>
      <c r="SVW56" s="189"/>
      <c r="SVX56" s="14"/>
      <c r="SVY56" s="189"/>
      <c r="SVZ56" s="14"/>
      <c r="SWA56" s="189"/>
      <c r="SWB56" s="14"/>
      <c r="SWC56" s="189"/>
      <c r="SWD56" s="14"/>
      <c r="SWE56" s="189"/>
      <c r="SWF56" s="14"/>
      <c r="SWG56" s="189"/>
      <c r="SWH56" s="14"/>
      <c r="SWI56" s="189"/>
      <c r="SWJ56" s="14"/>
      <c r="SWK56" s="189"/>
      <c r="SWL56" s="14"/>
      <c r="SWM56" s="189"/>
      <c r="SWN56" s="14"/>
      <c r="SWO56" s="189"/>
      <c r="SWP56" s="14"/>
      <c r="SWQ56" s="189"/>
      <c r="SWR56" s="14"/>
      <c r="SWS56" s="189"/>
      <c r="SWT56" s="14"/>
      <c r="SWU56" s="189"/>
      <c r="SWV56" s="14"/>
      <c r="SWW56" s="189"/>
      <c r="SWX56" s="14"/>
      <c r="SWY56" s="189"/>
      <c r="SWZ56" s="14"/>
      <c r="SXA56" s="189"/>
      <c r="SXB56" s="14"/>
      <c r="SXC56" s="189"/>
      <c r="SXD56" s="14"/>
      <c r="SXE56" s="189"/>
      <c r="SXF56" s="14"/>
      <c r="SXG56" s="189"/>
      <c r="SXH56" s="14"/>
      <c r="SXI56" s="189"/>
      <c r="SXJ56" s="14"/>
      <c r="SXK56" s="189"/>
      <c r="SXL56" s="14"/>
      <c r="SXM56" s="189"/>
      <c r="SXN56" s="14"/>
      <c r="SXO56" s="189"/>
      <c r="SXP56" s="14"/>
      <c r="SXQ56" s="189"/>
      <c r="SXR56" s="14"/>
      <c r="SXS56" s="189"/>
      <c r="SXT56" s="14"/>
      <c r="SXU56" s="189"/>
      <c r="SXV56" s="14"/>
      <c r="SXW56" s="189"/>
      <c r="SXX56" s="14"/>
      <c r="SXY56" s="189"/>
      <c r="SXZ56" s="14"/>
      <c r="SYA56" s="189"/>
      <c r="SYB56" s="14"/>
      <c r="SYC56" s="189"/>
      <c r="SYD56" s="14"/>
      <c r="SYE56" s="189"/>
      <c r="SYF56" s="14"/>
      <c r="SYG56" s="189"/>
      <c r="SYH56" s="14"/>
      <c r="SYI56" s="189"/>
      <c r="SYJ56" s="14"/>
      <c r="SYK56" s="189"/>
      <c r="SYL56" s="14"/>
      <c r="SYM56" s="189"/>
      <c r="SYN56" s="14"/>
      <c r="SYO56" s="189"/>
      <c r="SYP56" s="14"/>
      <c r="SYQ56" s="189"/>
      <c r="SYR56" s="14"/>
      <c r="SYS56" s="189"/>
      <c r="SYT56" s="14"/>
      <c r="SYU56" s="189"/>
      <c r="SYV56" s="14"/>
      <c r="SYW56" s="189"/>
      <c r="SYX56" s="14"/>
      <c r="SYY56" s="189"/>
      <c r="SYZ56" s="14"/>
      <c r="SZA56" s="189"/>
      <c r="SZB56" s="14"/>
      <c r="SZC56" s="189"/>
      <c r="SZD56" s="14"/>
      <c r="SZE56" s="189"/>
      <c r="SZF56" s="14"/>
      <c r="SZG56" s="189"/>
      <c r="SZH56" s="14"/>
      <c r="SZI56" s="189"/>
      <c r="SZJ56" s="14"/>
      <c r="SZK56" s="189"/>
      <c r="SZL56" s="14"/>
      <c r="SZM56" s="189"/>
      <c r="SZN56" s="14"/>
      <c r="SZO56" s="189"/>
      <c r="SZP56" s="14"/>
      <c r="SZQ56" s="189"/>
      <c r="SZR56" s="14"/>
      <c r="SZS56" s="189"/>
      <c r="SZT56" s="14"/>
      <c r="SZU56" s="189"/>
      <c r="SZV56" s="14"/>
      <c r="SZW56" s="189"/>
      <c r="SZX56" s="14"/>
      <c r="SZY56" s="189"/>
      <c r="SZZ56" s="14"/>
      <c r="TAA56" s="189"/>
      <c r="TAB56" s="14"/>
      <c r="TAC56" s="189"/>
      <c r="TAD56" s="14"/>
      <c r="TAE56" s="189"/>
      <c r="TAF56" s="14"/>
      <c r="TAG56" s="189"/>
      <c r="TAH56" s="14"/>
      <c r="TAI56" s="189"/>
      <c r="TAJ56" s="14"/>
      <c r="TAK56" s="189"/>
      <c r="TAL56" s="14"/>
      <c r="TAM56" s="189"/>
      <c r="TAN56" s="14"/>
      <c r="TAO56" s="189"/>
      <c r="TAP56" s="14"/>
      <c r="TAQ56" s="189"/>
      <c r="TAR56" s="14"/>
      <c r="TAS56" s="189"/>
      <c r="TAT56" s="14"/>
      <c r="TAU56" s="189"/>
      <c r="TAV56" s="14"/>
      <c r="TAW56" s="189"/>
      <c r="TAX56" s="14"/>
      <c r="TAY56" s="189"/>
      <c r="TAZ56" s="14"/>
      <c r="TBA56" s="189"/>
      <c r="TBB56" s="14"/>
      <c r="TBC56" s="189"/>
      <c r="TBD56" s="14"/>
      <c r="TBE56" s="189"/>
      <c r="TBF56" s="14"/>
      <c r="TBG56" s="189"/>
      <c r="TBH56" s="14"/>
      <c r="TBI56" s="189"/>
      <c r="TBJ56" s="14"/>
      <c r="TBK56" s="189"/>
      <c r="TBL56" s="14"/>
      <c r="TBM56" s="189"/>
      <c r="TBN56" s="14"/>
      <c r="TBO56" s="189"/>
      <c r="TBP56" s="14"/>
      <c r="TBQ56" s="189"/>
      <c r="TBR56" s="14"/>
      <c r="TBS56" s="189"/>
      <c r="TBT56" s="14"/>
      <c r="TBU56" s="189"/>
      <c r="TBV56" s="14"/>
      <c r="TBW56" s="189"/>
      <c r="TBX56" s="14"/>
      <c r="TBY56" s="189"/>
      <c r="TBZ56" s="14"/>
      <c r="TCA56" s="189"/>
      <c r="TCB56" s="14"/>
      <c r="TCC56" s="189"/>
      <c r="TCD56" s="14"/>
      <c r="TCE56" s="189"/>
      <c r="TCF56" s="14"/>
      <c r="TCG56" s="189"/>
      <c r="TCH56" s="14"/>
      <c r="TCI56" s="189"/>
      <c r="TCJ56" s="14"/>
      <c r="TCK56" s="189"/>
      <c r="TCL56" s="14"/>
      <c r="TCM56" s="189"/>
      <c r="TCN56" s="14"/>
      <c r="TCO56" s="189"/>
      <c r="TCP56" s="14"/>
      <c r="TCQ56" s="189"/>
      <c r="TCR56" s="14"/>
      <c r="TCS56" s="189"/>
      <c r="TCT56" s="14"/>
      <c r="TCU56" s="189"/>
      <c r="TCV56" s="14"/>
      <c r="TCW56" s="189"/>
      <c r="TCX56" s="14"/>
      <c r="TCY56" s="189"/>
      <c r="TCZ56" s="14"/>
      <c r="TDA56" s="189"/>
      <c r="TDB56" s="14"/>
      <c r="TDC56" s="189"/>
      <c r="TDD56" s="14"/>
      <c r="TDE56" s="189"/>
      <c r="TDF56" s="14"/>
      <c r="TDG56" s="189"/>
      <c r="TDH56" s="14"/>
      <c r="TDI56" s="189"/>
      <c r="TDJ56" s="14"/>
      <c r="TDK56" s="189"/>
      <c r="TDL56" s="14"/>
      <c r="TDM56" s="189"/>
      <c r="TDN56" s="14"/>
      <c r="TDO56" s="189"/>
      <c r="TDP56" s="14"/>
      <c r="TDQ56" s="189"/>
      <c r="TDR56" s="14"/>
      <c r="TDS56" s="189"/>
      <c r="TDT56" s="14"/>
      <c r="TDU56" s="189"/>
      <c r="TDV56" s="14"/>
      <c r="TDW56" s="189"/>
      <c r="TDX56" s="14"/>
      <c r="TDY56" s="189"/>
      <c r="TDZ56" s="14"/>
      <c r="TEA56" s="189"/>
      <c r="TEB56" s="14"/>
      <c r="TEC56" s="189"/>
      <c r="TED56" s="14"/>
      <c r="TEE56" s="189"/>
      <c r="TEF56" s="14"/>
      <c r="TEG56" s="189"/>
      <c r="TEH56" s="14"/>
      <c r="TEI56" s="189"/>
      <c r="TEJ56" s="14"/>
      <c r="TEK56" s="189"/>
      <c r="TEL56" s="14"/>
      <c r="TEM56" s="189"/>
      <c r="TEN56" s="14"/>
      <c r="TEO56" s="189"/>
      <c r="TEP56" s="14"/>
      <c r="TEQ56" s="189"/>
      <c r="TER56" s="14"/>
      <c r="TES56" s="189"/>
      <c r="TET56" s="14"/>
      <c r="TEU56" s="189"/>
      <c r="TEV56" s="14"/>
      <c r="TEW56" s="189"/>
      <c r="TEX56" s="14"/>
      <c r="TEY56" s="189"/>
      <c r="TEZ56" s="14"/>
      <c r="TFA56" s="189"/>
      <c r="TFB56" s="14"/>
      <c r="TFC56" s="189"/>
      <c r="TFD56" s="14"/>
      <c r="TFE56" s="189"/>
      <c r="TFF56" s="14"/>
      <c r="TFG56" s="189"/>
      <c r="TFH56" s="14"/>
      <c r="TFI56" s="189"/>
      <c r="TFJ56" s="14"/>
      <c r="TFK56" s="189"/>
      <c r="TFL56" s="14"/>
      <c r="TFM56" s="189"/>
      <c r="TFN56" s="14"/>
      <c r="TFO56" s="189"/>
      <c r="TFP56" s="14"/>
      <c r="TFQ56" s="189"/>
      <c r="TFR56" s="14"/>
      <c r="TFS56" s="189"/>
      <c r="TFT56" s="14"/>
      <c r="TFU56" s="189"/>
      <c r="TFV56" s="14"/>
      <c r="TFW56" s="189"/>
      <c r="TFX56" s="14"/>
      <c r="TFY56" s="189"/>
      <c r="TFZ56" s="14"/>
      <c r="TGA56" s="189"/>
      <c r="TGB56" s="14"/>
      <c r="TGC56" s="189"/>
      <c r="TGD56" s="14"/>
      <c r="TGE56" s="189"/>
      <c r="TGF56" s="14"/>
      <c r="TGG56" s="189"/>
      <c r="TGH56" s="14"/>
      <c r="TGI56" s="189"/>
      <c r="TGJ56" s="14"/>
      <c r="TGK56" s="189"/>
      <c r="TGL56" s="14"/>
      <c r="TGM56" s="189"/>
      <c r="TGN56" s="14"/>
      <c r="TGO56" s="189"/>
      <c r="TGP56" s="14"/>
      <c r="TGQ56" s="189"/>
      <c r="TGR56" s="14"/>
      <c r="TGS56" s="189"/>
      <c r="TGT56" s="14"/>
      <c r="TGU56" s="189"/>
      <c r="TGV56" s="14"/>
      <c r="TGW56" s="189"/>
      <c r="TGX56" s="14"/>
      <c r="TGY56" s="189"/>
      <c r="TGZ56" s="14"/>
      <c r="THA56" s="189"/>
      <c r="THB56" s="14"/>
      <c r="THC56" s="189"/>
      <c r="THD56" s="14"/>
      <c r="THE56" s="189"/>
      <c r="THF56" s="14"/>
      <c r="THG56" s="189"/>
      <c r="THH56" s="14"/>
      <c r="THI56" s="189"/>
      <c r="THJ56" s="14"/>
      <c r="THK56" s="189"/>
      <c r="THL56" s="14"/>
      <c r="THM56" s="189"/>
      <c r="THN56" s="14"/>
      <c r="THO56" s="189"/>
      <c r="THP56" s="14"/>
      <c r="THQ56" s="189"/>
      <c r="THR56" s="14"/>
      <c r="THS56" s="189"/>
      <c r="THT56" s="14"/>
      <c r="THU56" s="189"/>
      <c r="THV56" s="14"/>
      <c r="THW56" s="189"/>
      <c r="THX56" s="14"/>
      <c r="THY56" s="189"/>
      <c r="THZ56" s="14"/>
      <c r="TIA56" s="189"/>
      <c r="TIB56" s="14"/>
      <c r="TIC56" s="189"/>
      <c r="TID56" s="14"/>
      <c r="TIE56" s="189"/>
      <c r="TIF56" s="14"/>
      <c r="TIG56" s="189"/>
      <c r="TIH56" s="14"/>
      <c r="TII56" s="189"/>
      <c r="TIJ56" s="14"/>
      <c r="TIK56" s="189"/>
      <c r="TIL56" s="14"/>
      <c r="TIM56" s="189"/>
      <c r="TIN56" s="14"/>
      <c r="TIO56" s="189"/>
      <c r="TIP56" s="14"/>
      <c r="TIQ56" s="189"/>
      <c r="TIR56" s="14"/>
      <c r="TIS56" s="189"/>
      <c r="TIT56" s="14"/>
      <c r="TIU56" s="189"/>
      <c r="TIV56" s="14"/>
      <c r="TIW56" s="189"/>
      <c r="TIX56" s="14"/>
      <c r="TIY56" s="189"/>
      <c r="TIZ56" s="14"/>
      <c r="TJA56" s="189"/>
      <c r="TJB56" s="14"/>
      <c r="TJC56" s="189"/>
      <c r="TJD56" s="14"/>
      <c r="TJE56" s="189"/>
      <c r="TJF56" s="14"/>
      <c r="TJG56" s="189"/>
      <c r="TJH56" s="14"/>
      <c r="TJI56" s="189"/>
      <c r="TJJ56" s="14"/>
      <c r="TJK56" s="189"/>
      <c r="TJL56" s="14"/>
      <c r="TJM56" s="189"/>
      <c r="TJN56" s="14"/>
      <c r="TJO56" s="189"/>
      <c r="TJP56" s="14"/>
      <c r="TJQ56" s="189"/>
      <c r="TJR56" s="14"/>
      <c r="TJS56" s="189"/>
      <c r="TJT56" s="14"/>
      <c r="TJU56" s="189"/>
      <c r="TJV56" s="14"/>
      <c r="TJW56" s="189"/>
      <c r="TJX56" s="14"/>
      <c r="TJY56" s="189"/>
      <c r="TJZ56" s="14"/>
      <c r="TKA56" s="189"/>
      <c r="TKB56" s="14"/>
      <c r="TKC56" s="189"/>
      <c r="TKD56" s="14"/>
      <c r="TKE56" s="189"/>
      <c r="TKF56" s="14"/>
      <c r="TKG56" s="189"/>
      <c r="TKH56" s="14"/>
      <c r="TKI56" s="189"/>
      <c r="TKJ56" s="14"/>
      <c r="TKK56" s="189"/>
      <c r="TKL56" s="14"/>
      <c r="TKM56" s="189"/>
      <c r="TKN56" s="14"/>
      <c r="TKO56" s="189"/>
      <c r="TKP56" s="14"/>
      <c r="TKQ56" s="189"/>
      <c r="TKR56" s="14"/>
      <c r="TKS56" s="189"/>
      <c r="TKT56" s="14"/>
      <c r="TKU56" s="189"/>
      <c r="TKV56" s="14"/>
      <c r="TKW56" s="189"/>
      <c r="TKX56" s="14"/>
      <c r="TKY56" s="189"/>
      <c r="TKZ56" s="14"/>
      <c r="TLA56" s="189"/>
      <c r="TLB56" s="14"/>
      <c r="TLC56" s="189"/>
      <c r="TLD56" s="14"/>
      <c r="TLE56" s="189"/>
      <c r="TLF56" s="14"/>
      <c r="TLG56" s="189"/>
      <c r="TLH56" s="14"/>
      <c r="TLI56" s="189"/>
      <c r="TLJ56" s="14"/>
      <c r="TLK56" s="189"/>
      <c r="TLL56" s="14"/>
      <c r="TLM56" s="189"/>
      <c r="TLN56" s="14"/>
      <c r="TLO56" s="189"/>
      <c r="TLP56" s="14"/>
      <c r="TLQ56" s="189"/>
      <c r="TLR56" s="14"/>
      <c r="TLS56" s="189"/>
      <c r="TLT56" s="14"/>
      <c r="TLU56" s="189"/>
      <c r="TLV56" s="14"/>
      <c r="TLW56" s="189"/>
      <c r="TLX56" s="14"/>
      <c r="TLY56" s="189"/>
      <c r="TLZ56" s="14"/>
      <c r="TMA56" s="189"/>
      <c r="TMB56" s="14"/>
      <c r="TMC56" s="189"/>
      <c r="TMD56" s="14"/>
      <c r="TME56" s="189"/>
      <c r="TMF56" s="14"/>
      <c r="TMG56" s="189"/>
      <c r="TMH56" s="14"/>
      <c r="TMI56" s="189"/>
      <c r="TMJ56" s="14"/>
      <c r="TMK56" s="189"/>
      <c r="TML56" s="14"/>
      <c r="TMM56" s="189"/>
      <c r="TMN56" s="14"/>
      <c r="TMO56" s="189"/>
      <c r="TMP56" s="14"/>
      <c r="TMQ56" s="189"/>
      <c r="TMR56" s="14"/>
      <c r="TMS56" s="189"/>
      <c r="TMT56" s="14"/>
      <c r="TMU56" s="189"/>
      <c r="TMV56" s="14"/>
      <c r="TMW56" s="189"/>
      <c r="TMX56" s="14"/>
      <c r="TMY56" s="189"/>
      <c r="TMZ56" s="14"/>
      <c r="TNA56" s="189"/>
      <c r="TNB56" s="14"/>
      <c r="TNC56" s="189"/>
      <c r="TND56" s="14"/>
      <c r="TNE56" s="189"/>
      <c r="TNF56" s="14"/>
      <c r="TNG56" s="189"/>
      <c r="TNH56" s="14"/>
      <c r="TNI56" s="189"/>
      <c r="TNJ56" s="14"/>
      <c r="TNK56" s="189"/>
      <c r="TNL56" s="14"/>
      <c r="TNM56" s="189"/>
      <c r="TNN56" s="14"/>
      <c r="TNO56" s="189"/>
      <c r="TNP56" s="14"/>
      <c r="TNQ56" s="189"/>
      <c r="TNR56" s="14"/>
      <c r="TNS56" s="189"/>
      <c r="TNT56" s="14"/>
      <c r="TNU56" s="189"/>
      <c r="TNV56" s="14"/>
      <c r="TNW56" s="189"/>
      <c r="TNX56" s="14"/>
      <c r="TNY56" s="189"/>
      <c r="TNZ56" s="14"/>
      <c r="TOA56" s="189"/>
      <c r="TOB56" s="14"/>
      <c r="TOC56" s="189"/>
      <c r="TOD56" s="14"/>
      <c r="TOE56" s="189"/>
      <c r="TOF56" s="14"/>
      <c r="TOG56" s="189"/>
      <c r="TOH56" s="14"/>
      <c r="TOI56" s="189"/>
      <c r="TOJ56" s="14"/>
      <c r="TOK56" s="189"/>
      <c r="TOL56" s="14"/>
      <c r="TOM56" s="189"/>
      <c r="TON56" s="14"/>
      <c r="TOO56" s="189"/>
      <c r="TOP56" s="14"/>
      <c r="TOQ56" s="189"/>
      <c r="TOR56" s="14"/>
      <c r="TOS56" s="189"/>
      <c r="TOT56" s="14"/>
      <c r="TOU56" s="189"/>
      <c r="TOV56" s="14"/>
      <c r="TOW56" s="189"/>
      <c r="TOX56" s="14"/>
      <c r="TOY56" s="189"/>
      <c r="TOZ56" s="14"/>
      <c r="TPA56" s="189"/>
      <c r="TPB56" s="14"/>
      <c r="TPC56" s="189"/>
      <c r="TPD56" s="14"/>
      <c r="TPE56" s="189"/>
      <c r="TPF56" s="14"/>
      <c r="TPG56" s="189"/>
      <c r="TPH56" s="14"/>
      <c r="TPI56" s="189"/>
      <c r="TPJ56" s="14"/>
      <c r="TPK56" s="189"/>
      <c r="TPL56" s="14"/>
      <c r="TPM56" s="189"/>
      <c r="TPN56" s="14"/>
      <c r="TPO56" s="189"/>
      <c r="TPP56" s="14"/>
      <c r="TPQ56" s="189"/>
      <c r="TPR56" s="14"/>
      <c r="TPS56" s="189"/>
      <c r="TPT56" s="14"/>
      <c r="TPU56" s="189"/>
      <c r="TPV56" s="14"/>
      <c r="TPW56" s="189"/>
      <c r="TPX56" s="14"/>
      <c r="TPY56" s="189"/>
      <c r="TPZ56" s="14"/>
      <c r="TQA56" s="189"/>
      <c r="TQB56" s="14"/>
      <c r="TQC56" s="189"/>
      <c r="TQD56" s="14"/>
      <c r="TQE56" s="189"/>
      <c r="TQF56" s="14"/>
      <c r="TQG56" s="189"/>
      <c r="TQH56" s="14"/>
      <c r="TQI56" s="189"/>
      <c r="TQJ56" s="14"/>
      <c r="TQK56" s="189"/>
      <c r="TQL56" s="14"/>
      <c r="TQM56" s="189"/>
      <c r="TQN56" s="14"/>
      <c r="TQO56" s="189"/>
      <c r="TQP56" s="14"/>
      <c r="TQQ56" s="189"/>
      <c r="TQR56" s="14"/>
      <c r="TQS56" s="189"/>
      <c r="TQT56" s="14"/>
      <c r="TQU56" s="189"/>
      <c r="TQV56" s="14"/>
      <c r="TQW56" s="189"/>
      <c r="TQX56" s="14"/>
      <c r="TQY56" s="189"/>
      <c r="TQZ56" s="14"/>
      <c r="TRA56" s="189"/>
      <c r="TRB56" s="14"/>
      <c r="TRC56" s="189"/>
      <c r="TRD56" s="14"/>
      <c r="TRE56" s="189"/>
      <c r="TRF56" s="14"/>
      <c r="TRG56" s="189"/>
      <c r="TRH56" s="14"/>
      <c r="TRI56" s="189"/>
      <c r="TRJ56" s="14"/>
      <c r="TRK56" s="189"/>
      <c r="TRL56" s="14"/>
      <c r="TRM56" s="189"/>
      <c r="TRN56" s="14"/>
      <c r="TRO56" s="189"/>
      <c r="TRP56" s="14"/>
      <c r="TRQ56" s="189"/>
      <c r="TRR56" s="14"/>
      <c r="TRS56" s="189"/>
      <c r="TRT56" s="14"/>
      <c r="TRU56" s="189"/>
      <c r="TRV56" s="14"/>
      <c r="TRW56" s="189"/>
      <c r="TRX56" s="14"/>
      <c r="TRY56" s="189"/>
      <c r="TRZ56" s="14"/>
      <c r="TSA56" s="189"/>
      <c r="TSB56" s="14"/>
      <c r="TSC56" s="189"/>
      <c r="TSD56" s="14"/>
      <c r="TSE56" s="189"/>
      <c r="TSF56" s="14"/>
      <c r="TSG56" s="189"/>
      <c r="TSH56" s="14"/>
      <c r="TSI56" s="189"/>
      <c r="TSJ56" s="14"/>
      <c r="TSK56" s="189"/>
      <c r="TSL56" s="14"/>
      <c r="TSM56" s="189"/>
      <c r="TSN56" s="14"/>
      <c r="TSO56" s="189"/>
      <c r="TSP56" s="14"/>
      <c r="TSQ56" s="189"/>
      <c r="TSR56" s="14"/>
      <c r="TSS56" s="189"/>
      <c r="TST56" s="14"/>
      <c r="TSU56" s="189"/>
      <c r="TSV56" s="14"/>
      <c r="TSW56" s="189"/>
      <c r="TSX56" s="14"/>
      <c r="TSY56" s="189"/>
      <c r="TSZ56" s="14"/>
      <c r="TTA56" s="189"/>
      <c r="TTB56" s="14"/>
      <c r="TTC56" s="189"/>
      <c r="TTD56" s="14"/>
      <c r="TTE56" s="189"/>
      <c r="TTF56" s="14"/>
      <c r="TTG56" s="189"/>
      <c r="TTH56" s="14"/>
      <c r="TTI56" s="189"/>
      <c r="TTJ56" s="14"/>
      <c r="TTK56" s="189"/>
      <c r="TTL56" s="14"/>
      <c r="TTM56" s="189"/>
      <c r="TTN56" s="14"/>
      <c r="TTO56" s="189"/>
      <c r="TTP56" s="14"/>
      <c r="TTQ56" s="189"/>
      <c r="TTR56" s="14"/>
      <c r="TTS56" s="189"/>
      <c r="TTT56" s="14"/>
      <c r="TTU56" s="189"/>
      <c r="TTV56" s="14"/>
      <c r="TTW56" s="189"/>
      <c r="TTX56" s="14"/>
      <c r="TTY56" s="189"/>
      <c r="TTZ56" s="14"/>
      <c r="TUA56" s="189"/>
      <c r="TUB56" s="14"/>
      <c r="TUC56" s="189"/>
      <c r="TUD56" s="14"/>
      <c r="TUE56" s="189"/>
      <c r="TUF56" s="14"/>
      <c r="TUG56" s="189"/>
      <c r="TUH56" s="14"/>
      <c r="TUI56" s="189"/>
      <c r="TUJ56" s="14"/>
      <c r="TUK56" s="189"/>
      <c r="TUL56" s="14"/>
      <c r="TUM56" s="189"/>
      <c r="TUN56" s="14"/>
      <c r="TUO56" s="189"/>
      <c r="TUP56" s="14"/>
      <c r="TUQ56" s="189"/>
      <c r="TUR56" s="14"/>
      <c r="TUS56" s="189"/>
      <c r="TUT56" s="14"/>
      <c r="TUU56" s="189"/>
      <c r="TUV56" s="14"/>
      <c r="TUW56" s="189"/>
      <c r="TUX56" s="14"/>
      <c r="TUY56" s="189"/>
      <c r="TUZ56" s="14"/>
      <c r="TVA56" s="189"/>
      <c r="TVB56" s="14"/>
      <c r="TVC56" s="189"/>
      <c r="TVD56" s="14"/>
      <c r="TVE56" s="189"/>
      <c r="TVF56" s="14"/>
      <c r="TVG56" s="189"/>
      <c r="TVH56" s="14"/>
      <c r="TVI56" s="189"/>
      <c r="TVJ56" s="14"/>
      <c r="TVK56" s="189"/>
      <c r="TVL56" s="14"/>
      <c r="TVM56" s="189"/>
      <c r="TVN56" s="14"/>
      <c r="TVO56" s="189"/>
      <c r="TVP56" s="14"/>
      <c r="TVQ56" s="189"/>
      <c r="TVR56" s="14"/>
      <c r="TVS56" s="189"/>
      <c r="TVT56" s="14"/>
      <c r="TVU56" s="189"/>
      <c r="TVV56" s="14"/>
      <c r="TVW56" s="189"/>
      <c r="TVX56" s="14"/>
      <c r="TVY56" s="189"/>
      <c r="TVZ56" s="14"/>
      <c r="TWA56" s="189"/>
      <c r="TWB56" s="14"/>
      <c r="TWC56" s="189"/>
      <c r="TWD56" s="14"/>
      <c r="TWE56" s="189"/>
      <c r="TWF56" s="14"/>
      <c r="TWG56" s="189"/>
      <c r="TWH56" s="14"/>
      <c r="TWI56" s="189"/>
      <c r="TWJ56" s="14"/>
      <c r="TWK56" s="189"/>
      <c r="TWL56" s="14"/>
      <c r="TWM56" s="189"/>
      <c r="TWN56" s="14"/>
      <c r="TWO56" s="189"/>
      <c r="TWP56" s="14"/>
      <c r="TWQ56" s="189"/>
      <c r="TWR56" s="14"/>
      <c r="TWS56" s="189"/>
      <c r="TWT56" s="14"/>
      <c r="TWU56" s="189"/>
      <c r="TWV56" s="14"/>
      <c r="TWW56" s="189"/>
      <c r="TWX56" s="14"/>
      <c r="TWY56" s="189"/>
      <c r="TWZ56" s="14"/>
      <c r="TXA56" s="189"/>
      <c r="TXB56" s="14"/>
      <c r="TXC56" s="189"/>
      <c r="TXD56" s="14"/>
      <c r="TXE56" s="189"/>
      <c r="TXF56" s="14"/>
      <c r="TXG56" s="189"/>
      <c r="TXH56" s="14"/>
      <c r="TXI56" s="189"/>
      <c r="TXJ56" s="14"/>
      <c r="TXK56" s="189"/>
      <c r="TXL56" s="14"/>
      <c r="TXM56" s="189"/>
      <c r="TXN56" s="14"/>
      <c r="TXO56" s="189"/>
      <c r="TXP56" s="14"/>
      <c r="TXQ56" s="189"/>
      <c r="TXR56" s="14"/>
      <c r="TXS56" s="189"/>
      <c r="TXT56" s="14"/>
      <c r="TXU56" s="189"/>
      <c r="TXV56" s="14"/>
      <c r="TXW56" s="189"/>
      <c r="TXX56" s="14"/>
      <c r="TXY56" s="189"/>
      <c r="TXZ56" s="14"/>
      <c r="TYA56" s="189"/>
      <c r="TYB56" s="14"/>
      <c r="TYC56" s="189"/>
      <c r="TYD56" s="14"/>
      <c r="TYE56" s="189"/>
      <c r="TYF56" s="14"/>
      <c r="TYG56" s="189"/>
      <c r="TYH56" s="14"/>
      <c r="TYI56" s="189"/>
      <c r="TYJ56" s="14"/>
      <c r="TYK56" s="189"/>
      <c r="TYL56" s="14"/>
      <c r="TYM56" s="189"/>
      <c r="TYN56" s="14"/>
      <c r="TYO56" s="189"/>
      <c r="TYP56" s="14"/>
      <c r="TYQ56" s="189"/>
      <c r="TYR56" s="14"/>
      <c r="TYS56" s="189"/>
      <c r="TYT56" s="14"/>
      <c r="TYU56" s="189"/>
      <c r="TYV56" s="14"/>
      <c r="TYW56" s="189"/>
      <c r="TYX56" s="14"/>
      <c r="TYY56" s="189"/>
      <c r="TYZ56" s="14"/>
      <c r="TZA56" s="189"/>
      <c r="TZB56" s="14"/>
      <c r="TZC56" s="189"/>
      <c r="TZD56" s="14"/>
      <c r="TZE56" s="189"/>
      <c r="TZF56" s="14"/>
      <c r="TZG56" s="189"/>
      <c r="TZH56" s="14"/>
      <c r="TZI56" s="189"/>
      <c r="TZJ56" s="14"/>
      <c r="TZK56" s="189"/>
      <c r="TZL56" s="14"/>
      <c r="TZM56" s="189"/>
      <c r="TZN56" s="14"/>
      <c r="TZO56" s="189"/>
      <c r="TZP56" s="14"/>
      <c r="TZQ56" s="189"/>
      <c r="TZR56" s="14"/>
      <c r="TZS56" s="189"/>
      <c r="TZT56" s="14"/>
      <c r="TZU56" s="189"/>
      <c r="TZV56" s="14"/>
      <c r="TZW56" s="189"/>
      <c r="TZX56" s="14"/>
      <c r="TZY56" s="189"/>
      <c r="TZZ56" s="14"/>
      <c r="UAA56" s="189"/>
      <c r="UAB56" s="14"/>
      <c r="UAC56" s="189"/>
      <c r="UAD56" s="14"/>
      <c r="UAE56" s="189"/>
      <c r="UAF56" s="14"/>
      <c r="UAG56" s="189"/>
      <c r="UAH56" s="14"/>
      <c r="UAI56" s="189"/>
      <c r="UAJ56" s="14"/>
      <c r="UAK56" s="189"/>
      <c r="UAL56" s="14"/>
      <c r="UAM56" s="189"/>
      <c r="UAN56" s="14"/>
      <c r="UAO56" s="189"/>
      <c r="UAP56" s="14"/>
      <c r="UAQ56" s="189"/>
      <c r="UAR56" s="14"/>
      <c r="UAS56" s="189"/>
      <c r="UAT56" s="14"/>
      <c r="UAU56" s="189"/>
      <c r="UAV56" s="14"/>
      <c r="UAW56" s="189"/>
      <c r="UAX56" s="14"/>
      <c r="UAY56" s="189"/>
      <c r="UAZ56" s="14"/>
      <c r="UBA56" s="189"/>
      <c r="UBB56" s="14"/>
      <c r="UBC56" s="189"/>
      <c r="UBD56" s="14"/>
      <c r="UBE56" s="189"/>
      <c r="UBF56" s="14"/>
      <c r="UBG56" s="189"/>
      <c r="UBH56" s="14"/>
      <c r="UBI56" s="189"/>
      <c r="UBJ56" s="14"/>
      <c r="UBK56" s="189"/>
      <c r="UBL56" s="14"/>
      <c r="UBM56" s="189"/>
      <c r="UBN56" s="14"/>
      <c r="UBO56" s="189"/>
      <c r="UBP56" s="14"/>
      <c r="UBQ56" s="189"/>
      <c r="UBR56" s="14"/>
      <c r="UBS56" s="189"/>
      <c r="UBT56" s="14"/>
      <c r="UBU56" s="189"/>
      <c r="UBV56" s="14"/>
      <c r="UBW56" s="189"/>
      <c r="UBX56" s="14"/>
      <c r="UBY56" s="189"/>
      <c r="UBZ56" s="14"/>
      <c r="UCA56" s="189"/>
      <c r="UCB56" s="14"/>
      <c r="UCC56" s="189"/>
      <c r="UCD56" s="14"/>
      <c r="UCE56" s="189"/>
      <c r="UCF56" s="14"/>
      <c r="UCG56" s="189"/>
      <c r="UCH56" s="14"/>
      <c r="UCI56" s="189"/>
      <c r="UCJ56" s="14"/>
      <c r="UCK56" s="189"/>
      <c r="UCL56" s="14"/>
      <c r="UCM56" s="189"/>
      <c r="UCN56" s="14"/>
      <c r="UCO56" s="189"/>
      <c r="UCP56" s="14"/>
      <c r="UCQ56" s="189"/>
      <c r="UCR56" s="14"/>
      <c r="UCS56" s="189"/>
      <c r="UCT56" s="14"/>
      <c r="UCU56" s="189"/>
      <c r="UCV56" s="14"/>
      <c r="UCW56" s="189"/>
      <c r="UCX56" s="14"/>
      <c r="UCY56" s="189"/>
      <c r="UCZ56" s="14"/>
      <c r="UDA56" s="189"/>
      <c r="UDB56" s="14"/>
      <c r="UDC56" s="189"/>
      <c r="UDD56" s="14"/>
      <c r="UDE56" s="189"/>
      <c r="UDF56" s="14"/>
      <c r="UDG56" s="189"/>
      <c r="UDH56" s="14"/>
      <c r="UDI56" s="189"/>
      <c r="UDJ56" s="14"/>
      <c r="UDK56" s="189"/>
      <c r="UDL56" s="14"/>
      <c r="UDM56" s="189"/>
      <c r="UDN56" s="14"/>
      <c r="UDO56" s="189"/>
      <c r="UDP56" s="14"/>
      <c r="UDQ56" s="189"/>
      <c r="UDR56" s="14"/>
      <c r="UDS56" s="189"/>
      <c r="UDT56" s="14"/>
      <c r="UDU56" s="189"/>
      <c r="UDV56" s="14"/>
      <c r="UDW56" s="189"/>
      <c r="UDX56" s="14"/>
      <c r="UDY56" s="189"/>
      <c r="UDZ56" s="14"/>
      <c r="UEA56" s="189"/>
      <c r="UEB56" s="14"/>
      <c r="UEC56" s="189"/>
      <c r="UED56" s="14"/>
      <c r="UEE56" s="189"/>
      <c r="UEF56" s="14"/>
      <c r="UEG56" s="189"/>
      <c r="UEH56" s="14"/>
      <c r="UEI56" s="189"/>
      <c r="UEJ56" s="14"/>
      <c r="UEK56" s="189"/>
      <c r="UEL56" s="14"/>
      <c r="UEM56" s="189"/>
      <c r="UEN56" s="14"/>
      <c r="UEO56" s="189"/>
      <c r="UEP56" s="14"/>
      <c r="UEQ56" s="189"/>
      <c r="UER56" s="14"/>
      <c r="UES56" s="189"/>
      <c r="UET56" s="14"/>
      <c r="UEU56" s="189"/>
      <c r="UEV56" s="14"/>
      <c r="UEW56" s="189"/>
      <c r="UEX56" s="14"/>
      <c r="UEY56" s="189"/>
      <c r="UEZ56" s="14"/>
      <c r="UFA56" s="189"/>
      <c r="UFB56" s="14"/>
      <c r="UFC56" s="189"/>
      <c r="UFD56" s="14"/>
      <c r="UFE56" s="189"/>
      <c r="UFF56" s="14"/>
      <c r="UFG56" s="189"/>
      <c r="UFH56" s="14"/>
      <c r="UFI56" s="189"/>
      <c r="UFJ56" s="14"/>
      <c r="UFK56" s="189"/>
      <c r="UFL56" s="14"/>
      <c r="UFM56" s="189"/>
      <c r="UFN56" s="14"/>
      <c r="UFO56" s="189"/>
      <c r="UFP56" s="14"/>
      <c r="UFQ56" s="189"/>
      <c r="UFR56" s="14"/>
      <c r="UFS56" s="189"/>
      <c r="UFT56" s="14"/>
      <c r="UFU56" s="189"/>
      <c r="UFV56" s="14"/>
      <c r="UFW56" s="189"/>
      <c r="UFX56" s="14"/>
      <c r="UFY56" s="189"/>
      <c r="UFZ56" s="14"/>
      <c r="UGA56" s="189"/>
      <c r="UGB56" s="14"/>
      <c r="UGC56" s="189"/>
      <c r="UGD56" s="14"/>
      <c r="UGE56" s="189"/>
      <c r="UGF56" s="14"/>
      <c r="UGG56" s="189"/>
      <c r="UGH56" s="14"/>
      <c r="UGI56" s="189"/>
      <c r="UGJ56" s="14"/>
      <c r="UGK56" s="189"/>
      <c r="UGL56" s="14"/>
      <c r="UGM56" s="189"/>
      <c r="UGN56" s="14"/>
      <c r="UGO56" s="189"/>
      <c r="UGP56" s="14"/>
      <c r="UGQ56" s="189"/>
      <c r="UGR56" s="14"/>
      <c r="UGS56" s="189"/>
      <c r="UGT56" s="14"/>
      <c r="UGU56" s="189"/>
      <c r="UGV56" s="14"/>
      <c r="UGW56" s="189"/>
      <c r="UGX56" s="14"/>
      <c r="UGY56" s="189"/>
      <c r="UGZ56" s="14"/>
      <c r="UHA56" s="189"/>
      <c r="UHB56" s="14"/>
      <c r="UHC56" s="189"/>
      <c r="UHD56" s="14"/>
      <c r="UHE56" s="189"/>
      <c r="UHF56" s="14"/>
      <c r="UHG56" s="189"/>
      <c r="UHH56" s="14"/>
      <c r="UHI56" s="189"/>
      <c r="UHJ56" s="14"/>
      <c r="UHK56" s="189"/>
      <c r="UHL56" s="14"/>
      <c r="UHM56" s="189"/>
      <c r="UHN56" s="14"/>
      <c r="UHO56" s="189"/>
      <c r="UHP56" s="14"/>
      <c r="UHQ56" s="189"/>
      <c r="UHR56" s="14"/>
      <c r="UHS56" s="189"/>
      <c r="UHT56" s="14"/>
      <c r="UHU56" s="189"/>
      <c r="UHV56" s="14"/>
      <c r="UHW56" s="189"/>
      <c r="UHX56" s="14"/>
      <c r="UHY56" s="189"/>
      <c r="UHZ56" s="14"/>
      <c r="UIA56" s="189"/>
      <c r="UIB56" s="14"/>
      <c r="UIC56" s="189"/>
      <c r="UID56" s="14"/>
      <c r="UIE56" s="189"/>
      <c r="UIF56" s="14"/>
      <c r="UIG56" s="189"/>
      <c r="UIH56" s="14"/>
      <c r="UII56" s="189"/>
      <c r="UIJ56" s="14"/>
      <c r="UIK56" s="189"/>
      <c r="UIL56" s="14"/>
      <c r="UIM56" s="189"/>
      <c r="UIN56" s="14"/>
      <c r="UIO56" s="189"/>
      <c r="UIP56" s="14"/>
      <c r="UIQ56" s="189"/>
      <c r="UIR56" s="14"/>
      <c r="UIS56" s="189"/>
      <c r="UIT56" s="14"/>
      <c r="UIU56" s="189"/>
      <c r="UIV56" s="14"/>
      <c r="UIW56" s="189"/>
      <c r="UIX56" s="14"/>
      <c r="UIY56" s="189"/>
      <c r="UIZ56" s="14"/>
      <c r="UJA56" s="189"/>
      <c r="UJB56" s="14"/>
      <c r="UJC56" s="189"/>
      <c r="UJD56" s="14"/>
      <c r="UJE56" s="189"/>
      <c r="UJF56" s="14"/>
      <c r="UJG56" s="189"/>
      <c r="UJH56" s="14"/>
      <c r="UJI56" s="189"/>
      <c r="UJJ56" s="14"/>
      <c r="UJK56" s="189"/>
      <c r="UJL56" s="14"/>
      <c r="UJM56" s="189"/>
      <c r="UJN56" s="14"/>
      <c r="UJO56" s="189"/>
      <c r="UJP56" s="14"/>
      <c r="UJQ56" s="189"/>
      <c r="UJR56" s="14"/>
      <c r="UJS56" s="189"/>
      <c r="UJT56" s="14"/>
      <c r="UJU56" s="189"/>
      <c r="UJV56" s="14"/>
      <c r="UJW56" s="189"/>
      <c r="UJX56" s="14"/>
      <c r="UJY56" s="189"/>
      <c r="UJZ56" s="14"/>
      <c r="UKA56" s="189"/>
      <c r="UKB56" s="14"/>
      <c r="UKC56" s="189"/>
      <c r="UKD56" s="14"/>
      <c r="UKE56" s="189"/>
      <c r="UKF56" s="14"/>
      <c r="UKG56" s="189"/>
      <c r="UKH56" s="14"/>
      <c r="UKI56" s="189"/>
      <c r="UKJ56" s="14"/>
      <c r="UKK56" s="189"/>
      <c r="UKL56" s="14"/>
      <c r="UKM56" s="189"/>
      <c r="UKN56" s="14"/>
      <c r="UKO56" s="189"/>
      <c r="UKP56" s="14"/>
      <c r="UKQ56" s="189"/>
      <c r="UKR56" s="14"/>
      <c r="UKS56" s="189"/>
      <c r="UKT56" s="14"/>
      <c r="UKU56" s="189"/>
      <c r="UKV56" s="14"/>
      <c r="UKW56" s="189"/>
      <c r="UKX56" s="14"/>
      <c r="UKY56" s="189"/>
      <c r="UKZ56" s="14"/>
      <c r="ULA56" s="189"/>
      <c r="ULB56" s="14"/>
      <c r="ULC56" s="189"/>
      <c r="ULD56" s="14"/>
      <c r="ULE56" s="189"/>
      <c r="ULF56" s="14"/>
      <c r="ULG56" s="189"/>
      <c r="ULH56" s="14"/>
      <c r="ULI56" s="189"/>
      <c r="ULJ56" s="14"/>
      <c r="ULK56" s="189"/>
      <c r="ULL56" s="14"/>
      <c r="ULM56" s="189"/>
      <c r="ULN56" s="14"/>
      <c r="ULO56" s="189"/>
      <c r="ULP56" s="14"/>
      <c r="ULQ56" s="189"/>
      <c r="ULR56" s="14"/>
      <c r="ULS56" s="189"/>
      <c r="ULT56" s="14"/>
      <c r="ULU56" s="189"/>
      <c r="ULV56" s="14"/>
      <c r="ULW56" s="189"/>
      <c r="ULX56" s="14"/>
      <c r="ULY56" s="189"/>
      <c r="ULZ56" s="14"/>
      <c r="UMA56" s="189"/>
      <c r="UMB56" s="14"/>
      <c r="UMC56" s="189"/>
      <c r="UMD56" s="14"/>
      <c r="UME56" s="189"/>
      <c r="UMF56" s="14"/>
      <c r="UMG56" s="189"/>
      <c r="UMH56" s="14"/>
      <c r="UMI56" s="189"/>
      <c r="UMJ56" s="14"/>
      <c r="UMK56" s="189"/>
      <c r="UML56" s="14"/>
      <c r="UMM56" s="189"/>
      <c r="UMN56" s="14"/>
      <c r="UMO56" s="189"/>
      <c r="UMP56" s="14"/>
      <c r="UMQ56" s="189"/>
      <c r="UMR56" s="14"/>
      <c r="UMS56" s="189"/>
      <c r="UMT56" s="14"/>
      <c r="UMU56" s="189"/>
      <c r="UMV56" s="14"/>
      <c r="UMW56" s="189"/>
      <c r="UMX56" s="14"/>
      <c r="UMY56" s="189"/>
      <c r="UMZ56" s="14"/>
      <c r="UNA56" s="189"/>
      <c r="UNB56" s="14"/>
      <c r="UNC56" s="189"/>
      <c r="UND56" s="14"/>
      <c r="UNE56" s="189"/>
      <c r="UNF56" s="14"/>
      <c r="UNG56" s="189"/>
      <c r="UNH56" s="14"/>
      <c r="UNI56" s="189"/>
      <c r="UNJ56" s="14"/>
      <c r="UNK56" s="189"/>
      <c r="UNL56" s="14"/>
      <c r="UNM56" s="189"/>
      <c r="UNN56" s="14"/>
      <c r="UNO56" s="189"/>
      <c r="UNP56" s="14"/>
      <c r="UNQ56" s="189"/>
      <c r="UNR56" s="14"/>
      <c r="UNS56" s="189"/>
      <c r="UNT56" s="14"/>
      <c r="UNU56" s="189"/>
      <c r="UNV56" s="14"/>
      <c r="UNW56" s="189"/>
      <c r="UNX56" s="14"/>
      <c r="UNY56" s="189"/>
      <c r="UNZ56" s="14"/>
      <c r="UOA56" s="189"/>
      <c r="UOB56" s="14"/>
      <c r="UOC56" s="189"/>
      <c r="UOD56" s="14"/>
      <c r="UOE56" s="189"/>
      <c r="UOF56" s="14"/>
      <c r="UOG56" s="189"/>
      <c r="UOH56" s="14"/>
      <c r="UOI56" s="189"/>
      <c r="UOJ56" s="14"/>
      <c r="UOK56" s="189"/>
      <c r="UOL56" s="14"/>
      <c r="UOM56" s="189"/>
      <c r="UON56" s="14"/>
      <c r="UOO56" s="189"/>
      <c r="UOP56" s="14"/>
      <c r="UOQ56" s="189"/>
      <c r="UOR56" s="14"/>
      <c r="UOS56" s="189"/>
      <c r="UOT56" s="14"/>
      <c r="UOU56" s="189"/>
      <c r="UOV56" s="14"/>
      <c r="UOW56" s="189"/>
      <c r="UOX56" s="14"/>
      <c r="UOY56" s="189"/>
      <c r="UOZ56" s="14"/>
      <c r="UPA56" s="189"/>
      <c r="UPB56" s="14"/>
      <c r="UPC56" s="189"/>
      <c r="UPD56" s="14"/>
      <c r="UPE56" s="189"/>
      <c r="UPF56" s="14"/>
      <c r="UPG56" s="189"/>
      <c r="UPH56" s="14"/>
      <c r="UPI56" s="189"/>
      <c r="UPJ56" s="14"/>
      <c r="UPK56" s="189"/>
      <c r="UPL56" s="14"/>
      <c r="UPM56" s="189"/>
      <c r="UPN56" s="14"/>
      <c r="UPO56" s="189"/>
      <c r="UPP56" s="14"/>
      <c r="UPQ56" s="189"/>
      <c r="UPR56" s="14"/>
      <c r="UPS56" s="189"/>
      <c r="UPT56" s="14"/>
      <c r="UPU56" s="189"/>
      <c r="UPV56" s="14"/>
      <c r="UPW56" s="189"/>
      <c r="UPX56" s="14"/>
      <c r="UPY56" s="189"/>
      <c r="UPZ56" s="14"/>
      <c r="UQA56" s="189"/>
      <c r="UQB56" s="14"/>
      <c r="UQC56" s="189"/>
      <c r="UQD56" s="14"/>
      <c r="UQE56" s="189"/>
      <c r="UQF56" s="14"/>
      <c r="UQG56" s="189"/>
      <c r="UQH56" s="14"/>
      <c r="UQI56" s="189"/>
      <c r="UQJ56" s="14"/>
      <c r="UQK56" s="189"/>
      <c r="UQL56" s="14"/>
      <c r="UQM56" s="189"/>
      <c r="UQN56" s="14"/>
      <c r="UQO56" s="189"/>
      <c r="UQP56" s="14"/>
      <c r="UQQ56" s="189"/>
      <c r="UQR56" s="14"/>
      <c r="UQS56" s="189"/>
      <c r="UQT56" s="14"/>
      <c r="UQU56" s="189"/>
      <c r="UQV56" s="14"/>
      <c r="UQW56" s="189"/>
      <c r="UQX56" s="14"/>
      <c r="UQY56" s="189"/>
      <c r="UQZ56" s="14"/>
      <c r="URA56" s="189"/>
      <c r="URB56" s="14"/>
      <c r="URC56" s="189"/>
      <c r="URD56" s="14"/>
      <c r="URE56" s="189"/>
      <c r="URF56" s="14"/>
      <c r="URG56" s="189"/>
      <c r="URH56" s="14"/>
      <c r="URI56" s="189"/>
      <c r="URJ56" s="14"/>
      <c r="URK56" s="189"/>
      <c r="URL56" s="14"/>
      <c r="URM56" s="189"/>
      <c r="URN56" s="14"/>
      <c r="URO56" s="189"/>
      <c r="URP56" s="14"/>
      <c r="URQ56" s="189"/>
      <c r="URR56" s="14"/>
      <c r="URS56" s="189"/>
      <c r="URT56" s="14"/>
      <c r="URU56" s="189"/>
      <c r="URV56" s="14"/>
      <c r="URW56" s="189"/>
      <c r="URX56" s="14"/>
      <c r="URY56" s="189"/>
      <c r="URZ56" s="14"/>
      <c r="USA56" s="189"/>
      <c r="USB56" s="14"/>
      <c r="USC56" s="189"/>
      <c r="USD56" s="14"/>
      <c r="USE56" s="189"/>
      <c r="USF56" s="14"/>
      <c r="USG56" s="189"/>
      <c r="USH56" s="14"/>
      <c r="USI56" s="189"/>
      <c r="USJ56" s="14"/>
      <c r="USK56" s="189"/>
      <c r="USL56" s="14"/>
      <c r="USM56" s="189"/>
      <c r="USN56" s="14"/>
      <c r="USO56" s="189"/>
      <c r="USP56" s="14"/>
      <c r="USQ56" s="189"/>
      <c r="USR56" s="14"/>
      <c r="USS56" s="189"/>
      <c r="UST56" s="14"/>
      <c r="USU56" s="189"/>
      <c r="USV56" s="14"/>
      <c r="USW56" s="189"/>
      <c r="USX56" s="14"/>
      <c r="USY56" s="189"/>
      <c r="USZ56" s="14"/>
      <c r="UTA56" s="189"/>
      <c r="UTB56" s="14"/>
      <c r="UTC56" s="189"/>
      <c r="UTD56" s="14"/>
      <c r="UTE56" s="189"/>
      <c r="UTF56" s="14"/>
      <c r="UTG56" s="189"/>
      <c r="UTH56" s="14"/>
      <c r="UTI56" s="189"/>
      <c r="UTJ56" s="14"/>
      <c r="UTK56" s="189"/>
      <c r="UTL56" s="14"/>
      <c r="UTM56" s="189"/>
      <c r="UTN56" s="14"/>
      <c r="UTO56" s="189"/>
      <c r="UTP56" s="14"/>
      <c r="UTQ56" s="189"/>
      <c r="UTR56" s="14"/>
      <c r="UTS56" s="189"/>
      <c r="UTT56" s="14"/>
      <c r="UTU56" s="189"/>
      <c r="UTV56" s="14"/>
      <c r="UTW56" s="189"/>
      <c r="UTX56" s="14"/>
      <c r="UTY56" s="189"/>
      <c r="UTZ56" s="14"/>
      <c r="UUA56" s="189"/>
      <c r="UUB56" s="14"/>
      <c r="UUC56" s="189"/>
      <c r="UUD56" s="14"/>
      <c r="UUE56" s="189"/>
      <c r="UUF56" s="14"/>
      <c r="UUG56" s="189"/>
      <c r="UUH56" s="14"/>
      <c r="UUI56" s="189"/>
      <c r="UUJ56" s="14"/>
      <c r="UUK56" s="189"/>
      <c r="UUL56" s="14"/>
      <c r="UUM56" s="189"/>
      <c r="UUN56" s="14"/>
      <c r="UUO56" s="189"/>
      <c r="UUP56" s="14"/>
      <c r="UUQ56" s="189"/>
      <c r="UUR56" s="14"/>
      <c r="UUS56" s="189"/>
      <c r="UUT56" s="14"/>
      <c r="UUU56" s="189"/>
      <c r="UUV56" s="14"/>
      <c r="UUW56" s="189"/>
      <c r="UUX56" s="14"/>
      <c r="UUY56" s="189"/>
      <c r="UUZ56" s="14"/>
      <c r="UVA56" s="189"/>
      <c r="UVB56" s="14"/>
      <c r="UVC56" s="189"/>
      <c r="UVD56" s="14"/>
      <c r="UVE56" s="189"/>
      <c r="UVF56" s="14"/>
      <c r="UVG56" s="189"/>
      <c r="UVH56" s="14"/>
      <c r="UVI56" s="189"/>
      <c r="UVJ56" s="14"/>
      <c r="UVK56" s="189"/>
      <c r="UVL56" s="14"/>
      <c r="UVM56" s="189"/>
      <c r="UVN56" s="14"/>
      <c r="UVO56" s="189"/>
      <c r="UVP56" s="14"/>
      <c r="UVQ56" s="189"/>
      <c r="UVR56" s="14"/>
      <c r="UVS56" s="189"/>
      <c r="UVT56" s="14"/>
      <c r="UVU56" s="189"/>
      <c r="UVV56" s="14"/>
      <c r="UVW56" s="189"/>
      <c r="UVX56" s="14"/>
      <c r="UVY56" s="189"/>
      <c r="UVZ56" s="14"/>
      <c r="UWA56" s="189"/>
      <c r="UWB56" s="14"/>
      <c r="UWC56" s="189"/>
      <c r="UWD56" s="14"/>
      <c r="UWE56" s="189"/>
      <c r="UWF56" s="14"/>
      <c r="UWG56" s="189"/>
      <c r="UWH56" s="14"/>
      <c r="UWI56" s="189"/>
      <c r="UWJ56" s="14"/>
      <c r="UWK56" s="189"/>
      <c r="UWL56" s="14"/>
      <c r="UWM56" s="189"/>
      <c r="UWN56" s="14"/>
      <c r="UWO56" s="189"/>
      <c r="UWP56" s="14"/>
      <c r="UWQ56" s="189"/>
      <c r="UWR56" s="14"/>
      <c r="UWS56" s="189"/>
      <c r="UWT56" s="14"/>
      <c r="UWU56" s="189"/>
      <c r="UWV56" s="14"/>
      <c r="UWW56" s="189"/>
      <c r="UWX56" s="14"/>
      <c r="UWY56" s="189"/>
      <c r="UWZ56" s="14"/>
      <c r="UXA56" s="189"/>
      <c r="UXB56" s="14"/>
      <c r="UXC56" s="189"/>
      <c r="UXD56" s="14"/>
      <c r="UXE56" s="189"/>
      <c r="UXF56" s="14"/>
      <c r="UXG56" s="189"/>
      <c r="UXH56" s="14"/>
      <c r="UXI56" s="189"/>
      <c r="UXJ56" s="14"/>
      <c r="UXK56" s="189"/>
      <c r="UXL56" s="14"/>
      <c r="UXM56" s="189"/>
      <c r="UXN56" s="14"/>
      <c r="UXO56" s="189"/>
      <c r="UXP56" s="14"/>
      <c r="UXQ56" s="189"/>
      <c r="UXR56" s="14"/>
      <c r="UXS56" s="189"/>
      <c r="UXT56" s="14"/>
      <c r="UXU56" s="189"/>
      <c r="UXV56" s="14"/>
      <c r="UXW56" s="189"/>
      <c r="UXX56" s="14"/>
      <c r="UXY56" s="189"/>
      <c r="UXZ56" s="14"/>
      <c r="UYA56" s="189"/>
      <c r="UYB56" s="14"/>
      <c r="UYC56" s="189"/>
      <c r="UYD56" s="14"/>
      <c r="UYE56" s="189"/>
      <c r="UYF56" s="14"/>
      <c r="UYG56" s="189"/>
      <c r="UYH56" s="14"/>
      <c r="UYI56" s="189"/>
      <c r="UYJ56" s="14"/>
      <c r="UYK56" s="189"/>
      <c r="UYL56" s="14"/>
      <c r="UYM56" s="189"/>
      <c r="UYN56" s="14"/>
      <c r="UYO56" s="189"/>
      <c r="UYP56" s="14"/>
      <c r="UYQ56" s="189"/>
      <c r="UYR56" s="14"/>
      <c r="UYS56" s="189"/>
      <c r="UYT56" s="14"/>
      <c r="UYU56" s="189"/>
      <c r="UYV56" s="14"/>
      <c r="UYW56" s="189"/>
      <c r="UYX56" s="14"/>
      <c r="UYY56" s="189"/>
      <c r="UYZ56" s="14"/>
      <c r="UZA56" s="189"/>
      <c r="UZB56" s="14"/>
      <c r="UZC56" s="189"/>
      <c r="UZD56" s="14"/>
      <c r="UZE56" s="189"/>
      <c r="UZF56" s="14"/>
      <c r="UZG56" s="189"/>
      <c r="UZH56" s="14"/>
      <c r="UZI56" s="189"/>
      <c r="UZJ56" s="14"/>
      <c r="UZK56" s="189"/>
      <c r="UZL56" s="14"/>
      <c r="UZM56" s="189"/>
      <c r="UZN56" s="14"/>
      <c r="UZO56" s="189"/>
      <c r="UZP56" s="14"/>
      <c r="UZQ56" s="189"/>
      <c r="UZR56" s="14"/>
      <c r="UZS56" s="189"/>
      <c r="UZT56" s="14"/>
      <c r="UZU56" s="189"/>
      <c r="UZV56" s="14"/>
      <c r="UZW56" s="189"/>
      <c r="UZX56" s="14"/>
      <c r="UZY56" s="189"/>
      <c r="UZZ56" s="14"/>
      <c r="VAA56" s="189"/>
      <c r="VAB56" s="14"/>
      <c r="VAC56" s="189"/>
      <c r="VAD56" s="14"/>
      <c r="VAE56" s="189"/>
      <c r="VAF56" s="14"/>
      <c r="VAG56" s="189"/>
      <c r="VAH56" s="14"/>
      <c r="VAI56" s="189"/>
      <c r="VAJ56" s="14"/>
      <c r="VAK56" s="189"/>
      <c r="VAL56" s="14"/>
      <c r="VAM56" s="189"/>
      <c r="VAN56" s="14"/>
      <c r="VAO56" s="189"/>
      <c r="VAP56" s="14"/>
      <c r="VAQ56" s="189"/>
      <c r="VAR56" s="14"/>
      <c r="VAS56" s="189"/>
      <c r="VAT56" s="14"/>
      <c r="VAU56" s="189"/>
      <c r="VAV56" s="14"/>
      <c r="VAW56" s="189"/>
      <c r="VAX56" s="14"/>
      <c r="VAY56" s="189"/>
      <c r="VAZ56" s="14"/>
      <c r="VBA56" s="189"/>
      <c r="VBB56" s="14"/>
      <c r="VBC56" s="189"/>
      <c r="VBD56" s="14"/>
      <c r="VBE56" s="189"/>
      <c r="VBF56" s="14"/>
      <c r="VBG56" s="189"/>
      <c r="VBH56" s="14"/>
      <c r="VBI56" s="189"/>
      <c r="VBJ56" s="14"/>
      <c r="VBK56" s="189"/>
      <c r="VBL56" s="14"/>
      <c r="VBM56" s="189"/>
      <c r="VBN56" s="14"/>
      <c r="VBO56" s="189"/>
      <c r="VBP56" s="14"/>
      <c r="VBQ56" s="189"/>
      <c r="VBR56" s="14"/>
      <c r="VBS56" s="189"/>
      <c r="VBT56" s="14"/>
      <c r="VBU56" s="189"/>
      <c r="VBV56" s="14"/>
      <c r="VBW56" s="189"/>
      <c r="VBX56" s="14"/>
      <c r="VBY56" s="189"/>
      <c r="VBZ56" s="14"/>
      <c r="VCA56" s="189"/>
      <c r="VCB56" s="14"/>
      <c r="VCC56" s="189"/>
      <c r="VCD56" s="14"/>
      <c r="VCE56" s="189"/>
      <c r="VCF56" s="14"/>
      <c r="VCG56" s="189"/>
      <c r="VCH56" s="14"/>
      <c r="VCI56" s="189"/>
      <c r="VCJ56" s="14"/>
      <c r="VCK56" s="189"/>
      <c r="VCL56" s="14"/>
      <c r="VCM56" s="189"/>
      <c r="VCN56" s="14"/>
      <c r="VCO56" s="189"/>
      <c r="VCP56" s="14"/>
      <c r="VCQ56" s="189"/>
      <c r="VCR56" s="14"/>
      <c r="VCS56" s="189"/>
      <c r="VCT56" s="14"/>
      <c r="VCU56" s="189"/>
      <c r="VCV56" s="14"/>
      <c r="VCW56" s="189"/>
      <c r="VCX56" s="14"/>
      <c r="VCY56" s="189"/>
      <c r="VCZ56" s="14"/>
      <c r="VDA56" s="189"/>
      <c r="VDB56" s="14"/>
      <c r="VDC56" s="189"/>
      <c r="VDD56" s="14"/>
      <c r="VDE56" s="189"/>
      <c r="VDF56" s="14"/>
      <c r="VDG56" s="189"/>
      <c r="VDH56" s="14"/>
      <c r="VDI56" s="189"/>
      <c r="VDJ56" s="14"/>
      <c r="VDK56" s="189"/>
      <c r="VDL56" s="14"/>
      <c r="VDM56" s="189"/>
      <c r="VDN56" s="14"/>
      <c r="VDO56" s="189"/>
      <c r="VDP56" s="14"/>
      <c r="VDQ56" s="189"/>
      <c r="VDR56" s="14"/>
      <c r="VDS56" s="189"/>
      <c r="VDT56" s="14"/>
      <c r="VDU56" s="189"/>
      <c r="VDV56" s="14"/>
      <c r="VDW56" s="189"/>
      <c r="VDX56" s="14"/>
      <c r="VDY56" s="189"/>
      <c r="VDZ56" s="14"/>
      <c r="VEA56" s="189"/>
      <c r="VEB56" s="14"/>
      <c r="VEC56" s="189"/>
      <c r="VED56" s="14"/>
      <c r="VEE56" s="189"/>
      <c r="VEF56" s="14"/>
      <c r="VEG56" s="189"/>
      <c r="VEH56" s="14"/>
      <c r="VEI56" s="189"/>
      <c r="VEJ56" s="14"/>
      <c r="VEK56" s="189"/>
      <c r="VEL56" s="14"/>
      <c r="VEM56" s="189"/>
      <c r="VEN56" s="14"/>
      <c r="VEO56" s="189"/>
      <c r="VEP56" s="14"/>
      <c r="VEQ56" s="189"/>
      <c r="VER56" s="14"/>
      <c r="VES56" s="189"/>
      <c r="VET56" s="14"/>
      <c r="VEU56" s="189"/>
      <c r="VEV56" s="14"/>
      <c r="VEW56" s="189"/>
      <c r="VEX56" s="14"/>
      <c r="VEY56" s="189"/>
      <c r="VEZ56" s="14"/>
      <c r="VFA56" s="189"/>
      <c r="VFB56" s="14"/>
      <c r="VFC56" s="189"/>
      <c r="VFD56" s="14"/>
      <c r="VFE56" s="189"/>
      <c r="VFF56" s="14"/>
      <c r="VFG56" s="189"/>
      <c r="VFH56" s="14"/>
      <c r="VFI56" s="189"/>
      <c r="VFJ56" s="14"/>
      <c r="VFK56" s="189"/>
      <c r="VFL56" s="14"/>
      <c r="VFM56" s="189"/>
      <c r="VFN56" s="14"/>
      <c r="VFO56" s="189"/>
      <c r="VFP56" s="14"/>
      <c r="VFQ56" s="189"/>
      <c r="VFR56" s="14"/>
      <c r="VFS56" s="189"/>
      <c r="VFT56" s="14"/>
      <c r="VFU56" s="189"/>
      <c r="VFV56" s="14"/>
      <c r="VFW56" s="189"/>
      <c r="VFX56" s="14"/>
      <c r="VFY56" s="189"/>
      <c r="VFZ56" s="14"/>
      <c r="VGA56" s="189"/>
      <c r="VGB56" s="14"/>
      <c r="VGC56" s="189"/>
      <c r="VGD56" s="14"/>
      <c r="VGE56" s="189"/>
      <c r="VGF56" s="14"/>
      <c r="VGG56" s="189"/>
      <c r="VGH56" s="14"/>
      <c r="VGI56" s="189"/>
      <c r="VGJ56" s="14"/>
      <c r="VGK56" s="189"/>
      <c r="VGL56" s="14"/>
      <c r="VGM56" s="189"/>
      <c r="VGN56" s="14"/>
      <c r="VGO56" s="189"/>
      <c r="VGP56" s="14"/>
      <c r="VGQ56" s="189"/>
      <c r="VGR56" s="14"/>
      <c r="VGS56" s="189"/>
      <c r="VGT56" s="14"/>
      <c r="VGU56" s="189"/>
      <c r="VGV56" s="14"/>
      <c r="VGW56" s="189"/>
      <c r="VGX56" s="14"/>
      <c r="VGY56" s="189"/>
      <c r="VGZ56" s="14"/>
      <c r="VHA56" s="189"/>
      <c r="VHB56" s="14"/>
      <c r="VHC56" s="189"/>
      <c r="VHD56" s="14"/>
      <c r="VHE56" s="189"/>
      <c r="VHF56" s="14"/>
      <c r="VHG56" s="189"/>
      <c r="VHH56" s="14"/>
      <c r="VHI56" s="189"/>
      <c r="VHJ56" s="14"/>
      <c r="VHK56" s="189"/>
      <c r="VHL56" s="14"/>
      <c r="VHM56" s="189"/>
      <c r="VHN56" s="14"/>
      <c r="VHO56" s="189"/>
      <c r="VHP56" s="14"/>
      <c r="VHQ56" s="189"/>
      <c r="VHR56" s="14"/>
      <c r="VHS56" s="189"/>
      <c r="VHT56" s="14"/>
      <c r="VHU56" s="189"/>
      <c r="VHV56" s="14"/>
      <c r="VHW56" s="189"/>
      <c r="VHX56" s="14"/>
      <c r="VHY56" s="189"/>
      <c r="VHZ56" s="14"/>
      <c r="VIA56" s="189"/>
      <c r="VIB56" s="14"/>
      <c r="VIC56" s="189"/>
      <c r="VID56" s="14"/>
      <c r="VIE56" s="189"/>
      <c r="VIF56" s="14"/>
      <c r="VIG56" s="189"/>
      <c r="VIH56" s="14"/>
      <c r="VII56" s="189"/>
      <c r="VIJ56" s="14"/>
      <c r="VIK56" s="189"/>
      <c r="VIL56" s="14"/>
      <c r="VIM56" s="189"/>
      <c r="VIN56" s="14"/>
      <c r="VIO56" s="189"/>
      <c r="VIP56" s="14"/>
      <c r="VIQ56" s="189"/>
      <c r="VIR56" s="14"/>
      <c r="VIS56" s="189"/>
      <c r="VIT56" s="14"/>
      <c r="VIU56" s="189"/>
      <c r="VIV56" s="14"/>
      <c r="VIW56" s="189"/>
      <c r="VIX56" s="14"/>
      <c r="VIY56" s="189"/>
      <c r="VIZ56" s="14"/>
      <c r="VJA56" s="189"/>
      <c r="VJB56" s="14"/>
      <c r="VJC56" s="189"/>
      <c r="VJD56" s="14"/>
      <c r="VJE56" s="189"/>
      <c r="VJF56" s="14"/>
      <c r="VJG56" s="189"/>
      <c r="VJH56" s="14"/>
      <c r="VJI56" s="189"/>
      <c r="VJJ56" s="14"/>
      <c r="VJK56" s="189"/>
      <c r="VJL56" s="14"/>
      <c r="VJM56" s="189"/>
      <c r="VJN56" s="14"/>
      <c r="VJO56" s="189"/>
      <c r="VJP56" s="14"/>
      <c r="VJQ56" s="189"/>
      <c r="VJR56" s="14"/>
      <c r="VJS56" s="189"/>
      <c r="VJT56" s="14"/>
      <c r="VJU56" s="189"/>
      <c r="VJV56" s="14"/>
      <c r="VJW56" s="189"/>
      <c r="VJX56" s="14"/>
      <c r="VJY56" s="189"/>
      <c r="VJZ56" s="14"/>
      <c r="VKA56" s="189"/>
      <c r="VKB56" s="14"/>
      <c r="VKC56" s="189"/>
      <c r="VKD56" s="14"/>
      <c r="VKE56" s="189"/>
      <c r="VKF56" s="14"/>
      <c r="VKG56" s="189"/>
      <c r="VKH56" s="14"/>
      <c r="VKI56" s="189"/>
      <c r="VKJ56" s="14"/>
      <c r="VKK56" s="189"/>
      <c r="VKL56" s="14"/>
      <c r="VKM56" s="189"/>
      <c r="VKN56" s="14"/>
      <c r="VKO56" s="189"/>
      <c r="VKP56" s="14"/>
      <c r="VKQ56" s="189"/>
      <c r="VKR56" s="14"/>
      <c r="VKS56" s="189"/>
      <c r="VKT56" s="14"/>
      <c r="VKU56" s="189"/>
      <c r="VKV56" s="14"/>
      <c r="VKW56" s="189"/>
      <c r="VKX56" s="14"/>
      <c r="VKY56" s="189"/>
      <c r="VKZ56" s="14"/>
      <c r="VLA56" s="189"/>
      <c r="VLB56" s="14"/>
      <c r="VLC56" s="189"/>
      <c r="VLD56" s="14"/>
      <c r="VLE56" s="189"/>
      <c r="VLF56" s="14"/>
      <c r="VLG56" s="189"/>
      <c r="VLH56" s="14"/>
      <c r="VLI56" s="189"/>
      <c r="VLJ56" s="14"/>
      <c r="VLK56" s="189"/>
      <c r="VLL56" s="14"/>
      <c r="VLM56" s="189"/>
      <c r="VLN56" s="14"/>
      <c r="VLO56" s="189"/>
      <c r="VLP56" s="14"/>
      <c r="VLQ56" s="189"/>
      <c r="VLR56" s="14"/>
      <c r="VLS56" s="189"/>
      <c r="VLT56" s="14"/>
      <c r="VLU56" s="189"/>
      <c r="VLV56" s="14"/>
      <c r="VLW56" s="189"/>
      <c r="VLX56" s="14"/>
      <c r="VLY56" s="189"/>
      <c r="VLZ56" s="14"/>
      <c r="VMA56" s="189"/>
      <c r="VMB56" s="14"/>
      <c r="VMC56" s="189"/>
      <c r="VMD56" s="14"/>
      <c r="VME56" s="189"/>
      <c r="VMF56" s="14"/>
      <c r="VMG56" s="189"/>
      <c r="VMH56" s="14"/>
      <c r="VMI56" s="189"/>
      <c r="VMJ56" s="14"/>
      <c r="VMK56" s="189"/>
      <c r="VML56" s="14"/>
      <c r="VMM56" s="189"/>
      <c r="VMN56" s="14"/>
      <c r="VMO56" s="189"/>
      <c r="VMP56" s="14"/>
      <c r="VMQ56" s="189"/>
      <c r="VMR56" s="14"/>
      <c r="VMS56" s="189"/>
      <c r="VMT56" s="14"/>
      <c r="VMU56" s="189"/>
      <c r="VMV56" s="14"/>
      <c r="VMW56" s="189"/>
      <c r="VMX56" s="14"/>
      <c r="VMY56" s="189"/>
      <c r="VMZ56" s="14"/>
      <c r="VNA56" s="189"/>
      <c r="VNB56" s="14"/>
      <c r="VNC56" s="189"/>
      <c r="VND56" s="14"/>
      <c r="VNE56" s="189"/>
      <c r="VNF56" s="14"/>
      <c r="VNG56" s="189"/>
      <c r="VNH56" s="14"/>
      <c r="VNI56" s="189"/>
      <c r="VNJ56" s="14"/>
      <c r="VNK56" s="189"/>
      <c r="VNL56" s="14"/>
      <c r="VNM56" s="189"/>
      <c r="VNN56" s="14"/>
      <c r="VNO56" s="189"/>
      <c r="VNP56" s="14"/>
      <c r="VNQ56" s="189"/>
      <c r="VNR56" s="14"/>
      <c r="VNS56" s="189"/>
      <c r="VNT56" s="14"/>
      <c r="VNU56" s="189"/>
      <c r="VNV56" s="14"/>
      <c r="VNW56" s="189"/>
      <c r="VNX56" s="14"/>
      <c r="VNY56" s="189"/>
      <c r="VNZ56" s="14"/>
      <c r="VOA56" s="189"/>
      <c r="VOB56" s="14"/>
      <c r="VOC56" s="189"/>
      <c r="VOD56" s="14"/>
      <c r="VOE56" s="189"/>
      <c r="VOF56" s="14"/>
      <c r="VOG56" s="189"/>
      <c r="VOH56" s="14"/>
      <c r="VOI56" s="189"/>
      <c r="VOJ56" s="14"/>
      <c r="VOK56" s="189"/>
      <c r="VOL56" s="14"/>
      <c r="VOM56" s="189"/>
      <c r="VON56" s="14"/>
      <c r="VOO56" s="189"/>
      <c r="VOP56" s="14"/>
      <c r="VOQ56" s="189"/>
      <c r="VOR56" s="14"/>
      <c r="VOS56" s="189"/>
      <c r="VOT56" s="14"/>
      <c r="VOU56" s="189"/>
      <c r="VOV56" s="14"/>
      <c r="VOW56" s="189"/>
      <c r="VOX56" s="14"/>
      <c r="VOY56" s="189"/>
      <c r="VOZ56" s="14"/>
      <c r="VPA56" s="189"/>
      <c r="VPB56" s="14"/>
      <c r="VPC56" s="189"/>
      <c r="VPD56" s="14"/>
      <c r="VPE56" s="189"/>
      <c r="VPF56" s="14"/>
      <c r="VPG56" s="189"/>
      <c r="VPH56" s="14"/>
      <c r="VPI56" s="189"/>
      <c r="VPJ56" s="14"/>
      <c r="VPK56" s="189"/>
      <c r="VPL56" s="14"/>
      <c r="VPM56" s="189"/>
      <c r="VPN56" s="14"/>
      <c r="VPO56" s="189"/>
      <c r="VPP56" s="14"/>
      <c r="VPQ56" s="189"/>
      <c r="VPR56" s="14"/>
      <c r="VPS56" s="189"/>
      <c r="VPT56" s="14"/>
      <c r="VPU56" s="189"/>
      <c r="VPV56" s="14"/>
      <c r="VPW56" s="189"/>
      <c r="VPX56" s="14"/>
      <c r="VPY56" s="189"/>
      <c r="VPZ56" s="14"/>
      <c r="VQA56" s="189"/>
      <c r="VQB56" s="14"/>
      <c r="VQC56" s="189"/>
      <c r="VQD56" s="14"/>
      <c r="VQE56" s="189"/>
      <c r="VQF56" s="14"/>
      <c r="VQG56" s="189"/>
      <c r="VQH56" s="14"/>
      <c r="VQI56" s="189"/>
      <c r="VQJ56" s="14"/>
      <c r="VQK56" s="189"/>
      <c r="VQL56" s="14"/>
      <c r="VQM56" s="189"/>
      <c r="VQN56" s="14"/>
      <c r="VQO56" s="189"/>
      <c r="VQP56" s="14"/>
      <c r="VQQ56" s="189"/>
      <c r="VQR56" s="14"/>
      <c r="VQS56" s="189"/>
      <c r="VQT56" s="14"/>
      <c r="VQU56" s="189"/>
      <c r="VQV56" s="14"/>
      <c r="VQW56" s="189"/>
      <c r="VQX56" s="14"/>
      <c r="VQY56" s="189"/>
      <c r="VQZ56" s="14"/>
      <c r="VRA56" s="189"/>
      <c r="VRB56" s="14"/>
      <c r="VRC56" s="189"/>
      <c r="VRD56" s="14"/>
      <c r="VRE56" s="189"/>
      <c r="VRF56" s="14"/>
      <c r="VRG56" s="189"/>
      <c r="VRH56" s="14"/>
      <c r="VRI56" s="189"/>
      <c r="VRJ56" s="14"/>
      <c r="VRK56" s="189"/>
      <c r="VRL56" s="14"/>
      <c r="VRM56" s="189"/>
      <c r="VRN56" s="14"/>
      <c r="VRO56" s="189"/>
      <c r="VRP56" s="14"/>
      <c r="VRQ56" s="189"/>
      <c r="VRR56" s="14"/>
      <c r="VRS56" s="189"/>
      <c r="VRT56" s="14"/>
      <c r="VRU56" s="189"/>
      <c r="VRV56" s="14"/>
      <c r="VRW56" s="189"/>
      <c r="VRX56" s="14"/>
      <c r="VRY56" s="189"/>
      <c r="VRZ56" s="14"/>
      <c r="VSA56" s="189"/>
      <c r="VSB56" s="14"/>
      <c r="VSC56" s="189"/>
      <c r="VSD56" s="14"/>
      <c r="VSE56" s="189"/>
      <c r="VSF56" s="14"/>
      <c r="VSG56" s="189"/>
      <c r="VSH56" s="14"/>
      <c r="VSI56" s="189"/>
      <c r="VSJ56" s="14"/>
      <c r="VSK56" s="189"/>
      <c r="VSL56" s="14"/>
      <c r="VSM56" s="189"/>
      <c r="VSN56" s="14"/>
      <c r="VSO56" s="189"/>
      <c r="VSP56" s="14"/>
      <c r="VSQ56" s="189"/>
      <c r="VSR56" s="14"/>
      <c r="VSS56" s="189"/>
      <c r="VST56" s="14"/>
      <c r="VSU56" s="189"/>
      <c r="VSV56" s="14"/>
      <c r="VSW56" s="189"/>
      <c r="VSX56" s="14"/>
      <c r="VSY56" s="189"/>
      <c r="VSZ56" s="14"/>
      <c r="VTA56" s="189"/>
      <c r="VTB56" s="14"/>
      <c r="VTC56" s="189"/>
      <c r="VTD56" s="14"/>
      <c r="VTE56" s="189"/>
      <c r="VTF56" s="14"/>
      <c r="VTG56" s="189"/>
      <c r="VTH56" s="14"/>
      <c r="VTI56" s="189"/>
      <c r="VTJ56" s="14"/>
      <c r="VTK56" s="189"/>
      <c r="VTL56" s="14"/>
      <c r="VTM56" s="189"/>
      <c r="VTN56" s="14"/>
      <c r="VTO56" s="189"/>
      <c r="VTP56" s="14"/>
      <c r="VTQ56" s="189"/>
      <c r="VTR56" s="14"/>
      <c r="VTS56" s="189"/>
      <c r="VTT56" s="14"/>
      <c r="VTU56" s="189"/>
      <c r="VTV56" s="14"/>
      <c r="VTW56" s="189"/>
      <c r="VTX56" s="14"/>
      <c r="VTY56" s="189"/>
      <c r="VTZ56" s="14"/>
      <c r="VUA56" s="189"/>
      <c r="VUB56" s="14"/>
      <c r="VUC56" s="189"/>
      <c r="VUD56" s="14"/>
      <c r="VUE56" s="189"/>
      <c r="VUF56" s="14"/>
      <c r="VUG56" s="189"/>
      <c r="VUH56" s="14"/>
      <c r="VUI56" s="189"/>
      <c r="VUJ56" s="14"/>
      <c r="VUK56" s="189"/>
      <c r="VUL56" s="14"/>
      <c r="VUM56" s="189"/>
      <c r="VUN56" s="14"/>
      <c r="VUO56" s="189"/>
      <c r="VUP56" s="14"/>
      <c r="VUQ56" s="189"/>
      <c r="VUR56" s="14"/>
      <c r="VUS56" s="189"/>
      <c r="VUT56" s="14"/>
      <c r="VUU56" s="189"/>
      <c r="VUV56" s="14"/>
      <c r="VUW56" s="189"/>
      <c r="VUX56" s="14"/>
      <c r="VUY56" s="189"/>
      <c r="VUZ56" s="14"/>
      <c r="VVA56" s="189"/>
      <c r="VVB56" s="14"/>
      <c r="VVC56" s="189"/>
      <c r="VVD56" s="14"/>
      <c r="VVE56" s="189"/>
      <c r="VVF56" s="14"/>
      <c r="VVG56" s="189"/>
      <c r="VVH56" s="14"/>
      <c r="VVI56" s="189"/>
      <c r="VVJ56" s="14"/>
      <c r="VVK56" s="189"/>
      <c r="VVL56" s="14"/>
      <c r="VVM56" s="189"/>
      <c r="VVN56" s="14"/>
      <c r="VVO56" s="189"/>
      <c r="VVP56" s="14"/>
      <c r="VVQ56" s="189"/>
      <c r="VVR56" s="14"/>
      <c r="VVS56" s="189"/>
      <c r="VVT56" s="14"/>
      <c r="VVU56" s="189"/>
      <c r="VVV56" s="14"/>
      <c r="VVW56" s="189"/>
      <c r="VVX56" s="14"/>
      <c r="VVY56" s="189"/>
      <c r="VVZ56" s="14"/>
      <c r="VWA56" s="189"/>
      <c r="VWB56" s="14"/>
      <c r="VWC56" s="189"/>
      <c r="VWD56" s="14"/>
      <c r="VWE56" s="189"/>
      <c r="VWF56" s="14"/>
      <c r="VWG56" s="189"/>
      <c r="VWH56" s="14"/>
      <c r="VWI56" s="189"/>
      <c r="VWJ56" s="14"/>
      <c r="VWK56" s="189"/>
      <c r="VWL56" s="14"/>
      <c r="VWM56" s="189"/>
      <c r="VWN56" s="14"/>
      <c r="VWO56" s="189"/>
      <c r="VWP56" s="14"/>
      <c r="VWQ56" s="189"/>
      <c r="VWR56" s="14"/>
      <c r="VWS56" s="189"/>
      <c r="VWT56" s="14"/>
      <c r="VWU56" s="189"/>
      <c r="VWV56" s="14"/>
      <c r="VWW56" s="189"/>
      <c r="VWX56" s="14"/>
      <c r="VWY56" s="189"/>
      <c r="VWZ56" s="14"/>
      <c r="VXA56" s="189"/>
      <c r="VXB56" s="14"/>
      <c r="VXC56" s="189"/>
      <c r="VXD56" s="14"/>
      <c r="VXE56" s="189"/>
      <c r="VXF56" s="14"/>
      <c r="VXG56" s="189"/>
      <c r="VXH56" s="14"/>
      <c r="VXI56" s="189"/>
      <c r="VXJ56" s="14"/>
      <c r="VXK56" s="189"/>
      <c r="VXL56" s="14"/>
      <c r="VXM56" s="189"/>
      <c r="VXN56" s="14"/>
      <c r="VXO56" s="189"/>
      <c r="VXP56" s="14"/>
      <c r="VXQ56" s="189"/>
      <c r="VXR56" s="14"/>
      <c r="VXS56" s="189"/>
      <c r="VXT56" s="14"/>
      <c r="VXU56" s="189"/>
      <c r="VXV56" s="14"/>
      <c r="VXW56" s="189"/>
      <c r="VXX56" s="14"/>
      <c r="VXY56" s="189"/>
      <c r="VXZ56" s="14"/>
      <c r="VYA56" s="189"/>
      <c r="VYB56" s="14"/>
      <c r="VYC56" s="189"/>
      <c r="VYD56" s="14"/>
      <c r="VYE56" s="189"/>
      <c r="VYF56" s="14"/>
      <c r="VYG56" s="189"/>
      <c r="VYH56" s="14"/>
      <c r="VYI56" s="189"/>
      <c r="VYJ56" s="14"/>
      <c r="VYK56" s="189"/>
      <c r="VYL56" s="14"/>
      <c r="VYM56" s="189"/>
      <c r="VYN56" s="14"/>
      <c r="VYO56" s="189"/>
      <c r="VYP56" s="14"/>
      <c r="VYQ56" s="189"/>
      <c r="VYR56" s="14"/>
      <c r="VYS56" s="189"/>
      <c r="VYT56" s="14"/>
      <c r="VYU56" s="189"/>
      <c r="VYV56" s="14"/>
      <c r="VYW56" s="189"/>
      <c r="VYX56" s="14"/>
      <c r="VYY56" s="189"/>
      <c r="VYZ56" s="14"/>
      <c r="VZA56" s="189"/>
      <c r="VZB56" s="14"/>
      <c r="VZC56" s="189"/>
      <c r="VZD56" s="14"/>
      <c r="VZE56" s="189"/>
      <c r="VZF56" s="14"/>
      <c r="VZG56" s="189"/>
      <c r="VZH56" s="14"/>
      <c r="VZI56" s="189"/>
      <c r="VZJ56" s="14"/>
      <c r="VZK56" s="189"/>
      <c r="VZL56" s="14"/>
      <c r="VZM56" s="189"/>
      <c r="VZN56" s="14"/>
      <c r="VZO56" s="189"/>
      <c r="VZP56" s="14"/>
      <c r="VZQ56" s="189"/>
      <c r="VZR56" s="14"/>
      <c r="VZS56" s="189"/>
      <c r="VZT56" s="14"/>
      <c r="VZU56" s="189"/>
      <c r="VZV56" s="14"/>
      <c r="VZW56" s="189"/>
      <c r="VZX56" s="14"/>
      <c r="VZY56" s="189"/>
      <c r="VZZ56" s="14"/>
      <c r="WAA56" s="189"/>
      <c r="WAB56" s="14"/>
      <c r="WAC56" s="189"/>
      <c r="WAD56" s="14"/>
      <c r="WAE56" s="189"/>
      <c r="WAF56" s="14"/>
      <c r="WAG56" s="189"/>
      <c r="WAH56" s="14"/>
      <c r="WAI56" s="189"/>
      <c r="WAJ56" s="14"/>
      <c r="WAK56" s="189"/>
      <c r="WAL56" s="14"/>
      <c r="WAM56" s="189"/>
      <c r="WAN56" s="14"/>
      <c r="WAO56" s="189"/>
      <c r="WAP56" s="14"/>
      <c r="WAQ56" s="189"/>
      <c r="WAR56" s="14"/>
      <c r="WAS56" s="189"/>
      <c r="WAT56" s="14"/>
      <c r="WAU56" s="189"/>
      <c r="WAV56" s="14"/>
      <c r="WAW56" s="189"/>
      <c r="WAX56" s="14"/>
      <c r="WAY56" s="189"/>
      <c r="WAZ56" s="14"/>
      <c r="WBA56" s="189"/>
      <c r="WBB56" s="14"/>
      <c r="WBC56" s="189"/>
      <c r="WBD56" s="14"/>
      <c r="WBE56" s="189"/>
      <c r="WBF56" s="14"/>
      <c r="WBG56" s="189"/>
      <c r="WBH56" s="14"/>
      <c r="WBI56" s="189"/>
      <c r="WBJ56" s="14"/>
      <c r="WBK56" s="189"/>
      <c r="WBL56" s="14"/>
      <c r="WBM56" s="189"/>
      <c r="WBN56" s="14"/>
      <c r="WBO56" s="189"/>
      <c r="WBP56" s="14"/>
      <c r="WBQ56" s="189"/>
      <c r="WBR56" s="14"/>
      <c r="WBS56" s="189"/>
      <c r="WBT56" s="14"/>
      <c r="WBU56" s="189"/>
      <c r="WBV56" s="14"/>
      <c r="WBW56" s="189"/>
      <c r="WBX56" s="14"/>
      <c r="WBY56" s="189"/>
      <c r="WBZ56" s="14"/>
      <c r="WCA56" s="189"/>
      <c r="WCB56" s="14"/>
      <c r="WCC56" s="189"/>
      <c r="WCD56" s="14"/>
      <c r="WCE56" s="189"/>
      <c r="WCF56" s="14"/>
      <c r="WCG56" s="189"/>
      <c r="WCH56" s="14"/>
      <c r="WCI56" s="189"/>
      <c r="WCJ56" s="14"/>
      <c r="WCK56" s="189"/>
      <c r="WCL56" s="14"/>
      <c r="WCM56" s="189"/>
      <c r="WCN56" s="14"/>
      <c r="WCO56" s="189"/>
      <c r="WCP56" s="14"/>
      <c r="WCQ56" s="189"/>
      <c r="WCR56" s="14"/>
      <c r="WCS56" s="189"/>
      <c r="WCT56" s="14"/>
      <c r="WCU56" s="189"/>
      <c r="WCV56" s="14"/>
      <c r="WCW56" s="189"/>
      <c r="WCX56" s="14"/>
      <c r="WCY56" s="189"/>
      <c r="WCZ56" s="14"/>
      <c r="WDA56" s="189"/>
      <c r="WDB56" s="14"/>
      <c r="WDC56" s="189"/>
      <c r="WDD56" s="14"/>
      <c r="WDE56" s="189"/>
      <c r="WDF56" s="14"/>
      <c r="WDG56" s="189"/>
      <c r="WDH56" s="14"/>
      <c r="WDI56" s="189"/>
      <c r="WDJ56" s="14"/>
      <c r="WDK56" s="189"/>
      <c r="WDL56" s="14"/>
      <c r="WDM56" s="189"/>
      <c r="WDN56" s="14"/>
      <c r="WDO56" s="189"/>
      <c r="WDP56" s="14"/>
      <c r="WDQ56" s="189"/>
      <c r="WDR56" s="14"/>
      <c r="WDS56" s="189"/>
      <c r="WDT56" s="14"/>
      <c r="WDU56" s="189"/>
      <c r="WDV56" s="14"/>
      <c r="WDW56" s="189"/>
      <c r="WDX56" s="14"/>
      <c r="WDY56" s="189"/>
      <c r="WDZ56" s="14"/>
      <c r="WEA56" s="189"/>
      <c r="WEB56" s="14"/>
      <c r="WEC56" s="189"/>
      <c r="WED56" s="14"/>
      <c r="WEE56" s="189"/>
      <c r="WEF56" s="14"/>
      <c r="WEG56" s="189"/>
      <c r="WEH56" s="14"/>
      <c r="WEI56" s="189"/>
      <c r="WEJ56" s="14"/>
      <c r="WEK56" s="189"/>
      <c r="WEL56" s="14"/>
      <c r="WEM56" s="189"/>
      <c r="WEN56" s="14"/>
      <c r="WEO56" s="189"/>
      <c r="WEP56" s="14"/>
      <c r="WEQ56" s="189"/>
      <c r="WER56" s="14"/>
      <c r="WES56" s="189"/>
      <c r="WET56" s="14"/>
      <c r="WEU56" s="189"/>
      <c r="WEV56" s="14"/>
      <c r="WEW56" s="189"/>
      <c r="WEX56" s="14"/>
      <c r="WEY56" s="189"/>
      <c r="WEZ56" s="14"/>
      <c r="WFA56" s="189"/>
      <c r="WFB56" s="14"/>
      <c r="WFC56" s="189"/>
      <c r="WFD56" s="14"/>
      <c r="WFE56" s="189"/>
      <c r="WFF56" s="14"/>
      <c r="WFG56" s="189"/>
      <c r="WFH56" s="14"/>
      <c r="WFI56" s="189"/>
      <c r="WFJ56" s="14"/>
      <c r="WFK56" s="189"/>
      <c r="WFL56" s="14"/>
      <c r="WFM56" s="189"/>
      <c r="WFN56" s="14"/>
      <c r="WFO56" s="189"/>
      <c r="WFP56" s="14"/>
      <c r="WFQ56" s="189"/>
      <c r="WFR56" s="14"/>
      <c r="WFS56" s="189"/>
      <c r="WFT56" s="14"/>
      <c r="WFU56" s="189"/>
      <c r="WFV56" s="14"/>
      <c r="WFW56" s="189"/>
      <c r="WFX56" s="14"/>
      <c r="WFY56" s="189"/>
      <c r="WFZ56" s="14"/>
      <c r="WGA56" s="189"/>
      <c r="WGB56" s="14"/>
      <c r="WGC56" s="189"/>
      <c r="WGD56" s="14"/>
      <c r="WGE56" s="189"/>
      <c r="WGF56" s="14"/>
      <c r="WGG56" s="189"/>
      <c r="WGH56" s="14"/>
      <c r="WGI56" s="189"/>
      <c r="WGJ56" s="14"/>
      <c r="WGK56" s="189"/>
      <c r="WGL56" s="14"/>
      <c r="WGM56" s="189"/>
      <c r="WGN56" s="14"/>
      <c r="WGO56" s="189"/>
      <c r="WGP56" s="14"/>
      <c r="WGQ56" s="189"/>
      <c r="WGR56" s="14"/>
      <c r="WGS56" s="189"/>
      <c r="WGT56" s="14"/>
      <c r="WGU56" s="189"/>
      <c r="WGV56" s="14"/>
      <c r="WGW56" s="189"/>
      <c r="WGX56" s="14"/>
      <c r="WGY56" s="189"/>
      <c r="WGZ56" s="14"/>
      <c r="WHA56" s="189"/>
      <c r="WHB56" s="14"/>
      <c r="WHC56" s="189"/>
      <c r="WHD56" s="14"/>
      <c r="WHE56" s="189"/>
      <c r="WHF56" s="14"/>
      <c r="WHG56" s="189"/>
      <c r="WHH56" s="14"/>
      <c r="WHI56" s="189"/>
      <c r="WHJ56" s="14"/>
      <c r="WHK56" s="189"/>
      <c r="WHL56" s="14"/>
      <c r="WHM56" s="189"/>
      <c r="WHN56" s="14"/>
      <c r="WHO56" s="189"/>
      <c r="WHP56" s="14"/>
      <c r="WHQ56" s="189"/>
      <c r="WHR56" s="14"/>
      <c r="WHS56" s="189"/>
      <c r="WHT56" s="14"/>
      <c r="WHU56" s="189"/>
      <c r="WHV56" s="14"/>
      <c r="WHW56" s="189"/>
      <c r="WHX56" s="14"/>
      <c r="WHY56" s="189"/>
      <c r="WHZ56" s="14"/>
      <c r="WIA56" s="189"/>
      <c r="WIB56" s="14"/>
      <c r="WIC56" s="189"/>
      <c r="WID56" s="14"/>
      <c r="WIE56" s="189"/>
      <c r="WIF56" s="14"/>
      <c r="WIG56" s="189"/>
      <c r="WIH56" s="14"/>
      <c r="WII56" s="189"/>
      <c r="WIJ56" s="14"/>
      <c r="WIK56" s="189"/>
      <c r="WIL56" s="14"/>
      <c r="WIM56" s="189"/>
      <c r="WIN56" s="14"/>
      <c r="WIO56" s="189"/>
      <c r="WIP56" s="14"/>
      <c r="WIQ56" s="189"/>
      <c r="WIR56" s="14"/>
      <c r="WIS56" s="189"/>
      <c r="WIT56" s="14"/>
      <c r="WIU56" s="189"/>
      <c r="WIV56" s="14"/>
      <c r="WIW56" s="189"/>
      <c r="WIX56" s="14"/>
      <c r="WIY56" s="189"/>
      <c r="WIZ56" s="14"/>
      <c r="WJA56" s="189"/>
      <c r="WJB56" s="14"/>
      <c r="WJC56" s="189"/>
      <c r="WJD56" s="14"/>
      <c r="WJE56" s="189"/>
      <c r="WJF56" s="14"/>
      <c r="WJG56" s="189"/>
      <c r="WJH56" s="14"/>
      <c r="WJI56" s="189"/>
      <c r="WJJ56" s="14"/>
      <c r="WJK56" s="189"/>
      <c r="WJL56" s="14"/>
      <c r="WJM56" s="189"/>
      <c r="WJN56" s="14"/>
      <c r="WJO56" s="189"/>
      <c r="WJP56" s="14"/>
      <c r="WJQ56" s="189"/>
      <c r="WJR56" s="14"/>
      <c r="WJS56" s="189"/>
      <c r="WJT56" s="14"/>
      <c r="WJU56" s="189"/>
      <c r="WJV56" s="14"/>
      <c r="WJW56" s="189"/>
      <c r="WJX56" s="14"/>
      <c r="WJY56" s="189"/>
      <c r="WJZ56" s="14"/>
      <c r="WKA56" s="189"/>
      <c r="WKB56" s="14"/>
      <c r="WKC56" s="189"/>
      <c r="WKD56" s="14"/>
      <c r="WKE56" s="189"/>
      <c r="WKF56" s="14"/>
      <c r="WKG56" s="189"/>
      <c r="WKH56" s="14"/>
      <c r="WKI56" s="189"/>
      <c r="WKJ56" s="14"/>
      <c r="WKK56" s="189"/>
      <c r="WKL56" s="14"/>
      <c r="WKM56" s="189"/>
      <c r="WKN56" s="14"/>
      <c r="WKO56" s="189"/>
      <c r="WKP56" s="14"/>
      <c r="WKQ56" s="189"/>
      <c r="WKR56" s="14"/>
      <c r="WKS56" s="189"/>
      <c r="WKT56" s="14"/>
      <c r="WKU56" s="189"/>
      <c r="WKV56" s="14"/>
      <c r="WKW56" s="189"/>
      <c r="WKX56" s="14"/>
      <c r="WKY56" s="189"/>
      <c r="WKZ56" s="14"/>
      <c r="WLA56" s="189"/>
      <c r="WLB56" s="14"/>
      <c r="WLC56" s="189"/>
      <c r="WLD56" s="14"/>
      <c r="WLE56" s="189"/>
      <c r="WLF56" s="14"/>
      <c r="WLG56" s="189"/>
      <c r="WLH56" s="14"/>
      <c r="WLI56" s="189"/>
      <c r="WLJ56" s="14"/>
      <c r="WLK56" s="189"/>
      <c r="WLL56" s="14"/>
      <c r="WLM56" s="189"/>
      <c r="WLN56" s="14"/>
      <c r="WLO56" s="189"/>
      <c r="WLP56" s="14"/>
      <c r="WLQ56" s="189"/>
      <c r="WLR56" s="14"/>
      <c r="WLS56" s="189"/>
      <c r="WLT56" s="14"/>
      <c r="WLU56" s="189"/>
      <c r="WLV56" s="14"/>
      <c r="WLW56" s="189"/>
      <c r="WLX56" s="14"/>
      <c r="WLY56" s="189"/>
      <c r="WLZ56" s="14"/>
      <c r="WMA56" s="189"/>
      <c r="WMB56" s="14"/>
      <c r="WMC56" s="189"/>
      <c r="WMD56" s="14"/>
      <c r="WME56" s="189"/>
      <c r="WMF56" s="14"/>
      <c r="WMG56" s="189"/>
      <c r="WMH56" s="14"/>
      <c r="WMI56" s="189"/>
      <c r="WMJ56" s="14"/>
      <c r="WMK56" s="189"/>
      <c r="WML56" s="14"/>
      <c r="WMM56" s="189"/>
      <c r="WMN56" s="14"/>
      <c r="WMO56" s="189"/>
      <c r="WMP56" s="14"/>
      <c r="WMQ56" s="189"/>
      <c r="WMR56" s="14"/>
      <c r="WMS56" s="189"/>
      <c r="WMT56" s="14"/>
      <c r="WMU56" s="189"/>
      <c r="WMV56" s="14"/>
      <c r="WMW56" s="189"/>
      <c r="WMX56" s="14"/>
      <c r="WMY56" s="189"/>
      <c r="WMZ56" s="14"/>
      <c r="WNA56" s="189"/>
      <c r="WNB56" s="14"/>
      <c r="WNC56" s="189"/>
      <c r="WND56" s="14"/>
      <c r="WNE56" s="189"/>
      <c r="WNF56" s="14"/>
      <c r="WNG56" s="189"/>
      <c r="WNH56" s="14"/>
      <c r="WNI56" s="189"/>
      <c r="WNJ56" s="14"/>
      <c r="WNK56" s="189"/>
      <c r="WNL56" s="14"/>
      <c r="WNM56" s="189"/>
      <c r="WNN56" s="14"/>
      <c r="WNO56" s="189"/>
      <c r="WNP56" s="14"/>
      <c r="WNQ56" s="189"/>
      <c r="WNR56" s="14"/>
      <c r="WNS56" s="189"/>
      <c r="WNT56" s="14"/>
      <c r="WNU56" s="189"/>
      <c r="WNV56" s="14"/>
      <c r="WNW56" s="189"/>
      <c r="WNX56" s="14"/>
      <c r="WNY56" s="189"/>
      <c r="WNZ56" s="14"/>
      <c r="WOA56" s="189"/>
      <c r="WOB56" s="14"/>
      <c r="WOC56" s="189"/>
      <c r="WOD56" s="14"/>
      <c r="WOE56" s="189"/>
      <c r="WOF56" s="14"/>
      <c r="WOG56" s="189"/>
      <c r="WOH56" s="14"/>
      <c r="WOI56" s="189"/>
      <c r="WOJ56" s="14"/>
      <c r="WOK56" s="189"/>
      <c r="WOL56" s="14"/>
      <c r="WOM56" s="189"/>
      <c r="WON56" s="14"/>
      <c r="WOO56" s="189"/>
      <c r="WOP56" s="14"/>
      <c r="WOQ56" s="189"/>
      <c r="WOR56" s="14"/>
      <c r="WOS56" s="189"/>
      <c r="WOT56" s="14"/>
      <c r="WOU56" s="189"/>
      <c r="WOV56" s="14"/>
      <c r="WOW56" s="189"/>
      <c r="WOX56" s="14"/>
      <c r="WOY56" s="189"/>
      <c r="WOZ56" s="14"/>
      <c r="WPA56" s="189"/>
      <c r="WPB56" s="14"/>
      <c r="WPC56" s="189"/>
      <c r="WPD56" s="14"/>
      <c r="WPE56" s="189"/>
      <c r="WPF56" s="14"/>
      <c r="WPG56" s="189"/>
      <c r="WPH56" s="14"/>
      <c r="WPI56" s="189"/>
      <c r="WPJ56" s="14"/>
      <c r="WPK56" s="189"/>
      <c r="WPL56" s="14"/>
      <c r="WPM56" s="189"/>
      <c r="WPN56" s="14"/>
      <c r="WPO56" s="189"/>
      <c r="WPP56" s="14"/>
      <c r="WPQ56" s="189"/>
      <c r="WPR56" s="14"/>
      <c r="WPS56" s="189"/>
      <c r="WPT56" s="14"/>
      <c r="WPU56" s="189"/>
      <c r="WPV56" s="14"/>
      <c r="WPW56" s="189"/>
      <c r="WPX56" s="14"/>
      <c r="WPY56" s="189"/>
      <c r="WPZ56" s="14"/>
      <c r="WQA56" s="189"/>
      <c r="WQB56" s="14"/>
      <c r="WQC56" s="189"/>
      <c r="WQD56" s="14"/>
      <c r="WQE56" s="189"/>
      <c r="WQF56" s="14"/>
      <c r="WQG56" s="189"/>
      <c r="WQH56" s="14"/>
      <c r="WQI56" s="189"/>
      <c r="WQJ56" s="14"/>
      <c r="WQK56" s="189"/>
      <c r="WQL56" s="14"/>
      <c r="WQM56" s="189"/>
      <c r="WQN56" s="14"/>
      <c r="WQO56" s="189"/>
      <c r="WQP56" s="14"/>
      <c r="WQQ56" s="189"/>
      <c r="WQR56" s="14"/>
      <c r="WQS56" s="189"/>
      <c r="WQT56" s="14"/>
      <c r="WQU56" s="189"/>
      <c r="WQV56" s="14"/>
      <c r="WQW56" s="189"/>
      <c r="WQX56" s="14"/>
      <c r="WQY56" s="189"/>
      <c r="WQZ56" s="14"/>
      <c r="WRA56" s="189"/>
      <c r="WRB56" s="14"/>
      <c r="WRC56" s="189"/>
      <c r="WRD56" s="14"/>
      <c r="WRE56" s="189"/>
      <c r="WRF56" s="14"/>
      <c r="WRG56" s="189"/>
      <c r="WRH56" s="14"/>
      <c r="WRI56" s="189"/>
      <c r="WRJ56" s="14"/>
      <c r="WRK56" s="189"/>
      <c r="WRL56" s="14"/>
      <c r="WRM56" s="189"/>
      <c r="WRN56" s="14"/>
      <c r="WRO56" s="189"/>
      <c r="WRP56" s="14"/>
      <c r="WRQ56" s="189"/>
      <c r="WRR56" s="14"/>
      <c r="WRS56" s="189"/>
      <c r="WRT56" s="14"/>
      <c r="WRU56" s="189"/>
      <c r="WRV56" s="14"/>
      <c r="WRW56" s="189"/>
      <c r="WRX56" s="14"/>
      <c r="WRY56" s="189"/>
      <c r="WRZ56" s="14"/>
      <c r="WSA56" s="189"/>
      <c r="WSB56" s="14"/>
      <c r="WSC56" s="189"/>
      <c r="WSD56" s="14"/>
      <c r="WSE56" s="189"/>
      <c r="WSF56" s="14"/>
      <c r="WSG56" s="189"/>
      <c r="WSH56" s="14"/>
      <c r="WSI56" s="189"/>
      <c r="WSJ56" s="14"/>
      <c r="WSK56" s="189"/>
      <c r="WSL56" s="14"/>
      <c r="WSM56" s="189"/>
      <c r="WSN56" s="14"/>
      <c r="WSO56" s="189"/>
      <c r="WSP56" s="14"/>
      <c r="WSQ56" s="189"/>
      <c r="WSR56" s="14"/>
      <c r="WSS56" s="189"/>
      <c r="WST56" s="14"/>
      <c r="WSU56" s="189"/>
      <c r="WSV56" s="14"/>
      <c r="WSW56" s="189"/>
      <c r="WSX56" s="14"/>
      <c r="WSY56" s="189"/>
      <c r="WSZ56" s="14"/>
      <c r="WTA56" s="189"/>
      <c r="WTB56" s="14"/>
      <c r="WTC56" s="189"/>
      <c r="WTD56" s="14"/>
      <c r="WTE56" s="189"/>
      <c r="WTF56" s="14"/>
      <c r="WTG56" s="189"/>
      <c r="WTH56" s="14"/>
      <c r="WTI56" s="189"/>
      <c r="WTJ56" s="14"/>
      <c r="WTK56" s="189"/>
      <c r="WTL56" s="14"/>
      <c r="WTM56" s="189"/>
      <c r="WTN56" s="14"/>
      <c r="WTO56" s="189"/>
      <c r="WTP56" s="14"/>
      <c r="WTQ56" s="189"/>
      <c r="WTR56" s="14"/>
      <c r="WTS56" s="189"/>
      <c r="WTT56" s="14"/>
      <c r="WTU56" s="189"/>
      <c r="WTV56" s="14"/>
      <c r="WTW56" s="189"/>
      <c r="WTX56" s="14"/>
      <c r="WTY56" s="189"/>
      <c r="WTZ56" s="14"/>
      <c r="WUA56" s="189"/>
      <c r="WUB56" s="14"/>
      <c r="WUC56" s="189"/>
      <c r="WUD56" s="14"/>
      <c r="WUE56" s="189"/>
      <c r="WUF56" s="14"/>
      <c r="WUG56" s="189"/>
      <c r="WUH56" s="14"/>
      <c r="WUI56" s="189"/>
      <c r="WUJ56" s="14"/>
      <c r="WUK56" s="189"/>
      <c r="WUL56" s="14"/>
      <c r="WUM56" s="189"/>
      <c r="WUN56" s="14"/>
      <c r="WUO56" s="189"/>
      <c r="WUP56" s="14"/>
      <c r="WUQ56" s="189"/>
      <c r="WUR56" s="14"/>
      <c r="WUS56" s="189"/>
      <c r="WUT56" s="14"/>
      <c r="WUU56" s="189"/>
      <c r="WUV56" s="14"/>
      <c r="WUW56" s="189"/>
      <c r="WUX56" s="14"/>
      <c r="WUY56" s="189"/>
      <c r="WUZ56" s="14"/>
      <c r="WVA56" s="189"/>
      <c r="WVB56" s="14"/>
      <c r="WVC56" s="189"/>
      <c r="WVD56" s="14"/>
      <c r="WVE56" s="189"/>
      <c r="WVF56" s="14"/>
      <c r="WVG56" s="189"/>
      <c r="WVH56" s="14"/>
      <c r="WVI56" s="189"/>
      <c r="WVJ56" s="14"/>
      <c r="WVK56" s="189"/>
      <c r="WVL56" s="14"/>
      <c r="WVM56" s="189"/>
      <c r="WVN56" s="14"/>
      <c r="WVO56" s="189"/>
      <c r="WVP56" s="14"/>
      <c r="WVQ56" s="189"/>
      <c r="WVR56" s="14"/>
      <c r="WVS56" s="189"/>
      <c r="WVT56" s="14"/>
      <c r="WVU56" s="189"/>
      <c r="WVV56" s="14"/>
      <c r="WVW56" s="189"/>
      <c r="WVX56" s="14"/>
      <c r="WVY56" s="189"/>
      <c r="WVZ56" s="14"/>
      <c r="WWA56" s="189"/>
      <c r="WWB56" s="14"/>
      <c r="WWC56" s="189"/>
      <c r="WWD56" s="14"/>
      <c r="WWE56" s="189"/>
      <c r="WWF56" s="14"/>
      <c r="WWG56" s="189"/>
      <c r="WWH56" s="14"/>
      <c r="WWI56" s="189"/>
      <c r="WWJ56" s="14"/>
      <c r="WWK56" s="189"/>
      <c r="WWL56" s="14"/>
      <c r="WWM56" s="189"/>
      <c r="WWN56" s="14"/>
      <c r="WWO56" s="189"/>
      <c r="WWP56" s="14"/>
      <c r="WWQ56" s="189"/>
      <c r="WWR56" s="14"/>
      <c r="WWS56" s="189"/>
      <c r="WWT56" s="14"/>
      <c r="WWU56" s="189"/>
      <c r="WWV56" s="14"/>
      <c r="WWW56" s="189"/>
      <c r="WWX56" s="14"/>
      <c r="WWY56" s="189"/>
      <c r="WWZ56" s="14"/>
      <c r="WXA56" s="189"/>
      <c r="WXB56" s="14"/>
      <c r="WXC56" s="189"/>
      <c r="WXD56" s="14"/>
      <c r="WXE56" s="189"/>
      <c r="WXF56" s="14"/>
      <c r="WXG56" s="189"/>
      <c r="WXH56" s="14"/>
      <c r="WXI56" s="189"/>
      <c r="WXJ56" s="14"/>
      <c r="WXK56" s="189"/>
      <c r="WXL56" s="14"/>
      <c r="WXM56" s="189"/>
      <c r="WXN56" s="14"/>
      <c r="WXO56" s="189"/>
      <c r="WXP56" s="14"/>
      <c r="WXQ56" s="189"/>
      <c r="WXR56" s="14"/>
      <c r="WXS56" s="189"/>
      <c r="WXT56" s="14"/>
      <c r="WXU56" s="189"/>
      <c r="WXV56" s="14"/>
      <c r="WXW56" s="189"/>
      <c r="WXX56" s="14"/>
      <c r="WXY56" s="189"/>
      <c r="WXZ56" s="14"/>
      <c r="WYA56" s="189"/>
      <c r="WYB56" s="14"/>
      <c r="WYC56" s="189"/>
      <c r="WYD56" s="14"/>
      <c r="WYE56" s="189"/>
      <c r="WYF56" s="14"/>
      <c r="WYG56" s="189"/>
      <c r="WYH56" s="14"/>
      <c r="WYI56" s="189"/>
      <c r="WYJ56" s="14"/>
      <c r="WYK56" s="189"/>
      <c r="WYL56" s="14"/>
      <c r="WYM56" s="189"/>
      <c r="WYN56" s="14"/>
      <c r="WYO56" s="189"/>
      <c r="WYP56" s="14"/>
      <c r="WYQ56" s="189"/>
      <c r="WYR56" s="14"/>
      <c r="WYS56" s="189"/>
      <c r="WYT56" s="14"/>
      <c r="WYU56" s="189"/>
      <c r="WYV56" s="14"/>
      <c r="WYW56" s="189"/>
      <c r="WYX56" s="14"/>
      <c r="WYY56" s="189"/>
      <c r="WYZ56" s="14"/>
      <c r="WZA56" s="189"/>
      <c r="WZB56" s="14"/>
      <c r="WZC56" s="189"/>
      <c r="WZD56" s="14"/>
      <c r="WZE56" s="189"/>
      <c r="WZF56" s="14"/>
    </row>
    <row r="57" spans="1:16230" ht="13.5" thickBot="1" x14ac:dyDescent="0.25">
      <c r="A57" s="88"/>
      <c r="B57" s="117" t="s">
        <v>143</v>
      </c>
      <c r="C57" s="153"/>
      <c r="E57" s="149">
        <v>2424951.088174148</v>
      </c>
      <c r="F57" s="149">
        <f>SUM(F15:F56)</f>
        <v>1212475.544087074</v>
      </c>
      <c r="G57" s="149">
        <v>1877218.6813545877</v>
      </c>
      <c r="H57" s="149">
        <f>SUM(H15:H56)</f>
        <v>938609.34067729383</v>
      </c>
      <c r="I57" s="149">
        <v>2867989.1949030841</v>
      </c>
      <c r="J57" s="149">
        <f>SUM(J15:J56)</f>
        <v>1433994.597451542</v>
      </c>
      <c r="K57" s="149">
        <v>2560366.8577787583</v>
      </c>
      <c r="L57" s="149">
        <f>SUM(L15:L56)</f>
        <v>1280183.4288893791</v>
      </c>
      <c r="M57" s="149">
        <v>3395000</v>
      </c>
      <c r="N57" s="149">
        <f>SUM(N15:N56)</f>
        <v>1697500</v>
      </c>
      <c r="O57" s="149">
        <v>2973530.0381151456</v>
      </c>
      <c r="P57" s="149">
        <f>SUM(P15:P56)</f>
        <v>1486765.0190575728</v>
      </c>
      <c r="Q57" s="149">
        <v>2769371.937953501</v>
      </c>
      <c r="R57" s="149">
        <f>SUM(R15:R56)</f>
        <v>1384685.9689767505</v>
      </c>
      <c r="S57" s="149">
        <v>2797460.1419012849</v>
      </c>
      <c r="T57" s="149">
        <f>SUM(T15:T56)</f>
        <v>1398730.0709506425</v>
      </c>
      <c r="U57" s="149">
        <v>2667414.65689037</v>
      </c>
      <c r="V57" s="149">
        <f>SUM(V15:V56)</f>
        <v>1333707.328445185</v>
      </c>
    </row>
    <row r="60" spans="1:16230" ht="30.75" customHeight="1" x14ac:dyDescent="0.2">
      <c r="B60" s="148" t="s">
        <v>456</v>
      </c>
      <c r="E60" s="196">
        <v>24333302.59707088</v>
      </c>
      <c r="F60" s="196">
        <f>+F57+H57+J57+L57+N57+P57+R57+T57+V57</f>
        <v>12166651.29853544</v>
      </c>
    </row>
  </sheetData>
  <sheetProtection selectLockedCells="1" selectUnlockedCells="1"/>
  <autoFilter ref="A14:WZF57"/>
  <mergeCells count="35">
    <mergeCell ref="V6:V14"/>
    <mergeCell ref="T6:T14"/>
    <mergeCell ref="A4:C4"/>
    <mergeCell ref="A8:C8"/>
    <mergeCell ref="A6:C7"/>
    <mergeCell ref="A9:B9"/>
    <mergeCell ref="A10:B10"/>
    <mergeCell ref="C10:C13"/>
    <mergeCell ref="A11:B11"/>
    <mergeCell ref="A12:B12"/>
    <mergeCell ref="E6:E7"/>
    <mergeCell ref="E13:E14"/>
    <mergeCell ref="K6:K7"/>
    <mergeCell ref="K13:K14"/>
    <mergeCell ref="G6:G7"/>
    <mergeCell ref="G13:G14"/>
    <mergeCell ref="F6:F14"/>
    <mergeCell ref="H6:H14"/>
    <mergeCell ref="J6:J14"/>
    <mergeCell ref="L6:L14"/>
    <mergeCell ref="N6:N14"/>
    <mergeCell ref="P6:P14"/>
    <mergeCell ref="R6:R14"/>
    <mergeCell ref="I13:I14"/>
    <mergeCell ref="I6:I7"/>
    <mergeCell ref="M6:M7"/>
    <mergeCell ref="M13:M14"/>
    <mergeCell ref="O6:O7"/>
    <mergeCell ref="O13:O14"/>
    <mergeCell ref="Q6:Q7"/>
    <mergeCell ref="Q13:Q14"/>
    <mergeCell ref="S6:S7"/>
    <mergeCell ref="S13:S14"/>
    <mergeCell ref="U6:U7"/>
    <mergeCell ref="U13:U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21"/>
  <sheetViews>
    <sheetView workbookViewId="0">
      <selection activeCell="D4" sqref="D4"/>
    </sheetView>
  </sheetViews>
  <sheetFormatPr baseColWidth="10" defaultRowHeight="15" x14ac:dyDescent="0.25"/>
  <cols>
    <col min="2" max="2" width="54.140625" customWidth="1"/>
    <col min="3" max="3" width="16.85546875" bestFit="1" customWidth="1"/>
    <col min="4" max="4" width="23.85546875" customWidth="1"/>
    <col min="7" max="7" width="15.140625" bestFit="1" customWidth="1"/>
  </cols>
  <sheetData>
    <row r="4" spans="1:7" ht="30" x14ac:dyDescent="0.25">
      <c r="A4" s="197" t="s">
        <v>486</v>
      </c>
      <c r="B4" s="197" t="s">
        <v>468</v>
      </c>
      <c r="C4" s="197" t="s">
        <v>490</v>
      </c>
      <c r="D4" s="281" t="s">
        <v>494</v>
      </c>
    </row>
    <row r="5" spans="1:7" ht="18.75" x14ac:dyDescent="0.3">
      <c r="A5" s="25">
        <v>1</v>
      </c>
      <c r="B5" s="25" t="s">
        <v>353</v>
      </c>
      <c r="C5" s="198">
        <f>+'REPUESTOS VEHICULOS'!E218</f>
        <v>1065179460.4824361</v>
      </c>
      <c r="D5" s="198">
        <f>+'REPUESTOS VEHICULOS'!F218</f>
        <v>532589730.24121803</v>
      </c>
      <c r="G5" s="278"/>
    </row>
    <row r="6" spans="1:7" ht="18.75" x14ac:dyDescent="0.3">
      <c r="A6" s="25">
        <v>2</v>
      </c>
      <c r="B6" s="25" t="s">
        <v>354</v>
      </c>
      <c r="C6" s="198">
        <f>+'MANO DE OBRA MOTOS'!E192</f>
        <v>22686707.76003553</v>
      </c>
      <c r="D6" s="198">
        <f>+'MANO DE OBRA MOTOS'!F192</f>
        <v>11343353.880017765</v>
      </c>
      <c r="G6" s="278"/>
    </row>
    <row r="7" spans="1:7" ht="18.75" x14ac:dyDescent="0.3">
      <c r="A7" s="25">
        <v>3</v>
      </c>
      <c r="B7" s="25" t="s">
        <v>355</v>
      </c>
      <c r="C7" s="198">
        <f>+'REPUESTOS MOTOS '!E60</f>
        <v>24333302.59707088</v>
      </c>
      <c r="D7" s="198">
        <f>+'REPUESTOS MOTOS '!F60</f>
        <v>12166651.29853544</v>
      </c>
      <c r="G7" s="278"/>
    </row>
    <row r="8" spans="1:7" ht="18.75" x14ac:dyDescent="0.3">
      <c r="B8" s="25" t="s">
        <v>10</v>
      </c>
      <c r="C8" s="199">
        <f>SUM(C5:C7)</f>
        <v>1112199470.8395426</v>
      </c>
      <c r="D8" s="199">
        <f>SUM(D5:D7)</f>
        <v>556099735.41977131</v>
      </c>
      <c r="G8" s="280"/>
    </row>
    <row r="12" spans="1:7" x14ac:dyDescent="0.25">
      <c r="C12" s="203"/>
    </row>
    <row r="13" spans="1:7" x14ac:dyDescent="0.25">
      <c r="D13" s="204"/>
    </row>
    <row r="16" spans="1:7" x14ac:dyDescent="0.25">
      <c r="C16" s="204"/>
    </row>
    <row r="21" spans="10:10" x14ac:dyDescent="0.25">
      <c r="J21" s="205"/>
    </row>
  </sheetData>
  <sheetProtection selectLockedCells="1" selectUnlockedCells="1"/>
  <pageMargins left="0.7" right="0.7" top="0.75" bottom="0.75" header="0.3" footer="0.3"/>
  <pageSetup paperSize="14"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REPUESTOS VEHICULOS</vt:lpstr>
      <vt:lpstr>MANO DE OBRA MOTOS</vt:lpstr>
      <vt:lpstr>REPUESTOS MOTOS </vt:lpstr>
      <vt:lpstr>TOTAL</vt:lpstr>
      <vt:lpstr>'MANO DE OBRA MOTOS'!Área_de_impresión</vt:lpstr>
      <vt:lpstr>'REPUESTOS VEHICULOS'!Área_de_impresión</vt:lpstr>
      <vt:lpstr>'MANO DE OBRA MOTOS'!Títulos_a_imprimir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Adtiva y Fra Contratos Santa Marta</dc:creator>
  <cp:lastModifiedBy>Rosana Paola Llinas Pertuz</cp:lastModifiedBy>
  <cp:lastPrinted>2016-09-21T23:47:08Z</cp:lastPrinted>
  <dcterms:created xsi:type="dcterms:W3CDTF">2015-02-23T16:27:49Z</dcterms:created>
  <dcterms:modified xsi:type="dcterms:W3CDTF">2022-10-29T14:27:00Z</dcterms:modified>
</cp:coreProperties>
</file>