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mc:AlternateContent xmlns:mc="http://schemas.openxmlformats.org/markup-compatibility/2006">
    <mc:Choice Requires="x15">
      <x15ac:absPath xmlns:x15ac="http://schemas.microsoft.com/office/spreadsheetml/2010/11/ac" url="https://itmeduco-my.sharepoint.com/personal/juanaguilar_itm_edu_co/Documents/Documentos/JURIDICA/Procesos de Selección/2022/02 Mínima Cuantía/15 MC 94 DE 2022 - CARCAMOS/secop/"/>
    </mc:Choice>
  </mc:AlternateContent>
  <xr:revisionPtr revIDLastSave="1" documentId="13_ncr:1_{4578A2BA-2C81-49A3-BDE4-BFD147498EF1}" xr6:coauthVersionLast="47" xr6:coauthVersionMax="47" xr10:uidLastSave="{F43E12FB-E54C-4F1D-B87C-A44F4A42C570}"/>
  <bookViews>
    <workbookView xWindow="-120" yWindow="-120" windowWidth="28005" windowHeight="16440" xr2:uid="{00000000-000D-0000-FFFF-FFFF00000000}"/>
  </bookViews>
  <sheets>
    <sheet name="PRESUPUESTO" sheetId="4" r:id="rId1"/>
    <sheet name="APUs" sheetId="5" r:id="rId2"/>
    <sheet name="MEMORIAS DE CALCULO" sheetId="6" r:id="rId3"/>
  </sheets>
  <externalReferences>
    <externalReference r:id="rId4"/>
    <externalReference r:id="rId5"/>
  </externalReferences>
  <definedNames>
    <definedName name="_xlnm.Print_Area">#REF!</definedName>
    <definedName name="CargasSociales">[1]APUs!#REF!</definedName>
    <definedName name="Gastosgenerales">[1]APUs!#REF!</definedName>
    <definedName name="ImpuestosIT">[1]APUs!#REF!</definedName>
    <definedName name="PrecioUnitarioOP02">[1]APUs!#REF!</definedName>
    <definedName name="Subtotalmanodeobra">[1]APUs!#REF!</definedName>
    <definedName name="tem">[1]APUs!#REF!</definedName>
    <definedName name="tm">[1]APUs!#REF!</definedName>
    <definedName name="tmo">[1]APUs!#REF!</definedName>
    <definedName name="Totalequipomaquinariayherramientas">[1]APUs!$F$28</definedName>
    <definedName name="Totalmanodeobra">[1]APUs!$F$22</definedName>
    <definedName name="TotalMateriales">[1]APUs!$F$16</definedName>
    <definedName name="UNITARIOS">#REF!</definedName>
    <definedName name="Utilidad">[1]APUs!#REF!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F26" i="4" l="1"/>
  <c r="C46" i="6" l="1"/>
  <c r="C44" i="6"/>
  <c r="C42" i="6"/>
  <c r="C40" i="6"/>
  <c r="C38" i="6"/>
  <c r="C36" i="6"/>
  <c r="C34" i="6"/>
  <c r="B46" i="6"/>
  <c r="B44" i="6"/>
  <c r="B42" i="6"/>
  <c r="B40" i="6"/>
  <c r="B38" i="6"/>
  <c r="B36" i="6"/>
  <c r="B34" i="6"/>
  <c r="L50" i="6"/>
  <c r="L49" i="6"/>
  <c r="L48" i="6"/>
  <c r="L47" i="6"/>
  <c r="L45" i="6"/>
  <c r="M44" i="6" s="1"/>
  <c r="D22" i="4" s="1"/>
  <c r="L43" i="6"/>
  <c r="M42" i="6" s="1"/>
  <c r="D21" i="4" s="1"/>
  <c r="L41" i="6"/>
  <c r="M40" i="6" s="1"/>
  <c r="D20" i="4" s="1"/>
  <c r="L37" i="6"/>
  <c r="M36" i="6" s="1"/>
  <c r="K39" i="6" s="1"/>
  <c r="L39" i="6" s="1"/>
  <c r="M38" i="6" s="1"/>
  <c r="D19" i="4" s="1"/>
  <c r="L35" i="6"/>
  <c r="M34" i="6"/>
  <c r="D17" i="4" s="1"/>
  <c r="F414" i="5"/>
  <c r="F385" i="5"/>
  <c r="F360" i="5"/>
  <c r="F333" i="5"/>
  <c r="F307" i="5"/>
  <c r="F281" i="5"/>
  <c r="F255" i="5"/>
  <c r="A414" i="5"/>
  <c r="A385" i="5"/>
  <c r="A360" i="5"/>
  <c r="A333" i="5"/>
  <c r="A307" i="5"/>
  <c r="A281" i="5"/>
  <c r="A255" i="5"/>
  <c r="F433" i="5"/>
  <c r="F434" i="5" s="1"/>
  <c r="F428" i="5"/>
  <c r="F424" i="5"/>
  <c r="F425" i="5" s="1"/>
  <c r="F429" i="5" s="1"/>
  <c r="F430" i="5" s="1"/>
  <c r="F420" i="5"/>
  <c r="F419" i="5"/>
  <c r="F421" i="5" s="1"/>
  <c r="E416" i="5"/>
  <c r="F407" i="5"/>
  <c r="F408" i="5" s="1"/>
  <c r="F402" i="5"/>
  <c r="F398" i="5"/>
  <c r="F399" i="5" s="1"/>
  <c r="F403" i="5" s="1"/>
  <c r="F394" i="5"/>
  <c r="F393" i="5"/>
  <c r="F392" i="5"/>
  <c r="F391" i="5"/>
  <c r="F390" i="5"/>
  <c r="E387" i="5"/>
  <c r="F379" i="5"/>
  <c r="F378" i="5"/>
  <c r="F373" i="5"/>
  <c r="F369" i="5"/>
  <c r="F370" i="5" s="1"/>
  <c r="F374" i="5" s="1"/>
  <c r="F365" i="5"/>
  <c r="F366" i="5" s="1"/>
  <c r="F353" i="5"/>
  <c r="F352" i="5"/>
  <c r="F354" i="5" s="1"/>
  <c r="F347" i="5"/>
  <c r="F346" i="5"/>
  <c r="F342" i="5"/>
  <c r="F343" i="5" s="1"/>
  <c r="F348" i="5" s="1"/>
  <c r="F338" i="5"/>
  <c r="F339" i="5" s="1"/>
  <c r="E335" i="5"/>
  <c r="F326" i="5"/>
  <c r="F325" i="5"/>
  <c r="F327" i="5" s="1"/>
  <c r="F320" i="5"/>
  <c r="F316" i="5"/>
  <c r="F317" i="5" s="1"/>
  <c r="F321" i="5" s="1"/>
  <c r="F312" i="5"/>
  <c r="F313" i="5" s="1"/>
  <c r="E309" i="5"/>
  <c r="F300" i="5"/>
  <c r="F301" i="5" s="1"/>
  <c r="F295" i="5"/>
  <c r="F291" i="5"/>
  <c r="F292" i="5" s="1"/>
  <c r="F296" i="5" s="1"/>
  <c r="F290" i="5"/>
  <c r="F286" i="5"/>
  <c r="F287" i="5" s="1"/>
  <c r="E283" i="5"/>
  <c r="F276" i="5"/>
  <c r="F275" i="5"/>
  <c r="F271" i="5"/>
  <c r="F272" i="5" s="1"/>
  <c r="F267" i="5"/>
  <c r="F268" i="5" s="1"/>
  <c r="F263" i="5"/>
  <c r="F262" i="5"/>
  <c r="F261" i="5"/>
  <c r="F260" i="5"/>
  <c r="E257" i="5"/>
  <c r="L30" i="6"/>
  <c r="M29" i="6" s="1"/>
  <c r="D13" i="4" s="1"/>
  <c r="C29" i="6"/>
  <c r="B29" i="6"/>
  <c r="F223" i="5"/>
  <c r="A223" i="5"/>
  <c r="F246" i="5"/>
  <c r="F247" i="5" s="1"/>
  <c r="F241" i="5"/>
  <c r="F240" i="5"/>
  <c r="F239" i="5"/>
  <c r="F235" i="5"/>
  <c r="F236" i="5" s="1"/>
  <c r="F242" i="5" s="1"/>
  <c r="F231" i="5"/>
  <c r="F230" i="5"/>
  <c r="F229" i="5"/>
  <c r="F228" i="5"/>
  <c r="E225" i="5"/>
  <c r="F264" i="5" l="1"/>
  <c r="F322" i="5"/>
  <c r="F375" i="5"/>
  <c r="F380" i="5" s="1"/>
  <c r="E21" i="4" s="1"/>
  <c r="F21" i="4" s="1"/>
  <c r="D18" i="4"/>
  <c r="F277" i="5"/>
  <c r="F349" i="5"/>
  <c r="F355" i="5" s="1"/>
  <c r="E20" i="4" s="1"/>
  <c r="F20" i="4" s="1"/>
  <c r="F328" i="5"/>
  <c r="E19" i="4" s="1"/>
  <c r="F19" i="4" s="1"/>
  <c r="F297" i="5"/>
  <c r="F302" i="5" s="1"/>
  <c r="E18" i="4" s="1"/>
  <c r="F18" i="4" s="1"/>
  <c r="F404" i="5"/>
  <c r="F278" i="5"/>
  <c r="E17" i="4" s="1"/>
  <c r="F17" i="4" s="1"/>
  <c r="F395" i="5"/>
  <c r="M46" i="6"/>
  <c r="D23" i="4" s="1"/>
  <c r="F435" i="5"/>
  <c r="E23" i="4" s="1"/>
  <c r="F243" i="5"/>
  <c r="F232" i="5"/>
  <c r="F248" i="5" s="1"/>
  <c r="E13" i="4" s="1"/>
  <c r="F409" i="5" l="1"/>
  <c r="E22" i="4" s="1"/>
  <c r="F22" i="4" s="1"/>
  <c r="F23" i="4"/>
  <c r="F13" i="4"/>
  <c r="L28" i="6"/>
  <c r="M27" i="6" s="1"/>
  <c r="D12" i="4" s="1"/>
  <c r="L24" i="6"/>
  <c r="L23" i="6"/>
  <c r="L22" i="6"/>
  <c r="L21" i="6"/>
  <c r="F24" i="4" l="1"/>
  <c r="F25" i="4" s="1"/>
  <c r="M20" i="6"/>
  <c r="D10" i="4" s="1"/>
  <c r="L19" i="6" l="1"/>
  <c r="M18" i="6" s="1"/>
  <c r="D9" i="4" s="1"/>
  <c r="L17" i="6"/>
  <c r="M16" i="6" s="1"/>
  <c r="D8" i="4" s="1"/>
  <c r="L15" i="6"/>
  <c r="L14" i="6"/>
  <c r="L12" i="6"/>
  <c r="L11" i="6"/>
  <c r="C27" i="6"/>
  <c r="C25" i="6"/>
  <c r="C20" i="6"/>
  <c r="C18" i="6"/>
  <c r="C16" i="6"/>
  <c r="C13" i="6"/>
  <c r="C10" i="6"/>
  <c r="B27" i="6"/>
  <c r="B25" i="6"/>
  <c r="B20" i="6"/>
  <c r="B18" i="6"/>
  <c r="B16" i="6"/>
  <c r="B13" i="6"/>
  <c r="B10" i="6"/>
  <c r="C8" i="6"/>
  <c r="B8" i="6"/>
  <c r="F197" i="5"/>
  <c r="F168" i="5"/>
  <c r="F142" i="5"/>
  <c r="F113" i="5"/>
  <c r="F88" i="5"/>
  <c r="F62" i="5"/>
  <c r="F35" i="5"/>
  <c r="F7" i="5"/>
  <c r="A197" i="5"/>
  <c r="A168" i="5"/>
  <c r="A142" i="5"/>
  <c r="A113" i="5"/>
  <c r="A88" i="5"/>
  <c r="A62" i="5"/>
  <c r="A35" i="5"/>
  <c r="A7" i="5"/>
  <c r="F216" i="5"/>
  <c r="F217" i="5" s="1"/>
  <c r="F211" i="5"/>
  <c r="F210" i="5"/>
  <c r="F206" i="5"/>
  <c r="F207" i="5" s="1"/>
  <c r="F212" i="5" s="1"/>
  <c r="F202" i="5"/>
  <c r="F203" i="5" s="1"/>
  <c r="F190" i="5"/>
  <c r="F191" i="5" s="1"/>
  <c r="F185" i="5"/>
  <c r="F181" i="5"/>
  <c r="F182" i="5" s="1"/>
  <c r="F186" i="5" s="1"/>
  <c r="F177" i="5"/>
  <c r="F176" i="5"/>
  <c r="F175" i="5"/>
  <c r="F174" i="5"/>
  <c r="F173" i="5"/>
  <c r="M13" i="6" l="1"/>
  <c r="D7" i="4" s="1"/>
  <c r="M10" i="6"/>
  <c r="D6" i="4" s="1"/>
  <c r="F187" i="5"/>
  <c r="F213" i="5"/>
  <c r="F218" i="5" s="1"/>
  <c r="E12" i="4" s="1"/>
  <c r="F12" i="4" s="1"/>
  <c r="F178" i="5"/>
  <c r="F192" i="5" l="1"/>
  <c r="E11" i="4" s="1"/>
  <c r="E199" i="5" l="1"/>
  <c r="E170" i="5"/>
  <c r="F161" i="5" l="1"/>
  <c r="F162" i="5" s="1"/>
  <c r="F156" i="5"/>
  <c r="F152" i="5"/>
  <c r="F153" i="5" s="1"/>
  <c r="F157" i="5" s="1"/>
  <c r="F148" i="5"/>
  <c r="F147" i="5"/>
  <c r="E144" i="5"/>
  <c r="F135" i="5"/>
  <c r="F136" i="5" s="1"/>
  <c r="F130" i="5"/>
  <c r="F126" i="5"/>
  <c r="F127" i="5" s="1"/>
  <c r="F131" i="5" s="1"/>
  <c r="F122" i="5"/>
  <c r="F121" i="5"/>
  <c r="F120" i="5"/>
  <c r="F119" i="5"/>
  <c r="F118" i="5"/>
  <c r="E115" i="5"/>
  <c r="F28" i="5"/>
  <c r="F27" i="5"/>
  <c r="F19" i="5"/>
  <c r="F15" i="5"/>
  <c r="F14" i="5"/>
  <c r="F13" i="5"/>
  <c r="F12" i="5"/>
  <c r="F55" i="5"/>
  <c r="F54" i="5"/>
  <c r="F49" i="5"/>
  <c r="F48" i="5"/>
  <c r="F44" i="5"/>
  <c r="F45" i="5" s="1"/>
  <c r="F50" i="5" s="1"/>
  <c r="F40" i="5"/>
  <c r="F41" i="5" s="1"/>
  <c r="F149" i="5" l="1"/>
  <c r="F158" i="5"/>
  <c r="F123" i="5"/>
  <c r="F132" i="5"/>
  <c r="F51" i="5"/>
  <c r="F23" i="5"/>
  <c r="F24" i="5" s="1"/>
  <c r="F20" i="5"/>
  <c r="F29" i="5"/>
  <c r="F16" i="5"/>
  <c r="F56" i="5"/>
  <c r="F163" i="5" l="1"/>
  <c r="E10" i="4" s="1"/>
  <c r="F10" i="4" s="1"/>
  <c r="F137" i="5"/>
  <c r="E9" i="4" s="1"/>
  <c r="F9" i="4" s="1"/>
  <c r="F57" i="5"/>
  <c r="E6" i="4" s="1"/>
  <c r="F6" i="4" s="1"/>
  <c r="F30" i="5"/>
  <c r="E5" i="4" s="1"/>
  <c r="E37" i="5" l="1"/>
  <c r="E9" i="5"/>
  <c r="L9" i="6" l="1"/>
  <c r="M8" i="6" s="1"/>
  <c r="D5" i="4" s="1"/>
  <c r="F5" i="4" s="1"/>
  <c r="L26" i="6"/>
  <c r="M25" i="6" s="1"/>
  <c r="D11" i="4" s="1"/>
  <c r="F11" i="4" s="1"/>
  <c r="E64" i="5"/>
  <c r="F67" i="5"/>
  <c r="F68" i="5" s="1"/>
  <c r="F71" i="5"/>
  <c r="F72" i="5"/>
  <c r="F76" i="5"/>
  <c r="F81" i="5"/>
  <c r="F82" i="5" s="1"/>
  <c r="F93" i="5"/>
  <c r="F94" i="5" s="1"/>
  <c r="F97" i="5"/>
  <c r="F98" i="5" s="1"/>
  <c r="F101" i="5"/>
  <c r="F106" i="5"/>
  <c r="F107" i="5" s="1"/>
  <c r="F73" i="5" l="1"/>
  <c r="F77" i="5" s="1"/>
  <c r="F78" i="5" s="1"/>
  <c r="F102" i="5"/>
  <c r="F103" i="5" s="1"/>
  <c r="F108" i="5" s="1"/>
  <c r="E8" i="4" s="1"/>
  <c r="F8" i="4" s="1"/>
  <c r="F83" i="5" l="1"/>
  <c r="E7" i="4" s="1"/>
  <c r="F7" i="4" s="1"/>
  <c r="F14" i="4" s="1"/>
  <c r="F27" i="4" l="1"/>
</calcChain>
</file>

<file path=xl/sharedStrings.xml><?xml version="1.0" encoding="utf-8"?>
<sst xmlns="http://schemas.openxmlformats.org/spreadsheetml/2006/main" count="950" uniqueCount="125">
  <si>
    <t>m3</t>
  </si>
  <si>
    <t>LLENOS EN ARENILLA, compactados mecánicamente hasta obtener una densidad del 98% de la máxima obtenida en el ensayo del Próctor modificado. Incluye el suministro, transporte, colocación de la arenilla, la compactación de la misma y transporte interno. Y su medida será en sitio ya compactado.</t>
  </si>
  <si>
    <t>ml</t>
  </si>
  <si>
    <t>Suministro, transporte e instalación de TUBERÍA PVC-NOVAFORT, con un DIÁMETRO DE 200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t>
  </si>
  <si>
    <t>un</t>
  </si>
  <si>
    <t>kg</t>
  </si>
  <si>
    <t>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t>
  </si>
  <si>
    <t>m2</t>
  </si>
  <si>
    <t>m</t>
  </si>
  <si>
    <t>Colocación de concreto de 17.5Mpa para SOLADO, con un espesor de 0.05m. Incluye el suministro y el transporte del concreto y todos los demás elementos necesarios para su correcta construcción, incluye acarreo interno.</t>
  </si>
  <si>
    <t>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t>
  </si>
  <si>
    <t>día</t>
  </si>
  <si>
    <t>1+2+3+4</t>
  </si>
  <si>
    <t xml:space="preserve">PRECIO UNITARIO TOTAL </t>
  </si>
  <si>
    <t>TOTAL TRANSPORTES</t>
  </si>
  <si>
    <t>Acarreo interno de los materiales</t>
  </si>
  <si>
    <t xml:space="preserve">V. TOTAL </t>
  </si>
  <si>
    <t>V. UNITARIO</t>
  </si>
  <si>
    <t>CANTIDAD</t>
  </si>
  <si>
    <t>UNID</t>
  </si>
  <si>
    <t>COD</t>
  </si>
  <si>
    <t>TRANSPORTES</t>
  </si>
  <si>
    <t xml:space="preserve">TOTAL EQUIPO, MAQUINARIA Y HERRAMIENTAS </t>
  </si>
  <si>
    <t>%</t>
  </si>
  <si>
    <t xml:space="preserve">HERRAMIENTA MENOR </t>
  </si>
  <si>
    <t>Ninguno</t>
  </si>
  <si>
    <t>Compactador tipo Canguro. Incluye combustible y transporte.</t>
  </si>
  <si>
    <t xml:space="preserve">EQUIPO, MAQUINARIA Y HERRAMIENTA </t>
  </si>
  <si>
    <t xml:space="preserve">TOTAL DE MANO DE OBRA </t>
  </si>
  <si>
    <t>jor</t>
  </si>
  <si>
    <t>Cuadrilla 1Of + 1 Ay Obra Negra</t>
  </si>
  <si>
    <t xml:space="preserve">MANO DE OBRA </t>
  </si>
  <si>
    <t xml:space="preserve">TOTAL MATERIALES </t>
  </si>
  <si>
    <t>Arenilla con transporte.</t>
  </si>
  <si>
    <t xml:space="preserve">MATERIALES </t>
  </si>
  <si>
    <t>MEMORIA DE CALCULO</t>
  </si>
  <si>
    <t>UNIDAD</t>
  </si>
  <si>
    <t>Transporte interno de materiales</t>
  </si>
  <si>
    <t>Cuadrilla de Instalaciones Hidrosanitarias</t>
  </si>
  <si>
    <t>Adhesivo Novafort x 310 ml. - Pavco o equivalente.</t>
  </si>
  <si>
    <t>Acondicionador de Superficie Novafort x 250cc. - Pavco o equivalente.</t>
  </si>
  <si>
    <t>Hidrosello-Novafort Ø= 200 mm. (8") - Pavco o equivalente.</t>
  </si>
  <si>
    <t>Unión PVC-NOVAFORT Ø= 200 mm. (8") - Pavco o equivalente.</t>
  </si>
  <si>
    <t>Tubería PVC-Novafort Ø= 200 mm. (8") - Pavco o equivalente.</t>
  </si>
  <si>
    <t>Vibrador de concreto eléctrico a 110v (alquiler). Tipo aguja</t>
  </si>
  <si>
    <t>lb</t>
  </si>
  <si>
    <t>Clavo común de 1 1/2". Caja x 500gr.</t>
  </si>
  <si>
    <t>Larguero madera común 4cmx8cmx2.80m. Incluye transporte.</t>
  </si>
  <si>
    <t xml:space="preserve">Concreto de 21 Mpa preparado en obra (3000PSI) </t>
  </si>
  <si>
    <t>Cuadrilla armado y vaciado de concreto en estructuras</t>
  </si>
  <si>
    <t>Super T de 19mm formaleta.</t>
  </si>
  <si>
    <t>Transporte de acero( descargue y transporte interno)</t>
  </si>
  <si>
    <t>Alambre recocido C 18</t>
  </si>
  <si>
    <t>Acero refuerzo G-60 figurado</t>
  </si>
  <si>
    <t>Concreto de 17.5 Mpa preparado en obra</t>
  </si>
  <si>
    <t>Cargue (Paleros), transporte de materiales y derechos de botadero y/o almacenamiento en bodega.</t>
  </si>
  <si>
    <t>Motobomba Eléctrica Sumergible 2" - 30m prof. Incluye manguera flexible 2" (26m), extensión eléctrica encauchetada (50m) y transporte.</t>
  </si>
  <si>
    <t>Ayudante acarreo interno</t>
  </si>
  <si>
    <t>Ayudante raso</t>
  </si>
  <si>
    <t>Alambre de amarre cal 18</t>
  </si>
  <si>
    <t>1/2"</t>
  </si>
  <si>
    <t>PI</t>
  </si>
  <si>
    <t>RADIO</t>
  </si>
  <si>
    <t>PESO</t>
  </si>
  <si>
    <t>ALTO</t>
  </si>
  <si>
    <t>ANCHO</t>
  </si>
  <si>
    <t xml:space="preserve">LARGO </t>
  </si>
  <si>
    <t>TOTAL</t>
  </si>
  <si>
    <t>PARCIAL</t>
  </si>
  <si>
    <t>ITEM</t>
  </si>
  <si>
    <t>SUBTOTAL</t>
  </si>
  <si>
    <t>DESCRIPCIÓN</t>
  </si>
  <si>
    <t>V. TOTAL</t>
  </si>
  <si>
    <t>Instalación de CERRAMIENTO PROVISIONAL en tela verde polietileno de alta densidad y resistencia 65 gr/m2 con una altura de 2,10 m, estacones de madera común para fijación vertical de altura de 2,50 m puesto mínimo cada 2,0 m y para apuntalamiento mínimo cada 10 m y cada cambio de dirección, arranques y terminación, diámetro aproximado 0,10 m, elementos de fijación, Incluye: suministro, transporte, instalación, excavación, concreto de fundación preparado en Obra de 17.5 Mpa - 2500 psi, diámetro aproximado 0,30 m y profundidad aproximada 0,50 m, cable o alambre tensor parte inferior y superior horizontal, mantenimiento, desmonte y todos los demás elementos necesarios para su correcta instalación y operación.  cargue transporte y botada de material sobrante en botaderos oficiales.</t>
  </si>
  <si>
    <t>Perímetro de la zona a intervenir</t>
  </si>
  <si>
    <t>DEMOLICIÓN PAVIMENTO ASFÁLTICO (para brechas y otros), cargue, transporte y botada de escombros,  hasta 1m de ancho, ESPESOR DE 4". Incluye corte con máquina de disco según trazado y compresor neumático con martillo, además recuperación de los materiales aprovechables o su transporte hasta el sitio que lo indique la interventoría.</t>
  </si>
  <si>
    <t>Tela cerramiento obra verde, ancho: 2.10 m. Incluye transporte externo e interno.</t>
  </si>
  <si>
    <t>Cuadrilla 1 Oficial + 1 Ayudante Entendido</t>
  </si>
  <si>
    <t>Ayudante entendido</t>
  </si>
  <si>
    <t>Compresor Neumático con martillo demoledor o perforador en superficie, punta, combustible y operador.</t>
  </si>
  <si>
    <t>hr</t>
  </si>
  <si>
    <t>Corte de piso y/o pavimento hasta 6 cm de profundidad</t>
  </si>
  <si>
    <t>Moldura en madera 1/4 bocel de L=3.00 m. Chingale o similar</t>
  </si>
  <si>
    <t>Transversal para cárcamo</t>
  </si>
  <si>
    <t>Ángulo de 1 1/2" x 3/16" (A36, A572/G50)</t>
  </si>
  <si>
    <t>Ángulo de 1 1/4" x 3/16" (A36, A572/G50)</t>
  </si>
  <si>
    <t>Varilla Corrugada G60 W #6 (3/4 Pulg) X 6M</t>
  </si>
  <si>
    <t>Soldadura LIN-6011 x 1/8</t>
  </si>
  <si>
    <t>Cuadrilla de Montaje de Estructuras Metálicas</t>
  </si>
  <si>
    <t>Disco punta de diamante para pulidora 7" (alquiler)</t>
  </si>
  <si>
    <t>Equipo de soldadura eléctrica Lincoln AC-225 GLM 110 v. Incluye transporte.</t>
  </si>
  <si>
    <t>Pulidora manual eléctrica con disco</t>
  </si>
  <si>
    <t>Construcción de CÁRCAMO lineal en concreto de 21 Mpa., con un ANCHO DE 0.50 m libres, ALTURA MÁXIMA DE 0.50 m libre, PAREDES Y PISOS DE 0.10 m de espesor. Incluye suministro, transporte y colocación del concreto, formaleta de primera calidad en súper T o su equivalente. Incluye suministro y transporte de los materiales y todo lo necesario para su correcta construcción y funcionamiento. Según diseño. La excavación y el acero de refuerzo se paga en su ítem respectivo.</t>
  </si>
  <si>
    <t>Longitudinal piso para cárcamo</t>
  </si>
  <si>
    <t>Perimetral muros para cárcamo</t>
  </si>
  <si>
    <t>EXCAVACIÓN EN ROCA con CUÑA HIDRÁULICA. Incluye perforaciones con taladro neumático rotopercutor de 2" de diámetro, desembombe, transporte interno y acopio donde lo indique la interventoría y todos los demás elementos necesarios para su correcta ejecución. SU MEDIDA SERA EN SITIO. INCLUYE botada del material proveniente de la excavación en botaderos oficiales o donde lo indique la interventoría.</t>
  </si>
  <si>
    <t>DEMOLICIÓN ESTRUCTURAS DE CONCRETO cargue, transporte y botada de escombros, manual o mecánicamente, de cualquier resistencia, reforzado o ciclópeo, y en cualquier clase de estructura. Incluye retiro de refuerzo y cualquier tipo de acabado (revoques y enchapes) o piso (en losas) e instalaciones embebidas, compresor neumático con martillo, además recuperación de los materiales aprovechables o su transporte hasta el sitio que lo indique la interventoría.</t>
  </si>
  <si>
    <t>Cuadrilla Demoliciones</t>
  </si>
  <si>
    <t>PRESUPUESTO PARA CÁRCAMO AGUAS LLUVIAS EN ENTRADA POR COMFAMA DEL ITM FRATERNIDAD</t>
  </si>
  <si>
    <t xml:space="preserve">Suministro, transporte e instalación de tapa para cárcamo, de 0.50m de ancho y 5,5m de largo, fabricada en un marco recibidor en Angulo de 1.1/2" x 3/16" anclado a los muros de concreto, y 5 tapas removibles de 1,10m de longitud x 0.50m de ancho, fabricadas en Angulo de 1,1/4" x 3/16" y varilla de acero corrugada de 3/4", incluye ángulos de 1.1/4" x 3/16" y recibidor de 1.1/2" x 3/16" y varillas corrugadas de 3/4" cada 10cm libres, distribuidas en sentido del ancho del cárcamo, elementos de anclaje y todos los elementos necesarios para su correcta instalación y funcionamiento. Se deben verificar las medidas en sitio antes de su fabricación. Previa aprobación de la interventoría.                                                          </t>
  </si>
  <si>
    <t>PRESUPUESTO PARA CÁRCAMO AGUAS LLUVIAS EN ZONA HÚMEDA DEL ITM ROBLEDO</t>
  </si>
  <si>
    <t>Construcción de CÁRCAMO lineal de corona, en concreto de 21 Mpa., con un ANCHO DE 0.50 m libres, ALTURA MÁXIMA DE 0.50 m libre, PAREDES Y PISOS DE 0.10 m de espesor, el muro del cárcamo en la parte baja del talud, debe ir 20cm por encima del nivel de terreno, osea 0,70m sde h. Incluye suministro, transporte y colocación del concreto, formaleta de primera calidad en súper T o su equivalente. Incluye suministro y transporte de los materiales y todo lo necesario para su correcta construcción y funcionamiento. Según diseño. La excavación y el acero de refuerzo se paga en su ítem respectivo.</t>
  </si>
  <si>
    <t>APUs PARA CÁRCAMO AGUAS LLUVIAS EN ENTRADA POR COMFAMA DEL ITM FRATERNIDAD</t>
  </si>
  <si>
    <t xml:space="preserve">ANÁLISIS DE PRECIOS UNITARIOS </t>
  </si>
  <si>
    <t>No. ÍTEM</t>
  </si>
  <si>
    <t xml:space="preserve">DESCRIPCIÓN </t>
  </si>
  <si>
    <t>Transporte externo urbano de material carpintería metálica.</t>
  </si>
  <si>
    <t>APUs PRESUPUESTO PARA CÁRCAMO AGUAS LLUVIAS EN ZONA HÚMEDA DEL ITM ROBLEDO</t>
  </si>
  <si>
    <t>Perforación y voladura con cuña hidráulica. Incluye perforación y todo lo necesario para su ejecución.</t>
  </si>
  <si>
    <t>MEMORIAS DE CÁLCULO PARA CÁRCAMO AGUAS LLUVIAS EN ENTRADA POR COMFAMA DEL ITM FRATERNIDAD</t>
  </si>
  <si>
    <t>ÍTEM</t>
  </si>
  <si>
    <t>DIMENSIONES</t>
  </si>
  <si>
    <t>DIÁMETRO</t>
  </si>
  <si>
    <t>Para cárcamo en portería Comfama fraternidad</t>
  </si>
  <si>
    <t>Para tubería Novafort 8" entre cárcamo y sumidero existente</t>
  </si>
  <si>
    <t>Tubería entre cárcamo nuevo y sumidero existente</t>
  </si>
  <si>
    <t>MEMORIAS DE CALCULO PARA PRESUPUESTO PARA CÁRCAMO AGUAS LLUVIAS EN ZONA HÚMEDA DEL ITM ROBLEDO</t>
  </si>
  <si>
    <t>Para cárcamo en corona de talud zona húmeda ITM Robledo</t>
  </si>
  <si>
    <t>En muros de cajas existentes donde desagua el cárcamo</t>
  </si>
  <si>
    <t>Para piso de cárcamo en corona de talud zona húmeda ITM Robledo</t>
  </si>
  <si>
    <t>Cárcamo en corona de talud zona húmeda ITM Robledo</t>
  </si>
  <si>
    <t>PRESUPUESTO PARA CÁRCAMO AGUAS LLUVIAS CAMPUS FRATERNIDAD</t>
  </si>
  <si>
    <t>SUBTOTAL CARCAMO FRATERNIDAD</t>
  </si>
  <si>
    <t>SUBTOTAL CARCAMO ROBLEDO</t>
  </si>
  <si>
    <t xml:space="preserve">AU 39%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</si>
</sst>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quot;$&quot;* #,##0_-;\-&quot;$&quot;* #,##0_-;_-&quot;$&quot;* &quot;-&quot;_-;_-@_-"/>
    <numFmt numFmtId="165" formatCode="_([$$-240A]\ * #,##0_);_([$$-240A]\ * \(#,##0\);_([$$-240A]\ * &quot;-&quot;_);_(@_)"/>
    <numFmt numFmtId="166" formatCode="0.0"/>
    <numFmt numFmtId="167" formatCode="_-&quot;$&quot;\ * #,##0_-;\-&quot;$&quot;\ * #,##0_-;_-&quot;$&quot;\ * &quot;-&quot;??_-;_-@_-"/>
  </numFmts>
  <fonts count="14" x14ac:knownFonts="1">
    <font>
      <sz val="11"/>
      <color theme="1"/>
      <name val="Calibri"/>
      <family val="2"/>
      <scheme val="minor"/>
    </font>
    <font>
      <sz val="9"/>
      <name val="Arial"/>
      <family val="2"/>
    </font>
    <font>
      <b/>
      <sz val="10"/>
      <color theme="1"/>
      <name val="Arial"/>
      <family val="2"/>
    </font>
    <font>
      <sz val="10"/>
      <color theme="1"/>
      <name val="Arial"/>
      <family val="2"/>
    </font>
    <font>
      <sz val="10"/>
      <color rgb="FF0070C0"/>
      <name val="Arial"/>
      <family val="2"/>
    </font>
    <font>
      <sz val="10"/>
      <color rgb="FFFF0000"/>
      <name val="Arial"/>
      <family val="2"/>
    </font>
    <font>
      <sz val="10"/>
      <name val="Arial"/>
      <family val="2"/>
    </font>
    <font>
      <sz val="10"/>
      <color theme="9" tint="-0.249977111117893"/>
      <name val="Arial"/>
      <family val="2"/>
    </font>
    <font>
      <sz val="10"/>
      <color theme="1"/>
      <name val="Calibri"/>
      <family val="2"/>
      <scheme val="minor"/>
    </font>
    <font>
      <b/>
      <sz val="10"/>
      <color theme="1"/>
      <name val="Calibri"/>
      <family val="2"/>
      <scheme val="minor"/>
    </font>
    <font>
      <b/>
      <sz val="12"/>
      <color theme="0"/>
      <name val="Arial"/>
      <family val="2"/>
    </font>
    <font>
      <b/>
      <sz val="11"/>
      <color theme="1"/>
      <name val="Calibri"/>
      <family val="2"/>
      <scheme val="minor"/>
    </font>
    <font>
      <b/>
      <sz val="11"/>
      <color theme="0"/>
      <name val="Arial"/>
      <family val="2"/>
    </font>
    <font>
      <b/>
      <sz val="10"/>
      <name val="Arial"/>
      <family val="2"/>
    </font>
  </fonts>
  <fills count="12">
    <fill>
      <patternFill patternType="none"/>
    </fill>
    <fill>
      <patternFill patternType="gray125"/>
    </fill>
    <fill>
      <patternFill patternType="solid">
        <fgColor theme="9" tint="0.79998168889431442"/>
        <bgColor indexed="64"/>
      </patternFill>
    </fill>
    <fill>
      <patternFill patternType="solid">
        <fgColor theme="9" tint="0.39997558519241921"/>
        <bgColor indexed="64"/>
      </patternFill>
    </fill>
    <fill>
      <patternFill patternType="solid">
        <fgColor theme="0"/>
        <bgColor indexed="64"/>
      </patternFill>
    </fill>
    <fill>
      <patternFill patternType="solid">
        <fgColor theme="9" tint="-0.249977111117893"/>
        <bgColor indexed="64"/>
      </patternFill>
    </fill>
    <fill>
      <patternFill patternType="solid">
        <fgColor rgb="FF00FFFF"/>
        <bgColor indexed="64"/>
      </patternFill>
    </fill>
    <fill>
      <patternFill patternType="solid">
        <fgColor theme="6" tint="0.59999389629810485"/>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theme="7" tint="0.59999389629810485"/>
        <bgColor indexed="64"/>
      </patternFill>
    </fill>
    <fill>
      <patternFill patternType="solid">
        <fgColor theme="2"/>
        <bgColor indexed="64"/>
      </patternFill>
    </fill>
  </fills>
  <borders count="47">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bottom/>
      <diagonal/>
    </border>
    <border>
      <left style="medium">
        <color indexed="64"/>
      </left>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s>
  <cellStyleXfs count="1">
    <xf numFmtId="0" fontId="0" fillId="0" borderId="0"/>
  </cellStyleXfs>
  <cellXfs count="190">
    <xf numFmtId="0" fontId="0" fillId="0" borderId="0" xfId="0"/>
    <xf numFmtId="164" fontId="0" fillId="4" borderId="0" xfId="0" applyNumberFormat="1" applyFill="1" applyAlignment="1">
      <alignment horizontal="right" vertical="center"/>
    </xf>
    <xf numFmtId="164" fontId="2" fillId="6" borderId="7" xfId="0" applyNumberFormat="1" applyFont="1" applyFill="1" applyBorder="1" applyAlignment="1">
      <alignment horizontal="right" vertical="center"/>
    </xf>
    <xf numFmtId="0" fontId="2" fillId="7" borderId="8" xfId="0" applyFont="1" applyFill="1" applyBorder="1" applyAlignment="1">
      <alignment horizontal="center" vertical="center"/>
    </xf>
    <xf numFmtId="164" fontId="2" fillId="7" borderId="2" xfId="0" applyNumberFormat="1" applyFont="1" applyFill="1" applyBorder="1" applyAlignment="1">
      <alignment horizontal="right" vertical="center"/>
    </xf>
    <xf numFmtId="164" fontId="3" fillId="0" borderId="2" xfId="0" applyNumberFormat="1" applyFont="1" applyBorder="1" applyAlignment="1">
      <alignment horizontal="right" vertical="center"/>
    </xf>
    <xf numFmtId="164" fontId="3" fillId="0" borderId="1" xfId="0" applyNumberFormat="1" applyFont="1" applyBorder="1" applyAlignment="1">
      <alignment horizontal="right" vertical="center"/>
    </xf>
    <xf numFmtId="2" fontId="4" fillId="0" borderId="1" xfId="0" applyNumberFormat="1" applyFont="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left" vertical="center"/>
    </xf>
    <xf numFmtId="0" fontId="5" fillId="0" borderId="3" xfId="0" applyFont="1" applyBorder="1" applyAlignment="1">
      <alignment horizontal="center" vertical="center"/>
    </xf>
    <xf numFmtId="2" fontId="2" fillId="8" borderId="2" xfId="0" applyNumberFormat="1" applyFont="1" applyFill="1" applyBorder="1" applyAlignment="1">
      <alignment horizontal="center"/>
    </xf>
    <xf numFmtId="0" fontId="2" fillId="8" borderId="1" xfId="0" applyFont="1" applyFill="1" applyBorder="1" applyAlignment="1">
      <alignment horizontal="center"/>
    </xf>
    <xf numFmtId="0" fontId="2" fillId="8" borderId="3" xfId="0" applyFont="1" applyFill="1" applyBorder="1" applyAlignment="1">
      <alignment horizontal="center"/>
    </xf>
    <xf numFmtId="2" fontId="3" fillId="0" borderId="10" xfId="0" applyNumberFormat="1" applyFont="1" applyBorder="1"/>
    <xf numFmtId="0" fontId="3" fillId="0" borderId="0" xfId="0" applyFont="1"/>
    <xf numFmtId="0" fontId="2" fillId="0" borderId="0" xfId="0" applyFont="1"/>
    <xf numFmtId="0" fontId="2" fillId="0" borderId="11" xfId="0" applyFont="1" applyBorder="1"/>
    <xf numFmtId="164" fontId="2" fillId="7" borderId="12" xfId="0" applyNumberFormat="1" applyFont="1" applyFill="1" applyBorder="1"/>
    <xf numFmtId="0" fontId="2" fillId="7" borderId="13" xfId="0" applyFont="1" applyFill="1" applyBorder="1"/>
    <xf numFmtId="0" fontId="2" fillId="7" borderId="14" xfId="0" applyFont="1" applyFill="1" applyBorder="1"/>
    <xf numFmtId="164" fontId="3" fillId="0" borderId="7" xfId="0" applyNumberFormat="1" applyFont="1" applyBorder="1" applyAlignment="1">
      <alignment horizontal="right" vertical="center"/>
    </xf>
    <xf numFmtId="164" fontId="6" fillId="0" borderId="7" xfId="0" applyNumberFormat="1" applyFont="1" applyBorder="1" applyAlignment="1">
      <alignment horizontal="right" vertical="center"/>
    </xf>
    <xf numFmtId="9" fontId="7" fillId="0" borderId="7" xfId="0" applyNumberFormat="1" applyFont="1" applyBorder="1" applyAlignment="1">
      <alignment horizontal="center" vertical="center"/>
    </xf>
    <xf numFmtId="0" fontId="3" fillId="0" borderId="7" xfId="0" applyFont="1" applyBorder="1" applyAlignment="1">
      <alignment horizontal="center" vertical="center"/>
    </xf>
    <xf numFmtId="0" fontId="3" fillId="0" borderId="1" xfId="0" applyFont="1" applyBorder="1"/>
    <xf numFmtId="164" fontId="3" fillId="0" borderId="15" xfId="0" applyNumberFormat="1" applyFont="1" applyBorder="1" applyAlignment="1">
      <alignment horizontal="right" vertical="center"/>
    </xf>
    <xf numFmtId="164" fontId="3" fillId="0" borderId="16" xfId="0" applyNumberFormat="1" applyFont="1" applyBorder="1" applyAlignment="1">
      <alignment horizontal="right" vertical="center"/>
    </xf>
    <xf numFmtId="2" fontId="4" fillId="0" borderId="16" xfId="0" applyNumberFormat="1" applyFont="1" applyBorder="1" applyAlignment="1">
      <alignment horizontal="center" vertical="center"/>
    </xf>
    <xf numFmtId="0" fontId="3" fillId="0" borderId="16" xfId="0" applyFont="1" applyBorder="1" applyAlignment="1">
      <alignment horizontal="center" vertical="center"/>
    </xf>
    <xf numFmtId="0" fontId="3" fillId="0" borderId="16" xfId="0" applyFont="1" applyBorder="1"/>
    <xf numFmtId="0" fontId="5" fillId="0" borderId="17" xfId="0" applyFont="1" applyBorder="1" applyAlignment="1">
      <alignment horizontal="center" vertical="center"/>
    </xf>
    <xf numFmtId="2" fontId="2" fillId="8" borderId="12" xfId="0" applyNumberFormat="1" applyFont="1" applyFill="1" applyBorder="1" applyAlignment="1">
      <alignment horizontal="center"/>
    </xf>
    <xf numFmtId="0" fontId="2" fillId="8" borderId="13" xfId="0" applyFont="1" applyFill="1" applyBorder="1" applyAlignment="1">
      <alignment horizontal="center"/>
    </xf>
    <xf numFmtId="0" fontId="2" fillId="8" borderId="14" xfId="0" applyFont="1" applyFill="1" applyBorder="1" applyAlignment="1">
      <alignment horizontal="center"/>
    </xf>
    <xf numFmtId="2" fontId="3" fillId="0" borderId="21" xfId="0" applyNumberFormat="1" applyFont="1" applyBorder="1"/>
    <xf numFmtId="0" fontId="3" fillId="0" borderId="22" xfId="0" applyFont="1" applyBorder="1"/>
    <xf numFmtId="0" fontId="2" fillId="0" borderId="23" xfId="0" applyFont="1" applyBorder="1"/>
    <xf numFmtId="0" fontId="5" fillId="0" borderId="7" xfId="0" applyFont="1" applyBorder="1" applyAlignment="1">
      <alignment horizontal="center" vertical="center"/>
    </xf>
    <xf numFmtId="2" fontId="2" fillId="0" borderId="7" xfId="0" applyNumberFormat="1" applyFont="1" applyBorder="1" applyAlignment="1">
      <alignment horizontal="center" vertical="center"/>
    </xf>
    <xf numFmtId="0" fontId="2" fillId="0" borderId="7" xfId="0" applyFont="1" applyBorder="1" applyAlignment="1">
      <alignment horizontal="center" vertical="center"/>
    </xf>
    <xf numFmtId="2" fontId="3" fillId="0" borderId="0" xfId="0" applyNumberFormat="1" applyFont="1"/>
    <xf numFmtId="164" fontId="3" fillId="0" borderId="27" xfId="0" applyNumberFormat="1" applyFont="1" applyBorder="1" applyAlignment="1">
      <alignment horizontal="right" vertical="center"/>
    </xf>
    <xf numFmtId="164" fontId="6" fillId="0" borderId="27" xfId="0" applyNumberFormat="1" applyFont="1" applyBorder="1" applyAlignment="1">
      <alignment horizontal="right" vertical="center"/>
    </xf>
    <xf numFmtId="9" fontId="7" fillId="0" borderId="27" xfId="0" applyNumberFormat="1" applyFont="1" applyBorder="1" applyAlignment="1">
      <alignment horizontal="center" vertical="center"/>
    </xf>
    <xf numFmtId="0" fontId="3" fillId="0" borderId="27" xfId="0" applyFont="1" applyBorder="1" applyAlignment="1">
      <alignment horizontal="center" vertical="center"/>
    </xf>
    <xf numFmtId="2" fontId="2" fillId="8" borderId="28" xfId="0" applyNumberFormat="1" applyFont="1" applyFill="1" applyBorder="1" applyAlignment="1">
      <alignment horizontal="center"/>
    </xf>
    <xf numFmtId="0" fontId="2" fillId="8" borderId="29" xfId="0" applyFont="1" applyFill="1" applyBorder="1" applyAlignment="1">
      <alignment horizontal="center"/>
    </xf>
    <xf numFmtId="0" fontId="2" fillId="8" borderId="30" xfId="0" applyFont="1" applyFill="1" applyBorder="1" applyAlignment="1">
      <alignment horizontal="center"/>
    </xf>
    <xf numFmtId="2" fontId="4" fillId="4" borderId="1" xfId="0" applyNumberFormat="1" applyFont="1" applyFill="1" applyBorder="1" applyAlignment="1">
      <alignment horizontal="center" vertical="center"/>
    </xf>
    <xf numFmtId="2" fontId="4" fillId="0" borderId="19" xfId="0" applyNumberFormat="1" applyFont="1" applyBorder="1" applyAlignment="1">
      <alignment horizontal="center" vertical="center"/>
    </xf>
    <xf numFmtId="2" fontId="8" fillId="0" borderId="1" xfId="0" applyNumberFormat="1" applyFont="1" applyBorder="1" applyAlignment="1">
      <alignment horizontal="center" vertical="center"/>
    </xf>
    <xf numFmtId="0" fontId="1" fillId="4" borderId="1" xfId="0" applyFont="1" applyFill="1" applyBorder="1" applyAlignment="1">
      <alignment horizontal="center" vertical="center"/>
    </xf>
    <xf numFmtId="0" fontId="1" fillId="4" borderId="1" xfId="0" applyFont="1" applyFill="1" applyBorder="1" applyAlignment="1">
      <alignment horizontal="left" vertical="top" wrapText="1"/>
    </xf>
    <xf numFmtId="1" fontId="1" fillId="4" borderId="3" xfId="0" applyNumberFormat="1" applyFont="1" applyFill="1" applyBorder="1" applyAlignment="1">
      <alignment horizontal="center" vertical="center"/>
    </xf>
    <xf numFmtId="0" fontId="3" fillId="0" borderId="0" xfId="0" applyFont="1" applyAlignment="1">
      <alignment horizontal="left" vertical="top"/>
    </xf>
    <xf numFmtId="166" fontId="3" fillId="0" borderId="0" xfId="0" applyNumberFormat="1" applyFont="1" applyAlignment="1">
      <alignment horizontal="center" vertical="center"/>
    </xf>
    <xf numFmtId="165" fontId="11" fillId="9" borderId="27" xfId="0" applyNumberFormat="1" applyFont="1" applyFill="1" applyBorder="1"/>
    <xf numFmtId="165" fontId="11" fillId="9" borderId="7" xfId="0" applyNumberFormat="1" applyFont="1" applyFill="1" applyBorder="1"/>
    <xf numFmtId="0" fontId="2" fillId="3" borderId="7" xfId="0" applyFont="1" applyFill="1" applyBorder="1" applyAlignment="1">
      <alignment horizontal="center" vertical="center"/>
    </xf>
    <xf numFmtId="0" fontId="1" fillId="4" borderId="34" xfId="0" applyFont="1" applyFill="1" applyBorder="1" applyAlignment="1">
      <alignment horizontal="center" vertical="center"/>
    </xf>
    <xf numFmtId="0" fontId="1" fillId="2" borderId="13" xfId="0" applyFont="1" applyFill="1" applyBorder="1" applyAlignment="1">
      <alignment horizontal="left" vertical="top" wrapText="1"/>
    </xf>
    <xf numFmtId="0" fontId="1" fillId="2" borderId="13" xfId="0" applyFont="1" applyFill="1" applyBorder="1" applyAlignment="1">
      <alignment horizontal="center" vertical="center"/>
    </xf>
    <xf numFmtId="2" fontId="8" fillId="2" borderId="13" xfId="0" applyNumberFormat="1" applyFont="1" applyFill="1" applyBorder="1" applyAlignment="1">
      <alignment horizontal="center" vertical="center"/>
    </xf>
    <xf numFmtId="2" fontId="9" fillId="2" borderId="12" xfId="0" applyNumberFormat="1" applyFont="1" applyFill="1" applyBorder="1" applyAlignment="1">
      <alignment horizontal="center" vertical="center"/>
    </xf>
    <xf numFmtId="0" fontId="1" fillId="4" borderId="34" xfId="0" applyFont="1" applyFill="1" applyBorder="1" applyAlignment="1">
      <alignment horizontal="left" vertical="top" wrapText="1"/>
    </xf>
    <xf numFmtId="2" fontId="8" fillId="0" borderId="34" xfId="0" applyNumberFormat="1" applyFont="1" applyBorder="1" applyAlignment="1">
      <alignment horizontal="center" vertical="center"/>
    </xf>
    <xf numFmtId="1" fontId="1" fillId="2" borderId="14" xfId="0" applyNumberFormat="1" applyFont="1" applyFill="1" applyBorder="1" applyAlignment="1">
      <alignment horizontal="center" vertical="center"/>
    </xf>
    <xf numFmtId="1" fontId="1" fillId="4" borderId="36" xfId="0" applyNumberFormat="1" applyFont="1" applyFill="1" applyBorder="1" applyAlignment="1">
      <alignment horizontal="center" vertical="center"/>
    </xf>
    <xf numFmtId="0" fontId="1" fillId="4" borderId="34" xfId="0" applyFont="1" applyFill="1" applyBorder="1" applyAlignment="1">
      <alignment horizontal="left" vertical="center" wrapText="1"/>
    </xf>
    <xf numFmtId="2" fontId="8" fillId="0" borderId="37" xfId="0" applyNumberFormat="1" applyFont="1" applyBorder="1" applyAlignment="1">
      <alignment horizontal="center" vertical="center"/>
    </xf>
    <xf numFmtId="2" fontId="8" fillId="0" borderId="2" xfId="0" applyNumberFormat="1" applyFont="1" applyBorder="1" applyAlignment="1">
      <alignment horizontal="center" vertical="center"/>
    </xf>
    <xf numFmtId="0" fontId="13" fillId="10" borderId="35" xfId="0" applyFont="1" applyFill="1" applyBorder="1" applyAlignment="1">
      <alignment horizontal="center" vertical="center"/>
    </xf>
    <xf numFmtId="1" fontId="1" fillId="11" borderId="3" xfId="0" applyNumberFormat="1" applyFont="1" applyFill="1" applyBorder="1" applyAlignment="1">
      <alignment horizontal="center" vertical="center"/>
    </xf>
    <xf numFmtId="0" fontId="1" fillId="11" borderId="1" xfId="0" applyFont="1" applyFill="1" applyBorder="1" applyAlignment="1">
      <alignment horizontal="left" vertical="center" wrapText="1"/>
    </xf>
    <xf numFmtId="0" fontId="1" fillId="11" borderId="1" xfId="0" applyFont="1" applyFill="1" applyBorder="1" applyAlignment="1">
      <alignment horizontal="center" vertical="center"/>
    </xf>
    <xf numFmtId="165" fontId="1" fillId="11" borderId="1" xfId="0" applyNumberFormat="1" applyFont="1" applyFill="1" applyBorder="1" applyAlignment="1">
      <alignment horizontal="right" vertical="center"/>
    </xf>
    <xf numFmtId="1" fontId="1" fillId="11" borderId="33" xfId="0" applyNumberFormat="1" applyFont="1" applyFill="1" applyBorder="1" applyAlignment="1">
      <alignment horizontal="center" vertical="center"/>
    </xf>
    <xf numFmtId="0" fontId="1" fillId="11" borderId="32" xfId="0" applyFont="1" applyFill="1" applyBorder="1" applyAlignment="1">
      <alignment horizontal="left" vertical="center" wrapText="1"/>
    </xf>
    <xf numFmtId="0" fontId="1" fillId="11" borderId="32" xfId="0" applyFont="1" applyFill="1" applyBorder="1" applyAlignment="1">
      <alignment horizontal="center" vertical="center"/>
    </xf>
    <xf numFmtId="0" fontId="1" fillId="11" borderId="1" xfId="0" applyFont="1" applyFill="1" applyBorder="1" applyAlignment="1">
      <alignment horizontal="left" vertical="top" wrapText="1"/>
    </xf>
    <xf numFmtId="167" fontId="1" fillId="11" borderId="1" xfId="0" applyNumberFormat="1" applyFont="1" applyFill="1" applyBorder="1" applyAlignment="1">
      <alignment horizontal="right" vertical="center"/>
    </xf>
    <xf numFmtId="0" fontId="1" fillId="11" borderId="17" xfId="0" applyFont="1" applyFill="1" applyBorder="1" applyAlignment="1">
      <alignment horizontal="center" vertical="center"/>
    </xf>
    <xf numFmtId="0" fontId="1" fillId="11" borderId="16" xfId="0" applyFont="1" applyFill="1" applyBorder="1" applyAlignment="1">
      <alignment horizontal="left" vertical="top" wrapText="1"/>
    </xf>
    <xf numFmtId="0" fontId="1" fillId="11" borderId="16" xfId="0" applyFont="1" applyFill="1" applyBorder="1" applyAlignment="1">
      <alignment horizontal="center" vertical="center"/>
    </xf>
    <xf numFmtId="167" fontId="1" fillId="11" borderId="16" xfId="0" applyNumberFormat="1" applyFont="1" applyFill="1" applyBorder="1" applyAlignment="1">
      <alignment horizontal="right" vertical="center"/>
    </xf>
    <xf numFmtId="0" fontId="1" fillId="11" borderId="3" xfId="0" applyFont="1" applyFill="1" applyBorder="1" applyAlignment="1">
      <alignment horizontal="center" vertical="center"/>
    </xf>
    <xf numFmtId="167" fontId="1" fillId="11" borderId="2" xfId="0" applyNumberFormat="1" applyFont="1" applyFill="1" applyBorder="1" applyAlignment="1">
      <alignment horizontal="right" vertical="center"/>
    </xf>
    <xf numFmtId="167" fontId="1" fillId="11" borderId="32" xfId="0" applyNumberFormat="1" applyFont="1" applyFill="1" applyBorder="1" applyAlignment="1">
      <alignment horizontal="right" vertical="center"/>
    </xf>
    <xf numFmtId="167" fontId="1" fillId="11" borderId="31" xfId="0" applyNumberFormat="1" applyFont="1" applyFill="1" applyBorder="1" applyAlignment="1">
      <alignment horizontal="right" vertical="center"/>
    </xf>
    <xf numFmtId="1" fontId="1" fillId="4" borderId="38" xfId="0" applyNumberFormat="1" applyFont="1" applyFill="1" applyBorder="1" applyAlignment="1">
      <alignment horizontal="center" vertical="center"/>
    </xf>
    <xf numFmtId="0" fontId="1" fillId="4" borderId="39" xfId="0" applyFont="1" applyFill="1" applyBorder="1" applyAlignment="1">
      <alignment horizontal="left" vertical="top" wrapText="1"/>
    </xf>
    <xf numFmtId="0" fontId="1" fillId="4" borderId="39" xfId="0" applyFont="1" applyFill="1" applyBorder="1" applyAlignment="1">
      <alignment horizontal="center" vertical="center"/>
    </xf>
    <xf numFmtId="2" fontId="8" fillId="0" borderId="39" xfId="0" applyNumberFormat="1" applyFont="1" applyBorder="1" applyAlignment="1">
      <alignment horizontal="center" vertical="center"/>
    </xf>
    <xf numFmtId="2" fontId="8" fillId="0" borderId="40" xfId="0" applyNumberFormat="1" applyFont="1" applyBorder="1" applyAlignment="1">
      <alignment horizontal="center" vertical="center"/>
    </xf>
    <xf numFmtId="1" fontId="1" fillId="2" borderId="41" xfId="0" applyNumberFormat="1" applyFont="1" applyFill="1" applyBorder="1" applyAlignment="1">
      <alignment horizontal="center" vertical="center"/>
    </xf>
    <xf numFmtId="0" fontId="1" fillId="2" borderId="42" xfId="0" applyFont="1" applyFill="1" applyBorder="1" applyAlignment="1">
      <alignment horizontal="left" vertical="top" wrapText="1"/>
    </xf>
    <xf numFmtId="0" fontId="1" fillId="2" borderId="42" xfId="0" applyFont="1" applyFill="1" applyBorder="1" applyAlignment="1">
      <alignment horizontal="center" vertical="center"/>
    </xf>
    <xf numFmtId="2" fontId="8" fillId="2" borderId="42" xfId="0" applyNumberFormat="1" applyFont="1" applyFill="1" applyBorder="1" applyAlignment="1">
      <alignment horizontal="center" vertical="center"/>
    </xf>
    <xf numFmtId="2" fontId="9" fillId="2" borderId="43" xfId="0" applyNumberFormat="1" applyFont="1" applyFill="1" applyBorder="1" applyAlignment="1">
      <alignment horizontal="center" vertical="center"/>
    </xf>
    <xf numFmtId="0" fontId="0" fillId="0" borderId="41" xfId="0" applyBorder="1"/>
    <xf numFmtId="0" fontId="0" fillId="0" borderId="42" xfId="0" applyBorder="1" applyAlignment="1">
      <alignment horizontal="left" vertical="center"/>
    </xf>
    <xf numFmtId="0" fontId="0" fillId="0" borderId="42" xfId="0" applyBorder="1"/>
    <xf numFmtId="2" fontId="0" fillId="0" borderId="42" xfId="0" applyNumberFormat="1" applyBorder="1" applyAlignment="1">
      <alignment horizontal="center" vertical="center"/>
    </xf>
    <xf numFmtId="2" fontId="0" fillId="0" borderId="43" xfId="0" applyNumberFormat="1" applyBorder="1" applyAlignment="1">
      <alignment horizontal="center" vertical="center"/>
    </xf>
    <xf numFmtId="2" fontId="1" fillId="11" borderId="16" xfId="0" applyNumberFormat="1" applyFont="1" applyFill="1" applyBorder="1" applyAlignment="1">
      <alignment horizontal="center" vertical="center"/>
    </xf>
    <xf numFmtId="2" fontId="1" fillId="11" borderId="1" xfId="0" applyNumberFormat="1" applyFont="1" applyFill="1" applyBorder="1" applyAlignment="1">
      <alignment horizontal="center" vertical="center"/>
    </xf>
    <xf numFmtId="2" fontId="1" fillId="11" borderId="32" xfId="0" applyNumberFormat="1" applyFont="1" applyFill="1" applyBorder="1" applyAlignment="1">
      <alignment horizontal="center" vertical="center"/>
    </xf>
    <xf numFmtId="167" fontId="1" fillId="11" borderId="15" xfId="0" applyNumberFormat="1" applyFont="1" applyFill="1" applyBorder="1" applyAlignment="1">
      <alignment horizontal="right" vertical="center"/>
    </xf>
    <xf numFmtId="0" fontId="5" fillId="4" borderId="3" xfId="0" applyFont="1" applyFill="1" applyBorder="1" applyAlignment="1">
      <alignment horizontal="center" vertical="center"/>
    </xf>
    <xf numFmtId="0" fontId="3" fillId="4" borderId="1" xfId="0" applyFont="1" applyFill="1" applyBorder="1"/>
    <xf numFmtId="0" fontId="3" fillId="4" borderId="1" xfId="0" applyFont="1" applyFill="1" applyBorder="1" applyAlignment="1">
      <alignment horizontal="center" vertical="center"/>
    </xf>
    <xf numFmtId="164" fontId="3" fillId="4" borderId="1" xfId="0" applyNumberFormat="1" applyFont="1" applyFill="1" applyBorder="1" applyAlignment="1">
      <alignment horizontal="right" vertical="center"/>
    </xf>
    <xf numFmtId="164" fontId="3" fillId="4" borderId="2" xfId="0" applyNumberFormat="1" applyFont="1" applyFill="1" applyBorder="1" applyAlignment="1">
      <alignment horizontal="right" vertical="center"/>
    </xf>
    <xf numFmtId="0" fontId="5" fillId="4" borderId="33" xfId="0" applyFont="1" applyFill="1" applyBorder="1" applyAlignment="1">
      <alignment horizontal="center" vertical="center"/>
    </xf>
    <xf numFmtId="0" fontId="3" fillId="4" borderId="32" xfId="0" applyFont="1" applyFill="1" applyBorder="1"/>
    <xf numFmtId="0" fontId="3" fillId="4" borderId="32" xfId="0" applyFont="1" applyFill="1" applyBorder="1" applyAlignment="1">
      <alignment horizontal="center" vertical="center"/>
    </xf>
    <xf numFmtId="164" fontId="3" fillId="4" borderId="32" xfId="0" applyNumberFormat="1" applyFont="1" applyFill="1" applyBorder="1" applyAlignment="1">
      <alignment horizontal="right" vertical="center"/>
    </xf>
    <xf numFmtId="164" fontId="3" fillId="4" borderId="31" xfId="0" applyNumberFormat="1" applyFont="1" applyFill="1" applyBorder="1" applyAlignment="1">
      <alignment horizontal="right" vertical="center"/>
    </xf>
    <xf numFmtId="165" fontId="1" fillId="11" borderId="32" xfId="0" applyNumberFormat="1" applyFont="1" applyFill="1" applyBorder="1" applyAlignment="1">
      <alignment horizontal="right" vertical="center"/>
    </xf>
    <xf numFmtId="0" fontId="5" fillId="0" borderId="33" xfId="0" applyFont="1" applyBorder="1" applyAlignment="1">
      <alignment horizontal="center" vertical="center"/>
    </xf>
    <xf numFmtId="0" fontId="3" fillId="0" borderId="32" xfId="0" applyFont="1" applyBorder="1"/>
    <xf numFmtId="0" fontId="3" fillId="0" borderId="32" xfId="0" applyFont="1" applyBorder="1" applyAlignment="1">
      <alignment horizontal="center" vertical="center"/>
    </xf>
    <xf numFmtId="2" fontId="4" fillId="0" borderId="32" xfId="0" applyNumberFormat="1" applyFont="1" applyBorder="1" applyAlignment="1">
      <alignment horizontal="center" vertical="center"/>
    </xf>
    <xf numFmtId="164" fontId="3" fillId="0" borderId="32" xfId="0" applyNumberFormat="1" applyFont="1" applyBorder="1" applyAlignment="1">
      <alignment horizontal="right" vertical="center"/>
    </xf>
    <xf numFmtId="164" fontId="3" fillId="0" borderId="31" xfId="0" applyNumberFormat="1" applyFont="1" applyBorder="1" applyAlignment="1">
      <alignment horizontal="right" vertical="center"/>
    </xf>
    <xf numFmtId="1" fontId="1" fillId="2" borderId="38" xfId="0" applyNumberFormat="1" applyFont="1" applyFill="1" applyBorder="1" applyAlignment="1">
      <alignment horizontal="center" vertical="center"/>
    </xf>
    <xf numFmtId="0" fontId="1" fillId="2" borderId="39" xfId="0" applyFont="1" applyFill="1" applyBorder="1" applyAlignment="1">
      <alignment horizontal="left" vertical="top" wrapText="1"/>
    </xf>
    <xf numFmtId="0" fontId="1" fillId="2" borderId="39" xfId="0" applyFont="1" applyFill="1" applyBorder="1" applyAlignment="1">
      <alignment horizontal="center" vertical="center"/>
    </xf>
    <xf numFmtId="2" fontId="8" fillId="2" borderId="39" xfId="0" applyNumberFormat="1" applyFont="1" applyFill="1" applyBorder="1" applyAlignment="1">
      <alignment horizontal="center" vertical="center"/>
    </xf>
    <xf numFmtId="2" fontId="9" fillId="2" borderId="40" xfId="0" applyNumberFormat="1" applyFont="1" applyFill="1" applyBorder="1" applyAlignment="1">
      <alignment horizontal="center" vertical="center"/>
    </xf>
    <xf numFmtId="0" fontId="0" fillId="0" borderId="1" xfId="0" applyBorder="1"/>
    <xf numFmtId="1" fontId="1" fillId="4" borderId="33" xfId="0" applyNumberFormat="1" applyFont="1" applyFill="1" applyBorder="1" applyAlignment="1">
      <alignment horizontal="center" vertical="center"/>
    </xf>
    <xf numFmtId="0" fontId="0" fillId="0" borderId="32" xfId="0" applyBorder="1"/>
    <xf numFmtId="0" fontId="1" fillId="4" borderId="32" xfId="0" applyFont="1" applyFill="1" applyBorder="1" applyAlignment="1">
      <alignment horizontal="center" vertical="center"/>
    </xf>
    <xf numFmtId="2" fontId="8" fillId="0" borderId="32" xfId="0" applyNumberFormat="1" applyFont="1" applyBorder="1" applyAlignment="1">
      <alignment horizontal="center" vertical="center"/>
    </xf>
    <xf numFmtId="2" fontId="8" fillId="0" borderId="31" xfId="0" applyNumberFormat="1" applyFont="1" applyBorder="1" applyAlignment="1">
      <alignment horizontal="center" vertical="center"/>
    </xf>
    <xf numFmtId="0" fontId="11" fillId="9" borderId="26" xfId="0" applyFont="1" applyFill="1" applyBorder="1" applyAlignment="1">
      <alignment horizontal="center" vertical="center"/>
    </xf>
    <xf numFmtId="0" fontId="11" fillId="9" borderId="25" xfId="0" applyFont="1" applyFill="1" applyBorder="1" applyAlignment="1">
      <alignment horizontal="center" vertical="center"/>
    </xf>
    <xf numFmtId="0" fontId="11" fillId="9" borderId="24" xfId="0" applyFont="1" applyFill="1" applyBorder="1" applyAlignment="1">
      <alignment horizontal="center" vertical="center"/>
    </xf>
    <xf numFmtId="0" fontId="11" fillId="9" borderId="6" xfId="0" applyFont="1" applyFill="1" applyBorder="1" applyAlignment="1">
      <alignment horizontal="center" vertical="center"/>
    </xf>
    <xf numFmtId="0" fontId="11" fillId="9" borderId="5" xfId="0" applyFont="1" applyFill="1" applyBorder="1" applyAlignment="1">
      <alignment horizontal="center" vertical="center"/>
    </xf>
    <xf numFmtId="0" fontId="11" fillId="9" borderId="4" xfId="0" applyFont="1" applyFill="1" applyBorder="1" applyAlignment="1">
      <alignment horizontal="center" vertical="center"/>
    </xf>
    <xf numFmtId="0" fontId="12" fillId="5" borderId="6" xfId="0" applyFont="1" applyFill="1" applyBorder="1" applyAlignment="1">
      <alignment horizontal="center" vertical="center"/>
    </xf>
    <xf numFmtId="0" fontId="12" fillId="5" borderId="5" xfId="0" applyFont="1" applyFill="1" applyBorder="1" applyAlignment="1">
      <alignment horizontal="center" vertical="center"/>
    </xf>
    <xf numFmtId="0" fontId="12" fillId="5" borderId="4" xfId="0" applyFont="1" applyFill="1" applyBorder="1" applyAlignment="1">
      <alignment horizontal="center" vertical="center"/>
    </xf>
    <xf numFmtId="0" fontId="2" fillId="7" borderId="3" xfId="0" applyFont="1" applyFill="1" applyBorder="1" applyAlignment="1">
      <alignment horizontal="center" vertical="center"/>
    </xf>
    <xf numFmtId="0" fontId="2" fillId="7" borderId="1" xfId="0" applyFont="1" applyFill="1" applyBorder="1" applyAlignment="1">
      <alignment horizontal="center" vertical="center"/>
    </xf>
    <xf numFmtId="0" fontId="2" fillId="0" borderId="6" xfId="0" applyFont="1" applyBorder="1" applyAlignment="1">
      <alignment horizontal="center"/>
    </xf>
    <xf numFmtId="0" fontId="2" fillId="0" borderId="4" xfId="0" applyFont="1" applyBorder="1" applyAlignment="1">
      <alignment horizontal="center"/>
    </xf>
    <xf numFmtId="0" fontId="2" fillId="7" borderId="6" xfId="0" applyFont="1" applyFill="1" applyBorder="1" applyAlignment="1">
      <alignment horizontal="center"/>
    </xf>
    <xf numFmtId="0" fontId="2" fillId="7" borderId="5" xfId="0" applyFont="1" applyFill="1" applyBorder="1" applyAlignment="1">
      <alignment horizontal="center"/>
    </xf>
    <xf numFmtId="0" fontId="2" fillId="7" borderId="9" xfId="0" applyFont="1" applyFill="1" applyBorder="1" applyAlignment="1">
      <alignment horizont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2" fillId="0" borderId="4" xfId="0" applyFont="1" applyBorder="1" applyAlignment="1">
      <alignment horizontal="center" vertical="center"/>
    </xf>
    <xf numFmtId="0" fontId="3" fillId="0" borderId="23" xfId="0" applyFont="1" applyBorder="1" applyAlignment="1">
      <alignment horizontal="left" vertical="top" wrapText="1"/>
    </xf>
    <xf numFmtId="0" fontId="3" fillId="0" borderId="22" xfId="0" applyFont="1" applyBorder="1" applyAlignment="1">
      <alignment horizontal="left" vertical="top" wrapText="1"/>
    </xf>
    <xf numFmtId="0" fontId="3" fillId="0" borderId="21" xfId="0" applyFont="1" applyBorder="1" applyAlignment="1">
      <alignment horizontal="left" vertical="top" wrapText="1"/>
    </xf>
    <xf numFmtId="0" fontId="3" fillId="0" borderId="11" xfId="0" applyFont="1" applyBorder="1" applyAlignment="1">
      <alignment horizontal="left" vertical="top" wrapText="1"/>
    </xf>
    <xf numFmtId="0" fontId="3" fillId="0" borderId="0" xfId="0" applyFont="1" applyAlignment="1">
      <alignment horizontal="left" vertical="top" wrapText="1"/>
    </xf>
    <xf numFmtId="0" fontId="3" fillId="0" borderId="10" xfId="0" applyFont="1" applyBorder="1" applyAlignment="1">
      <alignment horizontal="left" vertical="top" wrapText="1"/>
    </xf>
    <xf numFmtId="0" fontId="3" fillId="0" borderId="26" xfId="0" applyFont="1" applyBorder="1" applyAlignment="1">
      <alignment horizontal="left" vertical="top" wrapText="1"/>
    </xf>
    <xf numFmtId="0" fontId="3" fillId="0" borderId="25" xfId="0" applyFont="1" applyBorder="1" applyAlignment="1">
      <alignment horizontal="left" vertical="top" wrapText="1"/>
    </xf>
    <xf numFmtId="0" fontId="3" fillId="0" borderId="24" xfId="0" applyFont="1" applyBorder="1" applyAlignment="1">
      <alignment horizontal="left" vertical="top" wrapText="1"/>
    </xf>
    <xf numFmtId="0" fontId="2" fillId="0" borderId="6" xfId="0" applyFont="1" applyBorder="1" applyAlignment="1">
      <alignment horizontal="center" vertical="center" wrapText="1"/>
    </xf>
    <xf numFmtId="0" fontId="2" fillId="0" borderId="4" xfId="0" applyFont="1" applyBorder="1" applyAlignment="1">
      <alignment horizontal="center" vertical="center" wrapText="1"/>
    </xf>
    <xf numFmtId="0" fontId="3" fillId="0" borderId="6" xfId="0" applyFont="1" applyBorder="1" applyAlignment="1">
      <alignment horizontal="center" vertical="center" wrapText="1"/>
    </xf>
    <xf numFmtId="0" fontId="3" fillId="0" borderId="4" xfId="0" applyFont="1" applyBorder="1" applyAlignment="1">
      <alignment horizontal="center" vertical="center" wrapText="1"/>
    </xf>
    <xf numFmtId="0" fontId="2" fillId="7" borderId="20" xfId="0" applyFont="1" applyFill="1" applyBorder="1" applyAlignment="1">
      <alignment horizontal="center" vertical="center"/>
    </xf>
    <xf numFmtId="0" fontId="2" fillId="7" borderId="19" xfId="0" applyFont="1" applyFill="1" applyBorder="1" applyAlignment="1">
      <alignment horizontal="center" vertical="center"/>
    </xf>
    <xf numFmtId="0" fontId="2" fillId="7" borderId="18" xfId="0" applyFont="1" applyFill="1" applyBorder="1" applyAlignment="1">
      <alignment horizontal="center" vertical="center"/>
    </xf>
    <xf numFmtId="0" fontId="2" fillId="0" borderId="26" xfId="0" applyFont="1" applyBorder="1" applyAlignment="1">
      <alignment horizontal="center"/>
    </xf>
    <xf numFmtId="0" fontId="2" fillId="0" borderId="24" xfId="0" applyFont="1" applyBorder="1" applyAlignment="1">
      <alignment horizontal="center"/>
    </xf>
    <xf numFmtId="0" fontId="2" fillId="8" borderId="6" xfId="0" applyFont="1" applyFill="1" applyBorder="1" applyAlignment="1">
      <alignment horizontal="center" vertical="center"/>
    </xf>
    <xf numFmtId="0" fontId="2" fillId="8" borderId="5" xfId="0" applyFont="1" applyFill="1" applyBorder="1" applyAlignment="1">
      <alignment horizontal="center" vertical="center"/>
    </xf>
    <xf numFmtId="0" fontId="2" fillId="8" borderId="4" xfId="0" applyFont="1" applyFill="1" applyBorder="1" applyAlignment="1">
      <alignment horizontal="center" vertical="center"/>
    </xf>
    <xf numFmtId="0" fontId="2" fillId="7" borderId="44" xfId="0" applyFont="1" applyFill="1" applyBorder="1" applyAlignment="1">
      <alignment horizontal="center" vertical="center"/>
    </xf>
    <xf numFmtId="0" fontId="2" fillId="7" borderId="45" xfId="0" applyFont="1" applyFill="1" applyBorder="1" applyAlignment="1">
      <alignment horizontal="center" vertical="center"/>
    </xf>
    <xf numFmtId="0" fontId="2" fillId="7" borderId="46" xfId="0" applyFont="1" applyFill="1" applyBorder="1" applyAlignment="1">
      <alignment horizontal="center" vertical="center"/>
    </xf>
    <xf numFmtId="0" fontId="10" fillId="5" borderId="14" xfId="0" applyFont="1" applyFill="1" applyBorder="1" applyAlignment="1">
      <alignment horizontal="center" vertical="center"/>
    </xf>
    <xf numFmtId="0" fontId="10" fillId="5" borderId="13" xfId="0" applyFont="1" applyFill="1" applyBorder="1" applyAlignment="1">
      <alignment horizontal="center" vertical="center"/>
    </xf>
    <xf numFmtId="0" fontId="10" fillId="5" borderId="12" xfId="0" applyFont="1" applyFill="1" applyBorder="1" applyAlignment="1">
      <alignment horizontal="center" vertical="center"/>
    </xf>
    <xf numFmtId="166" fontId="2" fillId="3" borderId="35" xfId="0" applyNumberFormat="1" applyFont="1" applyFill="1" applyBorder="1" applyAlignment="1">
      <alignment horizontal="center" vertical="center"/>
    </xf>
    <xf numFmtId="166" fontId="2" fillId="3" borderId="27" xfId="0" applyNumberFormat="1" applyFont="1" applyFill="1" applyBorder="1" applyAlignment="1">
      <alignment horizontal="center" vertical="center"/>
    </xf>
    <xf numFmtId="0" fontId="2" fillId="3" borderId="35" xfId="0" applyFont="1" applyFill="1" applyBorder="1" applyAlignment="1">
      <alignment horizontal="center" vertical="center"/>
    </xf>
    <xf numFmtId="0" fontId="2" fillId="3" borderId="27"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3" xfId="0" applyFont="1" applyFill="1" applyBorder="1" applyAlignment="1">
      <alignment horizontal="center" vertical="center"/>
    </xf>
    <xf numFmtId="0" fontId="2" fillId="3" borderId="12"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2.xml"/><Relationship Id="rId4" Type="http://schemas.openxmlformats.org/officeDocument/2006/relationships/externalLink" Target="externalLinks/externalLink1.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ITM%20JAIME%202022\1%20BASE%20JAIME%20ITM%202022.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CARPETA%20SIMON\BASE%20JAIME%20PRESUPUESTOS%202022.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GISTRO"/>
      <sheetName val="PRESUPUESTO NUEVO"/>
      <sheetName val="APUs NUEVOS"/>
      <sheetName val="MEMORIAS DE CALCULO NUEVA"/>
      <sheetName val="PRESUPUESTO BASE "/>
      <sheetName val="APU 1"/>
      <sheetName val="APU 2"/>
      <sheetName val="APUs"/>
      <sheetName val="MEMORIAS DE CALCULO"/>
      <sheetName val="ISUMOS MATERIALES"/>
      <sheetName val="INSUMO MANO DE OBRA"/>
      <sheetName val="INSUMO EQUIPO Y MAQUINARIA"/>
      <sheetName val="INSUMO TRANSPORTES"/>
      <sheetName val="CRONOGRAMA"/>
      <sheetName val="lista de proveedores "/>
      <sheetName val="1 BASE JAIME ITM 202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16">
          <cell r="F16">
            <v>35003.120000000003</v>
          </cell>
        </row>
        <row r="22">
          <cell r="F22">
            <v>399484</v>
          </cell>
        </row>
        <row r="28">
          <cell r="F28">
            <v>231064.2</v>
          </cell>
        </row>
      </sheetData>
      <sheetData sheetId="8" refreshError="1">
        <row r="6">
          <cell r="A6" t="str">
            <v>MEMORIAS DE CALCULO</v>
          </cell>
          <cell r="B6"/>
          <cell r="C6"/>
          <cell r="D6"/>
          <cell r="E6"/>
          <cell r="F6"/>
          <cell r="G6"/>
          <cell r="H6"/>
          <cell r="I6"/>
          <cell r="J6"/>
          <cell r="K6"/>
          <cell r="L6"/>
          <cell r="M6"/>
        </row>
        <row r="7">
          <cell r="A7"/>
          <cell r="B7"/>
          <cell r="C7"/>
          <cell r="D7"/>
          <cell r="E7"/>
          <cell r="F7"/>
          <cell r="G7"/>
          <cell r="H7"/>
          <cell r="I7"/>
          <cell r="J7"/>
          <cell r="K7"/>
          <cell r="L7"/>
          <cell r="M7"/>
        </row>
        <row r="8">
          <cell r="A8" t="str">
            <v>ITEM</v>
          </cell>
          <cell r="B8" t="str">
            <v>DESCRIPCION</v>
          </cell>
          <cell r="C8" t="str">
            <v>UNID</v>
          </cell>
          <cell r="D8" t="str">
            <v>DIMENCIONES</v>
          </cell>
          <cell r="E8"/>
          <cell r="F8"/>
          <cell r="G8"/>
          <cell r="H8"/>
          <cell r="I8"/>
          <cell r="J8"/>
          <cell r="K8" t="str">
            <v>CANTIDAD</v>
          </cell>
          <cell r="L8" t="str">
            <v>PARCIAL</v>
          </cell>
          <cell r="M8" t="str">
            <v>TOTAL</v>
          </cell>
        </row>
        <row r="9">
          <cell r="A9"/>
          <cell r="B9"/>
          <cell r="C9"/>
          <cell r="D9" t="str">
            <v xml:space="preserve">LARGO </v>
          </cell>
          <cell r="E9" t="str">
            <v>ANCHO</v>
          </cell>
          <cell r="F9" t="str">
            <v>ALTO</v>
          </cell>
          <cell r="G9" t="str">
            <v>PESO</v>
          </cell>
          <cell r="H9" t="str">
            <v>DIAMETRO</v>
          </cell>
          <cell r="I9" t="str">
            <v>RADIO</v>
          </cell>
          <cell r="J9" t="str">
            <v>PI</v>
          </cell>
          <cell r="K9"/>
          <cell r="L9"/>
          <cell r="M9"/>
        </row>
        <row r="10">
          <cell r="A10">
            <v>1</v>
          </cell>
          <cell r="B10" t="str">
            <v>PRELIMINARES</v>
          </cell>
          <cell r="C10">
            <v>0</v>
          </cell>
          <cell r="D10"/>
          <cell r="E10"/>
          <cell r="F10"/>
          <cell r="G10"/>
          <cell r="H10"/>
          <cell r="I10"/>
          <cell r="J10"/>
          <cell r="K10"/>
          <cell r="L10"/>
          <cell r="M10"/>
        </row>
        <row r="11">
          <cell r="A11">
            <v>1.1000000000000001</v>
          </cell>
          <cell r="B11" t="str">
            <v>REPLANTEO</v>
          </cell>
          <cell r="C11">
            <v>0</v>
          </cell>
          <cell r="D11"/>
          <cell r="E11"/>
          <cell r="F11"/>
          <cell r="G11"/>
          <cell r="H11"/>
          <cell r="I11"/>
          <cell r="J11"/>
          <cell r="K11"/>
          <cell r="L11"/>
          <cell r="M11"/>
        </row>
        <row r="12">
          <cell r="A12" t="str">
            <v>1.1.1</v>
          </cell>
          <cell r="B12" t="str">
            <v>LOCALIZACIÓN, TRAZADO Y REPLANTEO. Se utilizará personal experto con equipo de precisión. Se hará con la frecuencia que lo indique la interventoría. Incluye demarcación con pintura, línea de trazado, corte de piso, libretas y planos.</v>
          </cell>
          <cell r="C12" t="str">
            <v>día</v>
          </cell>
          <cell r="D12"/>
          <cell r="E12"/>
          <cell r="F12"/>
          <cell r="G12"/>
          <cell r="H12"/>
          <cell r="I12"/>
          <cell r="J12"/>
          <cell r="K12"/>
          <cell r="L12"/>
          <cell r="M12"/>
        </row>
        <row r="13">
          <cell r="A13">
            <v>1.2</v>
          </cell>
          <cell r="B13" t="str">
            <v>DESCAPOTE</v>
          </cell>
          <cell r="C13">
            <v>0</v>
          </cell>
          <cell r="D13"/>
          <cell r="E13"/>
          <cell r="F13"/>
          <cell r="G13"/>
          <cell r="H13"/>
          <cell r="I13"/>
          <cell r="J13"/>
          <cell r="K13"/>
          <cell r="L13"/>
          <cell r="M13"/>
        </row>
        <row r="14">
          <cell r="A14" t="str">
            <v>1.2.1</v>
          </cell>
          <cell r="B14" t="str">
            <v>Rocería y limpieza, Incluye cargue, transporte y botada de material en botaderos oficiales o donde indique la interventoría, hasta cualquier altura de la vegetación, incluye desenraice de árboles hasta la altura de la vegetación y de diámetro inferiores a 10 cm. La rocería se realizará a ras de piso. Se utilizará guadaña o machete.</v>
          </cell>
          <cell r="C14" t="str">
            <v>m2</v>
          </cell>
          <cell r="D14"/>
          <cell r="E14"/>
          <cell r="F14"/>
          <cell r="G14"/>
          <cell r="H14"/>
          <cell r="I14"/>
          <cell r="J14"/>
          <cell r="K14"/>
          <cell r="L14"/>
          <cell r="M14"/>
        </row>
        <row r="15">
          <cell r="A15" t="str">
            <v>1.2.2</v>
          </cell>
          <cell r="B15" t="str">
            <v>DESCAPOTE A MANO. Incluye el desenraice si es necesario, cargue transporte y botada de material sobrante en botaderos oficiales. Medido en sitio.</v>
          </cell>
          <cell r="C15" t="str">
            <v>m3</v>
          </cell>
          <cell r="D15"/>
          <cell r="E15"/>
          <cell r="F15"/>
          <cell r="G15"/>
          <cell r="H15"/>
          <cell r="I15"/>
          <cell r="J15"/>
          <cell r="K15"/>
          <cell r="L15"/>
          <cell r="M15"/>
        </row>
        <row r="16">
          <cell r="A16" t="str">
            <v>1.2.3</v>
          </cell>
          <cell r="B16" t="str">
            <v>DESCAPOTE A MÁQUINA, e=0.30m, Incluye el desenraice si es necesario cargue transporte y botada de material sobrante en botaderos oficiales. Medido en sitio.</v>
          </cell>
          <cell r="C16" t="str">
            <v>m3</v>
          </cell>
          <cell r="D16"/>
          <cell r="E16"/>
          <cell r="F16"/>
          <cell r="G16"/>
          <cell r="H16"/>
          <cell r="I16"/>
          <cell r="J16"/>
          <cell r="K16"/>
          <cell r="L16"/>
          <cell r="M16"/>
        </row>
        <row r="17">
          <cell r="A17" t="str">
            <v>1.2.4</v>
          </cell>
          <cell r="B17" t="str">
            <v>DESMONTE, DESCAPOTE Y LIMPIEZA a máquina, e=0.15m. Incluye cargue, transporte y botada de escombros material vegetal en botaderos oficiales o donde indique la interventoría. Su medida será en sitio.</v>
          </cell>
          <cell r="C17" t="str">
            <v>m2</v>
          </cell>
          <cell r="D17"/>
          <cell r="E17"/>
          <cell r="F17"/>
          <cell r="G17"/>
          <cell r="H17"/>
          <cell r="I17"/>
          <cell r="J17"/>
          <cell r="K17"/>
          <cell r="L17"/>
          <cell r="M17"/>
        </row>
        <row r="18">
          <cell r="A18" t="str">
            <v>1.2.5</v>
          </cell>
          <cell r="B18" t="str">
            <v>RETIRO DE GRAMA. Incluye: corte y retiro de grama hasta área 0,20 m2 con altura media de 0,15 m, retiro de tierra de la grama, arbustos hasta una altura de 1 m, transporte a sitio de almacenamiento y acopio del material donde indique la interventoría, desenraice si es necesario, cargue transporte y botada de material sobrante en botaderos oficiales. Medido en sitio a cinta pegada.</v>
          </cell>
          <cell r="C18" t="str">
            <v>m2</v>
          </cell>
          <cell r="D18"/>
          <cell r="E18"/>
          <cell r="F18"/>
          <cell r="G18"/>
          <cell r="H18"/>
          <cell r="I18"/>
          <cell r="J18"/>
          <cell r="K18"/>
          <cell r="L18"/>
          <cell r="M18"/>
        </row>
        <row r="19">
          <cell r="A19">
            <v>1.3</v>
          </cell>
          <cell r="B19" t="str">
            <v>INSTALACIONES PROVISIONALES</v>
          </cell>
          <cell r="C19">
            <v>0</v>
          </cell>
          <cell r="D19"/>
          <cell r="E19"/>
          <cell r="F19"/>
          <cell r="G19"/>
          <cell r="H19"/>
          <cell r="I19"/>
          <cell r="J19"/>
          <cell r="K19"/>
          <cell r="L19"/>
          <cell r="M19"/>
        </row>
        <row r="20">
          <cell r="A20" t="str">
            <v>1.3.1</v>
          </cell>
          <cell r="B20" t="str">
            <v>Suministro, transporte e Instalación de CERRAMIENTO PROVISIONAL en tela naranja con una altura de 2,1 m, y estructura en larguero común, concreto de 17.5 Mpa para fijación de estructura en madera común. Incluye suministro, transporte, instalación y desmonte de la tela, excavación manual en cualquier material, cargue, transporte y botada de material y todos los demás elementos necesarios para su correcta instalación.</v>
          </cell>
          <cell r="C20" t="str">
            <v>ml</v>
          </cell>
          <cell r="D20"/>
          <cell r="E20"/>
          <cell r="F20"/>
          <cell r="G20"/>
          <cell r="H20"/>
          <cell r="I20"/>
          <cell r="J20"/>
          <cell r="K20"/>
          <cell r="L20"/>
          <cell r="M20"/>
        </row>
        <row r="21">
          <cell r="A21" t="str">
            <v>1.3.2</v>
          </cell>
          <cell r="B21" t="str">
            <v>Instalación de CERRAMIENTO PROVISIONAL en tela verde polietileno de alta densidad y resistencia 65 gr/m2 con una altura de 2,10 m, estacones de madera común para fijación vertical de altura de 2,50 m puesto mínimo cada 2,0 m y para apuntalamiento mínimo cada 10 m y cada cambio de dirección, arranques y terminación, diámetro aproximado 0,10 m, elementos de fijación, Incluye: suministro, transporte, instalación, excavación, concreto de fundación preparado en Obra de 17.5 Mpa - 2500 psi, diámetro aproximado 0,30 m y profundidad aproximada 0,50 m, cable o alambre tensor parte inferior y superior horizontal, mantenimiento, desmonte y todos los demás elementos necesarios para su correcta instalación y operación.  cargue transporte y botada de material sobrante en botaderos oficiales.</v>
          </cell>
          <cell r="C21" t="str">
            <v>ml</v>
          </cell>
          <cell r="D21"/>
          <cell r="E21"/>
          <cell r="F21"/>
          <cell r="G21"/>
          <cell r="H21"/>
          <cell r="I21"/>
          <cell r="J21"/>
          <cell r="K21"/>
          <cell r="L21"/>
          <cell r="M21"/>
        </row>
        <row r="22">
          <cell r="A22" t="str">
            <v>1.3.3</v>
          </cell>
          <cell r="B22" t="str">
            <v>Instalación de CERRAMIENTO PROVISIONAL en tela naranja con una altura de 2,1 m. y estructura en larguero común. Incluye suministro, transporte, instalación y desmonte de la tela , excavación manual en cualquier material y todos los demás elementos necesarios para su correcta instalación.</v>
          </cell>
          <cell r="C22" t="str">
            <v>ml</v>
          </cell>
          <cell r="D22"/>
          <cell r="E22"/>
          <cell r="F22"/>
          <cell r="G22"/>
          <cell r="H22"/>
          <cell r="I22"/>
          <cell r="J22"/>
          <cell r="K22"/>
          <cell r="L22"/>
          <cell r="M22"/>
        </row>
        <row r="23">
          <cell r="A23" t="str">
            <v>1.3.4</v>
          </cell>
          <cell r="B23" t="str">
            <v>Instalación de CERRAMIENTO PROVISIONAL en tela naranja con una altura de 2,1 m. y estructura en taco de madera común. Incluye suministro, transporte, instalación y desmonte de la tela  excavación manual en cualquier material y todos los demás elementos necesarios para su correcta instalación.</v>
          </cell>
          <cell r="C23" t="str">
            <v>ml</v>
          </cell>
          <cell r="D23"/>
          <cell r="E23"/>
          <cell r="F23"/>
          <cell r="G23"/>
          <cell r="H23"/>
          <cell r="I23"/>
          <cell r="J23"/>
          <cell r="K23"/>
          <cell r="L23"/>
          <cell r="M23"/>
        </row>
        <row r="24">
          <cell r="A24" t="str">
            <v>1.3.5</v>
          </cell>
          <cell r="B24" t="str">
            <v>Instalación de CERRAMIENTO EN TEJA ONDULADA DE ZINC calibre 34 e: 0.20mm, con una altura de 2.20 m. Incluye suministro, transporte e instalación de la teja, estructura en madera cada 1.00m, larguero horizontal en la parte superior, concreto de 17.5 Mpa para fijación de estructura en madera común, vientos en madera cada 1.8m, excavación manual en cualquier material, cargue, transporte y botada de material, incluye todos los demás elementos necesarios para su correcta instalación.</v>
          </cell>
          <cell r="C24" t="str">
            <v>ml</v>
          </cell>
          <cell r="D24"/>
          <cell r="E24"/>
          <cell r="F24"/>
          <cell r="G24"/>
          <cell r="H24"/>
          <cell r="I24"/>
          <cell r="J24"/>
          <cell r="K24"/>
          <cell r="L24"/>
          <cell r="M24"/>
        </row>
        <row r="25">
          <cell r="A25" t="str">
            <v>1.3.6</v>
          </cell>
          <cell r="B25" t="str">
            <v>SUMINISTRO, TRANSPORTE E INSTALACIÓN DE CAMARA DE SEGURIDAD. Incluye todos los elementos que lo relacionan.</v>
          </cell>
          <cell r="C25" t="str">
            <v>un</v>
          </cell>
          <cell r="D25"/>
          <cell r="E25"/>
          <cell r="F25"/>
          <cell r="G25"/>
          <cell r="H25"/>
          <cell r="I25"/>
          <cell r="J25"/>
          <cell r="K25"/>
          <cell r="L25"/>
          <cell r="M25"/>
        </row>
        <row r="26">
          <cell r="A26" t="str">
            <v>1.3.7</v>
          </cell>
          <cell r="B26" t="str">
            <v>Suministro, transporte e Instalación de LÁMINA METÁLICA de 1.20 x 2.40 m, para PISO de acceso durante obra. Incluye desmonte y todos los demás elementos necesarios para su correcta instalación.</v>
          </cell>
          <cell r="C26" t="str">
            <v>un</v>
          </cell>
          <cell r="D26"/>
          <cell r="E26"/>
          <cell r="F26"/>
          <cell r="G26"/>
          <cell r="H26"/>
          <cell r="I26"/>
          <cell r="J26"/>
          <cell r="K26"/>
          <cell r="L26"/>
          <cell r="M26"/>
        </row>
        <row r="27">
          <cell r="A27" t="str">
            <v>1.3.8</v>
          </cell>
          <cell r="B27" t="str">
            <v>Instalación de CERRAMIENTO PROVISIONAL en malla naranja polietileno de alta densidad, estabilidad y resistencia, anticorrosivo, con estabilizados de rayos UV, con una altura de 1,20 m, balizas móviles base antideslizante cada 1,50 m. fijaciones con correas de amarre plásticas y cinta de peligro, Incluye: suministro, transporte, instalación, traslados y desmonte y todos los demás elementos necesarios para su correcta instalación y operación.</v>
          </cell>
          <cell r="C27" t="str">
            <v>ml</v>
          </cell>
          <cell r="D27"/>
          <cell r="E27"/>
          <cell r="F27"/>
          <cell r="G27"/>
          <cell r="H27"/>
          <cell r="I27"/>
          <cell r="J27"/>
          <cell r="K27"/>
          <cell r="L27"/>
          <cell r="M27"/>
        </row>
        <row r="28">
          <cell r="A28" t="str">
            <v>1.3.9</v>
          </cell>
          <cell r="B28" t="str">
            <v>Instalación de CERRAMIENTO PROVISIONAL en tela verde polietileno de alta densidad y resistencia 65 gr/m2 con una altura de 2,10 m, estacones de madera común para fijación vertical de altura de 2,50 m puesto mínimo cada 2,0 m y para apuntalamiento mínimo cada 10 m y cada cambio de dirección, arranques y terminación, diámetro aproximado 0,10 m, elementos de fijación, Incluye: suministro, transporte, instalación, excavación, concreto de fundación preparado en Obra de 14 Mpa - 2000 psi, diámetro aproximado 0,30 m y profundidad aproximada 0,50 m, cable o alambre tensor parte inferior y superior horizontal, mantenimiento, desmonte y todos los demás elementos necesarios para su correcta instalación y operación.  cargue transporte y botada de material sobrante en botaderos oficiales</v>
          </cell>
          <cell r="C28" t="str">
            <v>ml</v>
          </cell>
          <cell r="D28"/>
          <cell r="E28"/>
          <cell r="F28"/>
          <cell r="G28"/>
          <cell r="H28"/>
          <cell r="I28"/>
          <cell r="J28"/>
          <cell r="K28"/>
          <cell r="L28"/>
          <cell r="M28"/>
        </row>
        <row r="29">
          <cell r="A29" t="str">
            <v>1.3.10</v>
          </cell>
          <cell r="B29" t="str">
            <v>Instalación de CERRAMIENTO PROVISIONAL en tela verde tejida polietileno de alta densidad, estabilidad y resistencia 65 gr/m2 con una altura de 2,10 m y reforzada hacia el interior con malla electrosoldada hueco 15 x 15 cm, calibre 4 mm (D-84 o similar), estacones de madera común para fijación vertical de altura de 2,80 m puesto mínimo cada 2,0 m y para apuntalamiento mínimo cada 10 m y cada cambio de dirección, arranques y terminación, diámetro aproximado 0,10 m, elementos de fijación, Incluye: suministro, transporte, instalación, excavación, concreto de fundación preparado en Obra de 14 Mpa - 2000 psi, diámetro aproximado 0,30 m y profundidad aproximada 0,50 m, cable o alambre tensor parte inferior y superior horizontal, mantenimiento, desmonte y todos los demás elementos necesarios para su correcta instalación y operación.  cargue transporte y botada de material sobrante en botaderos oficiales.</v>
          </cell>
          <cell r="C29" t="str">
            <v>ml</v>
          </cell>
          <cell r="D29"/>
          <cell r="E29"/>
          <cell r="F29"/>
          <cell r="G29"/>
          <cell r="H29"/>
          <cell r="I29"/>
          <cell r="J29"/>
          <cell r="K29"/>
          <cell r="L29"/>
          <cell r="M29"/>
        </row>
        <row r="30">
          <cell r="A30" t="str">
            <v>1.3.11</v>
          </cell>
          <cell r="B30" t="str">
            <v>Instalación de CERRAMIENTO EN SUPERBOAR calibre 8, con una altura de 2.20 m. Incluye suministro, transporte e instalación de la placa de superboar, estructura metálica cada 1.00m, larguero horizontal en la parte intermedia y superior, concreto de 17.5 Mpa para fijación de estructura , vientos en madera cada 3m, excavación manual en cualquier material, cargue, transporte y botada de material, incluye todos los demás elementos necesarios para su correcta instalación.</v>
          </cell>
          <cell r="C30" t="str">
            <v>ml</v>
          </cell>
          <cell r="D30"/>
          <cell r="E30"/>
          <cell r="F30"/>
          <cell r="G30"/>
          <cell r="H30"/>
          <cell r="I30"/>
          <cell r="J30"/>
          <cell r="K30"/>
          <cell r="L30"/>
          <cell r="M30"/>
        </row>
        <row r="31">
          <cell r="A31" t="str">
            <v>1.3.12</v>
          </cell>
          <cell r="B31" t="str">
            <v>Suministro, transporte e instalación de CUBIERTA PLASTICA TIPO INVERNADERO en plástico calibre 7,  de 8 m de ancho colocado a una altura entre 4 y 6 m, incluye: excavación, fundaciones en concreto de 17,5 Mpa, madera inmunizada, cable de acero galvanizado de 3/16" para soporte de plástico y para vientos, anclajes en varilla de 1/2" de L 1,0 m, tensores 3/8 x 6" galvanizados, grilletes galvanizados , grapas de fijación industriales  y todos los demás materiales y elementos necesarios para su correcta instalación y funcionamiento. Podrá ser utilizada para zonas de trabajo, taller o como techo provisional para trabajos en invierno.</v>
          </cell>
          <cell r="C31" t="str">
            <v>m2</v>
          </cell>
          <cell r="D31"/>
          <cell r="E31"/>
          <cell r="F31"/>
          <cell r="G31"/>
          <cell r="H31"/>
          <cell r="I31"/>
          <cell r="J31"/>
          <cell r="K31"/>
          <cell r="L31"/>
          <cell r="M31"/>
        </row>
        <row r="32">
          <cell r="A32" t="str">
            <v>1.3.13</v>
          </cell>
          <cell r="B32" t="str">
            <v>Instalación de PASARELA O PUENTE EN TELERA para ingreso a edificaciones durante obra.  Incluye suministro, transporte, instalación, traslado dentro de la obra, desmonte, retiro y todos los demás elementos necesarios para su correcta instalación.</v>
          </cell>
          <cell r="C32" t="str">
            <v>m2</v>
          </cell>
          <cell r="D32"/>
          <cell r="E32"/>
          <cell r="F32"/>
          <cell r="G32"/>
          <cell r="H32"/>
          <cell r="I32"/>
          <cell r="J32"/>
          <cell r="K32"/>
          <cell r="L32"/>
          <cell r="M32"/>
        </row>
        <row r="33">
          <cell r="A33" t="str">
            <v>1.3.14</v>
          </cell>
          <cell r="B33" t="str">
            <v>Suministro e instalación de PROTECCIÓN PARA LOCALES COMERCIALES CON POLISOMBRA, incluye parales en largueros, canecas rellenas de suelocemento y todo lo necesario para su correcta construcción y funcionamiento</v>
          </cell>
          <cell r="C33" t="str">
            <v>m2</v>
          </cell>
          <cell r="D33"/>
          <cell r="E33"/>
          <cell r="F33"/>
          <cell r="G33"/>
          <cell r="H33"/>
          <cell r="I33"/>
          <cell r="J33"/>
          <cell r="K33"/>
          <cell r="L33"/>
          <cell r="M33"/>
        </row>
        <row r="34">
          <cell r="A34">
            <v>2</v>
          </cell>
          <cell r="B34" t="str">
            <v>RETIROS Y DEMOLICIONES</v>
          </cell>
          <cell r="C34">
            <v>0</v>
          </cell>
          <cell r="D34"/>
          <cell r="E34"/>
          <cell r="F34"/>
          <cell r="G34"/>
          <cell r="H34"/>
          <cell r="I34"/>
          <cell r="J34"/>
          <cell r="K34"/>
          <cell r="L34"/>
          <cell r="M34"/>
        </row>
        <row r="35">
          <cell r="A35">
            <v>2.1</v>
          </cell>
          <cell r="B35" t="str">
            <v>RETIROS</v>
          </cell>
          <cell r="C35">
            <v>0</v>
          </cell>
          <cell r="D35"/>
          <cell r="E35"/>
          <cell r="F35"/>
          <cell r="G35"/>
          <cell r="H35"/>
          <cell r="I35"/>
          <cell r="J35"/>
          <cell r="K35"/>
          <cell r="L35"/>
          <cell r="M35"/>
        </row>
        <row r="36">
          <cell r="A36" t="str">
            <v>2.1.1</v>
          </cell>
          <cell r="B36" t="str">
            <v>RETIRO DE APARATOS SANITARIOS, incluye el cargue, transporte, botada o recuperación de aparatos sanitarios, lavamanos, lavaderos, orinales. Incluye botada en botaderos oficiales y la recuperación de los materiales aprovechables y/o su transporte hasta la bodega o el sitio que indique la interventoría.</v>
          </cell>
          <cell r="C36" t="str">
            <v>un</v>
          </cell>
          <cell r="D36"/>
          <cell r="E36"/>
          <cell r="F36"/>
          <cell r="G36"/>
          <cell r="H36"/>
          <cell r="I36"/>
          <cell r="J36"/>
          <cell r="K36"/>
          <cell r="L36"/>
          <cell r="M36"/>
        </row>
        <row r="37">
          <cell r="A37" t="str">
            <v>2.1.2</v>
          </cell>
          <cell r="B37" t="str">
            <v>RETIRO DE CANOAS, RUANAS, BAJANTES y TUBERÍAS. Incluye el cargue, transporte, botada escombros en botaderos oficiales, recuperación de los materiales aprovechables y su transporte hasta el sitio que lo indique la interventoría.</v>
          </cell>
          <cell r="C37" t="str">
            <v>ml</v>
          </cell>
          <cell r="D37"/>
          <cell r="E37"/>
          <cell r="F37"/>
          <cell r="G37"/>
          <cell r="H37"/>
          <cell r="I37"/>
          <cell r="J37"/>
          <cell r="K37"/>
          <cell r="L37"/>
          <cell r="M37"/>
        </row>
        <row r="38">
          <cell r="A38" t="str">
            <v>2.1.3</v>
          </cell>
          <cell r="B38" t="str">
            <v>RETIRO DE LUMINARIAS FLUORESCENTES. Incluye cargue, transporte, botada en botaderos oficiales y recuperación de los materiales aprovechables y su transporte hasta el sitio que lo indique la interventoría.</v>
          </cell>
          <cell r="C38" t="str">
            <v>un</v>
          </cell>
          <cell r="D38"/>
          <cell r="E38"/>
          <cell r="F38"/>
          <cell r="G38"/>
          <cell r="H38"/>
          <cell r="I38"/>
          <cell r="J38"/>
          <cell r="K38"/>
          <cell r="L38"/>
          <cell r="M38"/>
        </row>
        <row r="39">
          <cell r="A39" t="str">
            <v>2.1.4</v>
          </cell>
          <cell r="B39" t="str">
            <v>RETIRO DE PUERTAS (marco y ala) metálicas, en aluminio, en madera o puerta reja. Incluye el retiro, cargue, transporte, botada de escombros en botaderos oficiales y recuperación de los materiales aprovechables y su transporte hasta la bodega o el sitio que lo indique la interventoría. Ancho variable desde 0,60 a 1,20 m, y una altura de hasta 2.4m</v>
          </cell>
          <cell r="C39" t="str">
            <v>un</v>
          </cell>
          <cell r="D39"/>
          <cell r="E39"/>
          <cell r="F39"/>
          <cell r="G39"/>
          <cell r="H39"/>
          <cell r="I39"/>
          <cell r="J39"/>
          <cell r="K39"/>
          <cell r="L39"/>
          <cell r="M39"/>
        </row>
        <row r="40">
          <cell r="A40" t="str">
            <v>2.1.5</v>
          </cell>
          <cell r="B40" t="str">
            <v>RETIRO DE VENTANAS con vidrio, metálicas, en aluminio, en madera o ventana reja. Incluye: el marco y ala, botada de escombros en botaderos oficiales y recuperación de los materiales aprovechables y su transporte hasta el sitio que lo indique la interventoría. Dimensión variable.</v>
          </cell>
          <cell r="C40" t="str">
            <v>m2</v>
          </cell>
          <cell r="D40"/>
          <cell r="E40"/>
          <cell r="F40"/>
          <cell r="G40"/>
          <cell r="H40"/>
          <cell r="I40"/>
          <cell r="J40"/>
          <cell r="K40"/>
          <cell r="L40"/>
          <cell r="M40"/>
        </row>
        <row r="41">
          <cell r="A41" t="str">
            <v>2.1.6</v>
          </cell>
          <cell r="B41" t="str">
            <v>RETIRO DE CASETA PREFABRICADA de 3.0x3.0 m. en madera plástica. Incluye desarmada, cargue, transporte y ensamble en el sitio que lo indique la interventoría, cargue transporte y botada de escombros y materiales sobrantes en botaderos oficiales.</v>
          </cell>
          <cell r="C41" t="str">
            <v>un</v>
          </cell>
          <cell r="D41"/>
          <cell r="E41"/>
          <cell r="F41"/>
          <cell r="G41"/>
          <cell r="H41"/>
          <cell r="I41"/>
          <cell r="J41"/>
          <cell r="K41"/>
          <cell r="L41"/>
          <cell r="M41"/>
        </row>
        <row r="42">
          <cell r="A42" t="str">
            <v>2.1.7</v>
          </cell>
          <cell r="B42" t="str">
            <v>RETIRO DE CERRAMIENTO EN MALLA ESLABONADA. Incluye el retiro, cargue y transporte de los materiales, recuperación de los materiales aprovechables como tubería, malla eslabonada y alambre de púas y su transporte hasta el sitio que indique la interventoría, demolición de concreto, cargue, transporte y botada de escombros provenientes de este retiro en botaderos oficiales o donde indique la interventoría.</v>
          </cell>
          <cell r="C42" t="str">
            <v>m2</v>
          </cell>
          <cell r="D42"/>
          <cell r="E42"/>
          <cell r="F42"/>
          <cell r="G42"/>
          <cell r="H42"/>
          <cell r="I42"/>
          <cell r="J42"/>
          <cell r="K42"/>
          <cell r="L42"/>
          <cell r="M42"/>
        </row>
        <row r="43">
          <cell r="A43" t="str">
            <v>2.1.8</v>
          </cell>
          <cell r="B43" t="str">
            <v>RETIRO DE CUBIERTA EN TEJA DE BARRO. Incluye el cargue, transporte, botada o recuperación de fieltro, tablilla, alfardas, cargueras y soleras, cargue, transporte y botada de escombros, recuperación de los materiales aprovechables o su transporte hasta el sitio que lo indique la interventoría. Su medida es en proyección horizontal.</v>
          </cell>
          <cell r="C43" t="str">
            <v>m2</v>
          </cell>
          <cell r="D43"/>
          <cell r="E43"/>
          <cell r="F43"/>
          <cell r="G43"/>
          <cell r="H43"/>
          <cell r="I43"/>
          <cell r="J43"/>
          <cell r="K43"/>
          <cell r="L43"/>
          <cell r="M43"/>
        </row>
        <row r="44">
          <cell r="A44" t="str">
            <v>2.1.9</v>
          </cell>
          <cell r="B44" t="str">
            <v>RETIRO DE CERRAMIENTO EN ALAMBRE DE PÚA Y ESTACONES DE MADERA. Incluye cargue, transporte, botada o recuperación de alambre de púas, elementos de anclaje de los estacones, cargue, transporte y botada de escombros en botaderos oficiales, recuperación de los materiales aprovechables o su transporte hasta el sitio que lo indique la interventoría.</v>
          </cell>
          <cell r="C44" t="str">
            <v>ml</v>
          </cell>
          <cell r="D44"/>
          <cell r="E44"/>
          <cell r="F44"/>
          <cell r="G44"/>
          <cell r="H44"/>
          <cell r="I44"/>
          <cell r="J44"/>
          <cell r="K44"/>
          <cell r="L44"/>
          <cell r="M44"/>
        </row>
        <row r="45">
          <cell r="A45" t="str">
            <v>2.1.10</v>
          </cell>
          <cell r="B45" t="str">
            <v>RETIRO DE PIEDRA DE ENTRESUELO para su reutilización en la obra. Incluye cargue, transporte interno para su almacenaje y botada de la arenilla y del material que no se pueda recuperar.</v>
          </cell>
          <cell r="C45" t="str">
            <v>m2</v>
          </cell>
          <cell r="D45"/>
          <cell r="E45"/>
          <cell r="F45"/>
          <cell r="G45"/>
          <cell r="H45"/>
          <cell r="I45"/>
          <cell r="J45"/>
          <cell r="K45"/>
          <cell r="L45"/>
          <cell r="M45"/>
        </row>
        <row r="46">
          <cell r="A46" t="str">
            <v>2.1.11</v>
          </cell>
          <cell r="B46" t="str">
            <v>RETIRO DE LAGRIMAL PREFABRICADO EN CONCRETO, incluye cargue, transporte, botada o recuperación del lagrimal y botada de escombros y materiales sobrantes en botaderos oficiales.</v>
          </cell>
          <cell r="C46" t="str">
            <v>ml</v>
          </cell>
          <cell r="D46"/>
          <cell r="E46"/>
          <cell r="F46"/>
          <cell r="G46"/>
          <cell r="H46"/>
          <cell r="I46"/>
          <cell r="J46"/>
          <cell r="K46"/>
          <cell r="L46"/>
          <cell r="M46"/>
        </row>
        <row r="47">
          <cell r="A47" t="str">
            <v>2.1.12</v>
          </cell>
          <cell r="B47" t="str">
            <v>RETIRO DE PASAMANOS METÁLICO en cualquier diseño, metal y peso. Incluye demolición base de anclaje y todos los demás elementos necesarios para su efectivo retiro, recuperación del material aprovechable y su transporte hasta el sitio que indique la interventoría, cargue, transporte y botada del material proveniente de la demolición y que no se pueda recuperar, en botaderos oficiales o donde indique la interventoría.</v>
          </cell>
          <cell r="C47" t="str">
            <v>ml</v>
          </cell>
          <cell r="D47"/>
          <cell r="E47"/>
          <cell r="F47"/>
          <cell r="G47"/>
          <cell r="H47"/>
          <cell r="I47"/>
          <cell r="J47"/>
          <cell r="K47"/>
          <cell r="L47"/>
          <cell r="M47"/>
        </row>
        <row r="48">
          <cell r="A48" t="str">
            <v>2.1.13</v>
          </cell>
          <cell r="B48" t="str">
            <v>DESMONTE y REINSTALACIÓN de SANITARIO. Incluye transporte interno, brida de fijación, silicona antihongos y todo lo necesario para su correcta instalación.</v>
          </cell>
          <cell r="C48" t="str">
            <v>un</v>
          </cell>
          <cell r="D48"/>
          <cell r="E48"/>
          <cell r="F48"/>
          <cell r="G48"/>
          <cell r="H48"/>
          <cell r="I48"/>
          <cell r="J48"/>
          <cell r="K48"/>
          <cell r="L48"/>
          <cell r="M48"/>
        </row>
        <row r="49">
          <cell r="A49" t="str">
            <v>2.1.14</v>
          </cell>
          <cell r="B49" t="str">
            <v>DESMONTE y REINSTALACIÓN  DE LAVAMANOS de colgar o sobreponer. Incluye transporte interno, silicona antihongos, acoples, tapones y todo lo necesario para su correcta instalación y funcionamiento.</v>
          </cell>
          <cell r="C49" t="str">
            <v>un</v>
          </cell>
          <cell r="D49"/>
          <cell r="E49"/>
          <cell r="F49"/>
          <cell r="G49"/>
          <cell r="H49"/>
          <cell r="I49"/>
          <cell r="J49"/>
          <cell r="K49"/>
          <cell r="L49"/>
          <cell r="M49"/>
        </row>
        <row r="50">
          <cell r="A50" t="str">
            <v>2.1.15</v>
          </cell>
          <cell r="B50" t="str">
            <v>RETIRO DE TUBERÍA DE AGUAS RESIDUALES y/o LLUVIAS colgadas o expuestas. Incluye el cargue y transporte de los materiales aprovechables hasta la bodega o donde lo indique la interventoría, el cargue transporte y botada de los escombros generados en botaderos oficiales o donde lo indique la interventoría.</v>
          </cell>
          <cell r="C50" t="str">
            <v>ml</v>
          </cell>
          <cell r="D50"/>
          <cell r="E50"/>
          <cell r="F50"/>
          <cell r="G50"/>
          <cell r="H50"/>
          <cell r="I50"/>
          <cell r="J50"/>
          <cell r="K50"/>
          <cell r="L50"/>
          <cell r="M50"/>
        </row>
        <row r="51">
          <cell r="A51" t="str">
            <v>2.1.16</v>
          </cell>
          <cell r="B51" t="str">
            <v>RETIRO DE BANCAS INDIVIDUALES PREFABRICADAS EN CONCRETO . Incluye recuperación de los materiales aprovechables y su transporte hasta el sitio que lo indique la interventoría, cargue, transporte y botada de los escombros generados en botaderos oficiales o donde lo indique la interventoría.</v>
          </cell>
          <cell r="C51" t="str">
            <v>un</v>
          </cell>
          <cell r="D51"/>
          <cell r="E51"/>
          <cell r="F51"/>
          <cell r="G51"/>
          <cell r="H51"/>
          <cell r="I51"/>
          <cell r="J51"/>
          <cell r="K51"/>
          <cell r="L51"/>
          <cell r="M51"/>
        </row>
        <row r="52">
          <cell r="A52" t="str">
            <v>2.1.17</v>
          </cell>
          <cell r="B52" t="str">
            <v>RETIRO DE SOPORTES DE TELEVISORES. Incluye cargue, transporte, botada en botaderos oficiales y recuperación de los materiales aprovechables y su transporte hasta el sitio que lo indique la interventoría.</v>
          </cell>
          <cell r="C52" t="str">
            <v>un</v>
          </cell>
          <cell r="D52"/>
          <cell r="E52"/>
          <cell r="F52"/>
          <cell r="G52"/>
          <cell r="H52"/>
          <cell r="I52"/>
          <cell r="J52"/>
          <cell r="K52"/>
          <cell r="L52"/>
          <cell r="M52"/>
        </row>
        <row r="53">
          <cell r="A53" t="str">
            <v>2.1.18</v>
          </cell>
          <cell r="B53" t="str">
            <v>RETIRO DE TÓTEM PUBLICITARIO en estructura liviana. Incluye  cargue, transporte, botada en botaderos oficiales o recuperación de los materiales aprovechables y su transporte hasta el sitio que lo indique la interventoría.</v>
          </cell>
          <cell r="C53" t="str">
            <v>un</v>
          </cell>
          <cell r="D53"/>
          <cell r="E53"/>
          <cell r="F53"/>
          <cell r="G53"/>
          <cell r="H53"/>
          <cell r="I53"/>
          <cell r="J53"/>
          <cell r="K53"/>
          <cell r="L53"/>
          <cell r="M53"/>
        </row>
        <row r="54">
          <cell r="A54" t="str">
            <v>2.1.19</v>
          </cell>
          <cell r="B54" t="str">
            <v>RETIRO DE NUMERACIÓN DE ACCESOS (Avisos Amarillos). Incluye cargue, transporte, botada en botaderos oficiales y recuperación de los materiales aprovechables y su transporte hasta el sitio que lo indique la interventoría.</v>
          </cell>
          <cell r="C54" t="str">
            <v>un</v>
          </cell>
          <cell r="D54"/>
          <cell r="E54"/>
          <cell r="F54"/>
          <cell r="G54"/>
          <cell r="H54"/>
          <cell r="I54"/>
          <cell r="J54"/>
          <cell r="K54"/>
          <cell r="L54"/>
          <cell r="M54"/>
        </row>
        <row r="55">
          <cell r="A55" t="str">
            <v>2.1.20</v>
          </cell>
          <cell r="B55" t="str">
            <v>RETIRO DE BASURERAS EN ACERO INOXIDABLE. Incluye cargue, transporte, recuperación de los materiales aprovechables y su transporte hasta el sitio que lo indique la interventoría, cargue transporte y botada de los escombros generados en botaderos oficiales o donde lo indique la interventoría.</v>
          </cell>
          <cell r="C55" t="str">
            <v>un</v>
          </cell>
          <cell r="D55"/>
          <cell r="E55"/>
          <cell r="F55"/>
          <cell r="G55"/>
          <cell r="H55"/>
          <cell r="I55"/>
          <cell r="J55"/>
          <cell r="K55"/>
          <cell r="L55"/>
          <cell r="M55"/>
        </row>
        <row r="56">
          <cell r="A56" t="str">
            <v>2.1.21</v>
          </cell>
          <cell r="B56" t="str">
            <v>RETIRO DE CÁMARAS DE SEGURIDAD. Incluye cargue, transporte, recuperación de los materiales aprovechables y su transporte hasta el sitio que lo indique la interventoría, cargue transporte y botada de los materiales no recuperables en botaderos oficiales o donde lo indique la interventoría.</v>
          </cell>
          <cell r="C56" t="str">
            <v>un</v>
          </cell>
          <cell r="D56"/>
          <cell r="E56"/>
          <cell r="F56"/>
          <cell r="G56"/>
          <cell r="H56"/>
          <cell r="I56"/>
          <cell r="J56"/>
          <cell r="K56"/>
          <cell r="L56"/>
          <cell r="M56"/>
        </row>
        <row r="57">
          <cell r="A57" t="str">
            <v>2.1.22</v>
          </cell>
          <cell r="B57" t="str">
            <v>RETIRO DE PARLANTES. Incluye botada o recuperación de los materiales aprovechables y su transporte hasta el sitio que lo indique la interventoría.</v>
          </cell>
          <cell r="C57" t="str">
            <v>un</v>
          </cell>
          <cell r="D57"/>
          <cell r="E57"/>
          <cell r="F57"/>
          <cell r="G57"/>
          <cell r="H57"/>
          <cell r="I57"/>
          <cell r="J57"/>
          <cell r="K57"/>
          <cell r="L57"/>
          <cell r="M57"/>
        </row>
        <row r="58">
          <cell r="A58" t="str">
            <v>2.1.23</v>
          </cell>
          <cell r="B58" t="str">
            <v>RETIRO DE SEÑALES VIALES. Incluye cargue, transporte y recuperación de los materiales aprovechables y su transporte hasta el sitio que lo indique la interventoría, cargue, transporte y botada de escombros y materiales sobrantes en botaderos oficiales o donde lo indique la interventoría.</v>
          </cell>
          <cell r="C58" t="str">
            <v>un</v>
          </cell>
          <cell r="D58"/>
          <cell r="E58"/>
          <cell r="F58"/>
          <cell r="G58"/>
          <cell r="H58"/>
          <cell r="I58"/>
          <cell r="J58"/>
          <cell r="K58"/>
          <cell r="L58"/>
          <cell r="M58"/>
        </row>
        <row r="59">
          <cell r="A59" t="str">
            <v>2.1.24</v>
          </cell>
          <cell r="B59" t="str">
            <v>RETIRO de IMAGEN RELIGIOSA (estatua), h= 3.00 m. Incluye transporte interno hasta el sitio que indique la interventoría, reinstalación y todos los elementos necesarios para su correcto transporte e instalación. En caso de requerirse anclajes epóxicos, estos serán pagados en su respectivo Ítem.</v>
          </cell>
          <cell r="C59" t="str">
            <v>un</v>
          </cell>
          <cell r="D59"/>
          <cell r="E59"/>
          <cell r="F59"/>
          <cell r="G59"/>
          <cell r="H59"/>
          <cell r="I59"/>
          <cell r="J59"/>
          <cell r="K59"/>
          <cell r="L59"/>
          <cell r="M59"/>
        </row>
        <row r="60">
          <cell r="A60" t="str">
            <v>2.1.25</v>
          </cell>
          <cell r="B60" t="str">
            <v>RETIRO DE CUBIERTA EN TEJA DE ASBESTO - CEMENTO, teja plástica o teja similar. Incluye cargue, transporte, botada o recuperación de tablilla, alfardas, cargueras y soleras, cargue, transporte, recolección y disposición de residuos peligrosos, recuperación de los materiales aprovechables o su transporte hasta el sitio que lo indique la interventoría. Medido en proyección horizontal.</v>
          </cell>
          <cell r="C60" t="str">
            <v>m2</v>
          </cell>
          <cell r="D60"/>
          <cell r="E60"/>
          <cell r="F60"/>
          <cell r="G60"/>
          <cell r="H60"/>
          <cell r="I60"/>
          <cell r="J60"/>
          <cell r="K60"/>
          <cell r="L60"/>
          <cell r="M60"/>
        </row>
        <row r="61">
          <cell r="A61" t="str">
            <v>2.1.26</v>
          </cell>
          <cell r="B61" t="str">
            <v>DESMONTE Y REINSTALACIÓN de PISO en ADOQUÍN. Incluye recuperación de los materiales; su transporte hasta el sitio que lo indique la interventoría; arena de pega, arena de revoque y mano de obra para su reinstalación y todo lo necesario para su correcto desmonte y reinstalación.</v>
          </cell>
          <cell r="C61" t="str">
            <v>m2</v>
          </cell>
          <cell r="D61"/>
          <cell r="E61"/>
          <cell r="F61"/>
          <cell r="G61"/>
          <cell r="H61"/>
          <cell r="I61"/>
          <cell r="J61"/>
          <cell r="K61"/>
          <cell r="L61"/>
          <cell r="M61"/>
        </row>
        <row r="62">
          <cell r="A62" t="str">
            <v>2.1.27</v>
          </cell>
          <cell r="B62" t="str">
            <v>RETIRO DE CIELO FALSO, en cualquier material, madera, drywall. Incluye lámina, perfiles, estructura de madera, cargue, transporte y botada de escombros en botaderos oficiales y la recuperación de los materiales aprovechables y/o su transporte hasta la bodega o el sitio que indique la interventoría.</v>
          </cell>
          <cell r="C62" t="str">
            <v>m2</v>
          </cell>
          <cell r="D62"/>
          <cell r="E62"/>
          <cell r="F62"/>
          <cell r="G62"/>
          <cell r="H62"/>
          <cell r="I62"/>
          <cell r="J62"/>
          <cell r="K62"/>
          <cell r="L62"/>
          <cell r="M62"/>
        </row>
        <row r="63">
          <cell r="A63" t="str">
            <v>2.1.28</v>
          </cell>
          <cell r="B63" t="str">
            <v>FRESADO DE VÍAS (de 100 m3 en adelante)., según diseño de pavimentos con máquina fresadora que posea equipo de cargue del material fresado a la volqueta (conveyor), incluye: fresado de la superficie, cargue y transporte del material al sitio designado por la interventoría, retiro del pavimento en proximidades a sardineles y otros sitios inaccesibles al equipo de fresado, barrido y soplado de la superficie. Toda la actividad deberá cumplir con el artículo 460-13 de las especificaciones generales de construcción de carreteras INVIAS 2013.</v>
          </cell>
          <cell r="C63" t="str">
            <v>m3</v>
          </cell>
          <cell r="D63"/>
          <cell r="E63"/>
          <cell r="F63"/>
          <cell r="G63"/>
          <cell r="H63"/>
          <cell r="I63"/>
          <cell r="J63"/>
          <cell r="K63"/>
          <cell r="L63"/>
          <cell r="M63"/>
        </row>
        <row r="64">
          <cell r="A64" t="str">
            <v>2.1.29</v>
          </cell>
          <cell r="B64" t="str">
            <v>FRESADO DE VÍAS (de 0 - 100 m3), según diseño de pavimentos con máquina fresadora que posea equipo de cargue del material fresado a la volqueta (conveyor), incluye: fresado de la superficie, cargue y transporte del material al sitio designado por la interventoría, retiro del pavimento en proximidades a sardineles y otros sitios inaccesibles al equipo de fresado, barrido y soplado de la superficie. Toda la actividad deberá cumplir con el artículo 460-13 de las especificaciones generales de construcción de carreteras INVIAS 2013.</v>
          </cell>
          <cell r="C64" t="str">
            <v>m3</v>
          </cell>
          <cell r="D64"/>
          <cell r="E64"/>
          <cell r="F64"/>
          <cell r="G64"/>
          <cell r="H64"/>
          <cell r="I64"/>
          <cell r="J64"/>
          <cell r="K64"/>
          <cell r="L64"/>
          <cell r="M64"/>
        </row>
        <row r="65">
          <cell r="A65" t="str">
            <v>2.1.30</v>
          </cell>
          <cell r="B65" t="str">
            <v>RETIRO DE BOLARDOS METÁLICOS, Incluye desmonte y transporte al lugar donde lo indique la interventoría.</v>
          </cell>
          <cell r="C65" t="str">
            <v>un</v>
          </cell>
          <cell r="D65"/>
          <cell r="E65"/>
          <cell r="F65"/>
          <cell r="G65"/>
          <cell r="H65"/>
          <cell r="I65"/>
          <cell r="J65"/>
          <cell r="K65"/>
          <cell r="L65"/>
          <cell r="M65"/>
        </row>
        <row r="66">
          <cell r="A66" t="str">
            <v>2.1.31</v>
          </cell>
          <cell r="B66" t="str">
            <v>RETIRO DE PARADERO DE BUS. Incluye: Cargue, transporte y su almacenamiento, recuperación de los materiales aprovechables o su transporte hasta el sitio que lo indique la interventoría</v>
          </cell>
          <cell r="C66" t="str">
            <v>un</v>
          </cell>
          <cell r="D66"/>
          <cell r="E66"/>
          <cell r="F66"/>
          <cell r="G66"/>
          <cell r="H66"/>
          <cell r="I66"/>
          <cell r="J66"/>
          <cell r="K66"/>
          <cell r="L66"/>
          <cell r="M66"/>
        </row>
        <row r="67">
          <cell r="A67" t="str">
            <v>2.1.32</v>
          </cell>
          <cell r="B67" t="str">
            <v xml:space="preserve">DESMONTE Y RETIRO DE CORDONES en concreto. MANUAL O MECÁNICO.  Incluye: compresor neumático con martillo, cargue, transporte y botada de escombros, retiro de refuerzo e instalaciones embebidas. Además recuperación de los materiales aprovechables o su transporte hasta el sitio que lo indique la interventoría. </v>
          </cell>
          <cell r="C67" t="str">
            <v>ml</v>
          </cell>
          <cell r="D67"/>
          <cell r="E67"/>
          <cell r="F67"/>
          <cell r="G67"/>
          <cell r="H67"/>
          <cell r="I67"/>
          <cell r="J67"/>
          <cell r="K67"/>
          <cell r="L67"/>
          <cell r="M67"/>
        </row>
        <row r="68">
          <cell r="A68" t="str">
            <v>2.1.33</v>
          </cell>
          <cell r="B68" t="str">
            <v>DESMONTE Y RETIRO DE TAPAS DE MH existentes de cualquier material con su respectivo herraje. Incluye: Cargue, transporte y botada de escombros, o su almacenamiento, recuperación de los materiales aprovechables o su transporte hasta el sitio que lo indique la interventoría.</v>
          </cell>
          <cell r="C68" t="str">
            <v>un</v>
          </cell>
          <cell r="D68"/>
          <cell r="E68"/>
          <cell r="F68"/>
          <cell r="G68"/>
          <cell r="H68"/>
          <cell r="I68"/>
          <cell r="J68"/>
          <cell r="K68"/>
          <cell r="L68"/>
          <cell r="M68"/>
        </row>
        <row r="69">
          <cell r="A69" t="str">
            <v>2.1.34</v>
          </cell>
          <cell r="B69" t="str">
            <v>DESMONTE Y RETIRO DE REJILLAS DE ALCORQUE con elementos asociados en cualquier material existente. Incluye: Cargue, transporte y botada de escombros, o su almacenamiento, recuperación de los materiales aprovechables o su transporte hasta el sitio que lo indique la interventoría.</v>
          </cell>
          <cell r="C69" t="str">
            <v>un</v>
          </cell>
          <cell r="D69"/>
          <cell r="E69"/>
          <cell r="F69"/>
          <cell r="G69"/>
          <cell r="H69"/>
          <cell r="I69"/>
          <cell r="J69"/>
          <cell r="K69"/>
          <cell r="L69"/>
          <cell r="M69"/>
        </row>
        <row r="70">
          <cell r="A70">
            <v>2.2000000000000002</v>
          </cell>
          <cell r="B70" t="str">
            <v>DEMOLICIONES</v>
          </cell>
          <cell r="C70">
            <v>0</v>
          </cell>
          <cell r="D70"/>
          <cell r="E70"/>
          <cell r="F70"/>
          <cell r="G70"/>
          <cell r="H70"/>
          <cell r="I70"/>
          <cell r="J70"/>
          <cell r="K70"/>
          <cell r="L70"/>
          <cell r="M70"/>
        </row>
        <row r="71">
          <cell r="A71" t="str">
            <v>2.2.1</v>
          </cell>
          <cell r="B71" t="str">
            <v>DEMOLICIÓN ANDENES O PISOS, cargue, transporte y botada de escombros de ESPESOR MÁXIMO DE 0.25m en CONCRETO. Incluye retiro de cordones, retiro de enchape (baldosa, baldosín forros en arenón, madera, vinilo, granito esmerilado, concreto, pisos en gres, entre otros), placa de concreto si existe, entresuelo de recebo; retiro y reinstalación de tapas de medidores de acueducto cualquier diámetro, tapas de energía y tapas cajas de teléfono. Incluye corte con máquina de disco según trazado y compresor neumático con martillo, además recuperación de los materiales aprovechables o su transporte hasta el sitio que lo indique la interventoría.</v>
          </cell>
          <cell r="C71" t="str">
            <v>m2</v>
          </cell>
          <cell r="D71"/>
          <cell r="E71"/>
          <cell r="F71"/>
          <cell r="G71"/>
          <cell r="H71"/>
          <cell r="I71"/>
          <cell r="J71"/>
          <cell r="K71"/>
          <cell r="L71"/>
          <cell r="M71"/>
        </row>
        <row r="72">
          <cell r="A72" t="str">
            <v>2.2.2</v>
          </cell>
          <cell r="B72" t="str">
            <v>DEMOLICIÓN ANDENES O PISOS, cargue, transporte y botada de escombros de ESPESOR MÁXIMO DE 0.25m, en CONCRETO. Incluye retiro de cordones, retiro de enchape (baldosa, baldosín forros en arenón, madera, vinilo, granito esmerilado, concreto, pisos en gres, entre otros), placa de concreto si existe, entresuelo de recebo; retiro y reinstalación de tapas de medidores de acueducto cualquier diámetro, tapas de energía y tapas cajas de teléfono. Incluye compresor neumático con martillo, además recuperación de los materiales aprovechables o su transporte hasta el sitio que lo indique la interventoría.</v>
          </cell>
          <cell r="C72" t="str">
            <v>m2</v>
          </cell>
          <cell r="D72"/>
          <cell r="E72"/>
          <cell r="F72"/>
          <cell r="G72"/>
          <cell r="H72"/>
          <cell r="I72"/>
          <cell r="J72"/>
          <cell r="K72"/>
          <cell r="L72"/>
          <cell r="M72"/>
        </row>
        <row r="73">
          <cell r="A73" t="str">
            <v>2.2.3</v>
          </cell>
          <cell r="B73" t="str">
            <v>DEMOLICIÓN ESTRUCTURAS DE CONCRETO cargue, transporte y botada de escombros, manual o mecánicamente, de cualquier resistencia, reforzado o ciclópeo, y en cualquier clase de estructura. Incluye retiro de refuerzo y cualquier tipo de acabado (revoques y enchapes) o piso (en losas) e instalaciones embebidas, compresor neumático con martillo, además recuperación de los materiales aprovechables o su transporte hasta el sitio que lo indique la interventoría.</v>
          </cell>
          <cell r="C73" t="str">
            <v>m3</v>
          </cell>
          <cell r="D73"/>
          <cell r="E73"/>
          <cell r="F73"/>
          <cell r="G73"/>
          <cell r="H73"/>
          <cell r="I73"/>
          <cell r="J73"/>
          <cell r="K73"/>
          <cell r="L73"/>
          <cell r="M73"/>
        </row>
        <row r="74">
          <cell r="A74" t="str">
            <v>2.2.4</v>
          </cell>
          <cell r="B74" t="str">
            <v>DEMOLICIÓN MAMPOSTERÍA EN LADRILLO DE 10 a 15 cm DE ESPESOR, incluye cargue, transporte y botada de escombros en botaderos oficiales, demolición de revoques y enchapes aplicados en el muro a demoler e instalaciones embebidas, además recuperación de los materiales aprovechables o su transporte hasta el sitio que lo indique la interventoría.</v>
          </cell>
          <cell r="C74" t="str">
            <v>m2</v>
          </cell>
          <cell r="D74"/>
          <cell r="E74"/>
          <cell r="F74"/>
          <cell r="G74"/>
          <cell r="H74"/>
          <cell r="I74"/>
          <cell r="J74"/>
          <cell r="K74"/>
          <cell r="L74"/>
          <cell r="M74"/>
        </row>
        <row r="75">
          <cell r="A75" t="str">
            <v>2.2.5</v>
          </cell>
          <cell r="B75" t="str">
            <v>DEMOLICIÓN MAMPOSTERÍA EN LADRILLO DE 10 a 15 cm DE ESPESOR, incluye cargue, transporte y botada de escombros en botaderos oficiales, demolición de revoques y enchapes aplicados en el muro a demoler e instalaciones embebidas, además recuperación de los materiales aprovechables o su transporte hasta el sitio que lo indique la interventoría; se debe de utilizar cortadora para garantizar que los filetes de la demolición queden ortogonales.</v>
          </cell>
          <cell r="C75" t="str">
            <v>m2</v>
          </cell>
          <cell r="D75"/>
          <cell r="E75"/>
          <cell r="F75"/>
          <cell r="G75"/>
          <cell r="H75"/>
          <cell r="I75"/>
          <cell r="J75"/>
          <cell r="K75"/>
          <cell r="L75"/>
          <cell r="M75"/>
        </row>
        <row r="76">
          <cell r="A76" t="str">
            <v>2.2.6</v>
          </cell>
          <cell r="B76" t="str">
            <v>DEMOLICIÓN MAMPOSTERÍA EN LADRILLO DE 20 cm DE ESPESOR, incluye cargue, transporte y botada de escombros en botaderos oficiales, demolición de revoques y enchapes aplicados al muro a demoler e instalaciones embebidas, además recuperación de los materiales aprovechables o su transporte hasta el sitio que lo indique la interventoría.</v>
          </cell>
          <cell r="C76" t="str">
            <v>m2</v>
          </cell>
          <cell r="D76"/>
          <cell r="E76"/>
          <cell r="F76"/>
          <cell r="G76"/>
          <cell r="H76"/>
          <cell r="I76"/>
          <cell r="J76"/>
          <cell r="K76"/>
          <cell r="L76"/>
          <cell r="M76"/>
        </row>
        <row r="77">
          <cell r="A77" t="str">
            <v>2.2.7</v>
          </cell>
          <cell r="B77" t="str">
            <v>DEMOLICIÓN MAMPOSTERÍA EN TAPIA de cualquier ESPESOR, incluye cargue, transporte y botada de escombros en botaderos oficiales, demolición de revoques y enchapes aplicados al muro a demoler e instalaciones embebidas, además recuperación de los materiales aprovechables o su transporte hasta el sitio que lo indique la interventoría.</v>
          </cell>
          <cell r="C77" t="str">
            <v>m2</v>
          </cell>
          <cell r="D77"/>
          <cell r="E77"/>
          <cell r="F77"/>
          <cell r="G77"/>
          <cell r="H77"/>
          <cell r="I77"/>
          <cell r="J77"/>
          <cell r="K77"/>
          <cell r="L77"/>
          <cell r="M77"/>
        </row>
        <row r="78">
          <cell r="A78" t="str">
            <v>2.2.8</v>
          </cell>
          <cell r="B78" t="str">
            <v>DEMOLICIÓN MAMPOSTERÍA (canchas) para instalaciones eléctricas y/o hidrosanitarias DESARROLLO 0.10m. cargue, transporte y botada de escombros. Incluye botada del material proveniente de estas canchas en botaderos oficiales o donde indique la interventoría.</v>
          </cell>
          <cell r="C78" t="str">
            <v>ml</v>
          </cell>
          <cell r="D78"/>
          <cell r="E78"/>
          <cell r="F78"/>
          <cell r="G78"/>
          <cell r="H78"/>
          <cell r="I78"/>
          <cell r="J78"/>
          <cell r="K78"/>
          <cell r="L78"/>
          <cell r="M78"/>
        </row>
        <row r="79">
          <cell r="A79" t="str">
            <v>2.2.9</v>
          </cell>
          <cell r="B79" t="str">
            <v>DEMOLICIÓN MAMPOSTERÍA EN BLOQUE de concreto. Cargue, transporte y botada de escombros, espesor de 10-15 cm. Incluye demolición de revoques y enchapes aplicados al muro a demoler e instalaciones embebidas. Además recuperación de los materiales aprovechables o su transporte hasta el sitio que lo indique la interventoría.</v>
          </cell>
          <cell r="C79" t="str">
            <v>m2</v>
          </cell>
          <cell r="D79"/>
          <cell r="E79"/>
          <cell r="F79"/>
          <cell r="G79"/>
          <cell r="H79"/>
          <cell r="I79"/>
          <cell r="J79"/>
          <cell r="K79"/>
          <cell r="L79"/>
          <cell r="M79"/>
        </row>
        <row r="80">
          <cell r="A80" t="str">
            <v>2.2.10</v>
          </cell>
          <cell r="B80" t="str">
            <v>DEMOLICIÓN MAMPOSTERÍA EN BLOQUE de concreto. Cargue, transporte y botada de escombros de , espesor de 20 cm. Incluye demolición de revoques y enchapes aplicados al muro a demoler e instalaciones embebidas. Además recuperación de los materiales aprovechables o su transporte hasta el sitio que lo indique la interventoría.</v>
          </cell>
          <cell r="C80" t="str">
            <v>m2</v>
          </cell>
          <cell r="D80"/>
          <cell r="E80"/>
          <cell r="F80"/>
          <cell r="G80"/>
          <cell r="H80"/>
          <cell r="I80"/>
          <cell r="J80"/>
          <cell r="K80"/>
          <cell r="L80"/>
          <cell r="M80"/>
        </row>
        <row r="81">
          <cell r="A81" t="str">
            <v>2.2.11</v>
          </cell>
          <cell r="B81" t="str">
            <v>DEMOLICIÓN SOBRECIMIENTO EN BLOQUE DE CONCRETO, cargue, transporte y botada de escombros, espesor de 10 a 15 cm. Incluye la demolición del concreto de inyección, revoques y enchapes aplicados al muro a demoler e instalaciones embebidas. Además recuperación de los materiales aprovechables o su transporte hasta el sitio que lo indique la interventoría.</v>
          </cell>
          <cell r="C81" t="str">
            <v>m2</v>
          </cell>
          <cell r="D81"/>
          <cell r="E81"/>
          <cell r="F81"/>
          <cell r="G81"/>
          <cell r="H81"/>
          <cell r="I81"/>
          <cell r="J81"/>
          <cell r="K81"/>
          <cell r="L81"/>
          <cell r="M81"/>
        </row>
        <row r="82">
          <cell r="A82" t="str">
            <v>2.2.12</v>
          </cell>
          <cell r="B82" t="str">
            <v>DEMOLICIÓN SOBRECIMIENTO EN BLOQUE DE CONCRETO, cargue, transporte y botada de escombros, espesor de 20 cm. Incluye la demolición del concreto de inyección, revoques y enchapes aplicados al muro a demoler e instalaciones embebidas. Además recuperación de los materiales aprovechables o su transporte hasta el sitio que lo indique la interventoría.</v>
          </cell>
          <cell r="C82" t="str">
            <v>m2</v>
          </cell>
          <cell r="D82"/>
          <cell r="E82"/>
          <cell r="F82"/>
          <cell r="G82"/>
          <cell r="H82"/>
          <cell r="I82"/>
          <cell r="J82"/>
          <cell r="K82"/>
          <cell r="L82"/>
          <cell r="M82"/>
        </row>
        <row r="83">
          <cell r="A83" t="str">
            <v>2.2.13</v>
          </cell>
          <cell r="B83" t="str">
            <v>DEMOLICIÓN PISO EN BALDOSA sobre terreno. cargue, transporte y botada de escombros, Incluye demolición del mortero de nivelación espesor máximo 0.07m, refuerzo e instalaciones embebidas. Además recuperación de los materiales aprovechables o su transporte hasta el sitio que lo indique la interventoría.</v>
          </cell>
          <cell r="C83" t="str">
            <v>m2</v>
          </cell>
          <cell r="D83"/>
          <cell r="E83"/>
          <cell r="F83"/>
          <cell r="G83"/>
          <cell r="H83"/>
          <cell r="I83"/>
          <cell r="J83"/>
          <cell r="K83"/>
          <cell r="L83"/>
          <cell r="M83"/>
        </row>
        <row r="84">
          <cell r="A84" t="str">
            <v>2.2.14</v>
          </cell>
          <cell r="B84" t="str">
            <v>DEMOLICIÓN PISO EN CONCRETO de cualquier resistencia con espesor hasta de 12 cm, manual o mecánicamente. Incluye cargue, transporte y botada de escombros,  retiro de refuerzo e instalaciones embebidas, compresor neumático con martillo, además recuperación de los materiales aprovechables y su transporte hasta el sitio que lo indique la interventoría.</v>
          </cell>
          <cell r="C84" t="str">
            <v>m2</v>
          </cell>
          <cell r="D84"/>
          <cell r="E84"/>
          <cell r="F84"/>
          <cell r="G84"/>
          <cell r="H84"/>
          <cell r="I84"/>
          <cell r="J84"/>
          <cell r="K84"/>
          <cell r="L84"/>
          <cell r="M84"/>
        </row>
        <row r="85">
          <cell r="A85" t="str">
            <v>2.2.15</v>
          </cell>
          <cell r="B85" t="str">
            <v>DEMOLICIÓN PISO EN CONCRETO de ancho=0,40 m. para instalaciones eléctricas y/o sanitarias, cargue, transporte y botada de escombros. Incluye corte con máquina de disco según trazado y compresor neumático con martillo, demolición de piso de concreto de ESPESOR MÁXIMO 0.20 m y botada del material proveniente de la demolición en botaderos oficiales o donde indique la interventoría.</v>
          </cell>
          <cell r="C85" t="str">
            <v>m</v>
          </cell>
          <cell r="D85"/>
          <cell r="E85"/>
          <cell r="F85"/>
          <cell r="G85"/>
          <cell r="H85"/>
          <cell r="I85"/>
          <cell r="J85"/>
          <cell r="K85"/>
          <cell r="L85"/>
          <cell r="M85"/>
        </row>
        <row r="86">
          <cell r="A86" t="str">
            <v>2.2.16</v>
          </cell>
          <cell r="B86" t="str">
            <v>DEMOLICIÓN CÁRCAMOS y CUNETAS en concreto, cargue, transporte y botada de escombros, manual o mecánicamente, desarrollo máximo de 0.70m. Incluye compresor neumático con martillo, retiro de refuerzo e instalaciones embebidas. Además recuperación de los materiales aprovechables o su transporte hasta el sitio que lo indique la interventoría.</v>
          </cell>
          <cell r="C86" t="str">
            <v>m</v>
          </cell>
          <cell r="D86"/>
          <cell r="E86"/>
          <cell r="F86"/>
          <cell r="G86"/>
          <cell r="H86"/>
          <cell r="I86"/>
          <cell r="J86"/>
          <cell r="K86"/>
          <cell r="L86"/>
          <cell r="M86"/>
        </row>
        <row r="87">
          <cell r="A87" t="str">
            <v>2.2.17</v>
          </cell>
          <cell r="B87" t="str">
            <v>DEMOLICIÓN PAVIMENTO ASFÁLTICO (para brecha), cargue, transporte y botada de escombros, HASTA ESPESOR DE 4". Incluye corte con máquina de disco según trazado y compresor neumático con martillo, además recuperación de los materiales aprovechables o su transporte hasta el sitio que lo indique la interventoría.</v>
          </cell>
          <cell r="C87" t="str">
            <v>m2</v>
          </cell>
          <cell r="D87"/>
          <cell r="E87"/>
          <cell r="F87"/>
          <cell r="G87"/>
          <cell r="H87"/>
          <cell r="I87"/>
          <cell r="J87"/>
          <cell r="K87"/>
          <cell r="L87"/>
          <cell r="M87"/>
        </row>
        <row r="88">
          <cell r="A88" t="str">
            <v>2.2.18</v>
          </cell>
          <cell r="B88" t="str">
            <v>DEMOLICIÓN DE MURO DE CONTENCIÓN EN MAMPOSTERÍA, cargue, transporte y botada de escombros, manual o mecánicamente, incluye retiro de refuerzo, fundación, cargue, transporte y botada  del material proveniente de la demolición, en botaderos oficiales o al sitio donde indique la interventoría.</v>
          </cell>
          <cell r="C88" t="str">
            <v>m3</v>
          </cell>
          <cell r="D88"/>
          <cell r="E88"/>
          <cell r="F88"/>
          <cell r="G88"/>
          <cell r="H88"/>
          <cell r="I88"/>
          <cell r="J88"/>
          <cell r="K88"/>
          <cell r="L88"/>
          <cell r="M88"/>
        </row>
        <row r="89">
          <cell r="A89" t="str">
            <v>2.2.19</v>
          </cell>
          <cell r="B89" t="str">
            <v>DEMOLICIÓN MURO EN PIEDRA, cargue, transporte y botada de escombros, espesor de 0.20 m a 0.25 m. Incluye demolición de revoques y enchapes en el muro a demoler e instalaciones embebidas. Además recuperación de los materiales aprovechables o su transporte hasta el sitio que lo indique la interventoría.</v>
          </cell>
          <cell r="C89" t="str">
            <v>m2</v>
          </cell>
          <cell r="D89"/>
          <cell r="E89"/>
          <cell r="F89"/>
          <cell r="G89"/>
          <cell r="H89"/>
          <cell r="I89"/>
          <cell r="J89"/>
          <cell r="K89"/>
          <cell r="L89"/>
          <cell r="M89"/>
        </row>
        <row r="90">
          <cell r="A90" t="str">
            <v>2.2.20</v>
          </cell>
          <cell r="B90" t="str">
            <v>DEMOLICIÓN MURO EN PIEDRA, cargue, transporte y botada de escombros. Incluye demolición de revoque sí existe. Además recuperación de los materiales aprovechables o su transporte hasta el sitio que lo indique la interventoría.</v>
          </cell>
          <cell r="C90" t="str">
            <v>m3</v>
          </cell>
          <cell r="D90"/>
          <cell r="E90"/>
          <cell r="F90"/>
          <cell r="G90"/>
          <cell r="H90"/>
          <cell r="I90"/>
          <cell r="J90"/>
          <cell r="K90"/>
          <cell r="L90"/>
          <cell r="M90"/>
        </row>
        <row r="91">
          <cell r="A91" t="str">
            <v>2.2.21</v>
          </cell>
          <cell r="B91" t="str">
            <v>DEMOLICIÓN MESÓN EN GRANO, cargue, transporte y botada de escombros. Incluye refuerzo e instalaciones embebidas. Además  su transporte hasta el sitio que lo indique la interventoría.</v>
          </cell>
          <cell r="C91" t="str">
            <v>m</v>
          </cell>
          <cell r="D91"/>
          <cell r="E91"/>
          <cell r="F91"/>
          <cell r="G91"/>
          <cell r="H91"/>
          <cell r="I91"/>
          <cell r="J91"/>
          <cell r="K91"/>
          <cell r="L91"/>
          <cell r="M91"/>
        </row>
        <row r="92">
          <cell r="A92" t="str">
            <v>2.2.22</v>
          </cell>
          <cell r="B92" t="str">
            <v>DEMOLICIÓN TOPELLANTAS, cargue, transporte y botada de escombros, manual o mecánicamente, de cualquier tamaño. Incluye retiro de refuerzo. Además recuperación de los materiales aprovechables o su transporte hasta el sitio que lo indique la interventoría.</v>
          </cell>
          <cell r="C92" t="str">
            <v>un</v>
          </cell>
          <cell r="D92"/>
          <cell r="E92"/>
          <cell r="F92"/>
          <cell r="G92"/>
          <cell r="H92"/>
          <cell r="I92"/>
          <cell r="J92"/>
          <cell r="K92"/>
          <cell r="L92"/>
          <cell r="M92"/>
        </row>
        <row r="93">
          <cell r="A93" t="str">
            <v>2.2.23</v>
          </cell>
          <cell r="B93" t="str">
            <v>DEMOLICIÓN DE ENCHAPE, espesores entre 0.03 y 0.05 m. Incluye cargue, transporte y botada de escombros en botaderos oficiales, demolición de revoques y enchapes aplicados en el muro a demoler e instalaciones embebidas, además recuperación de los materiales aprovechables o su transporte hasta el sitio que lo indique la interventoría.</v>
          </cell>
          <cell r="C93" t="str">
            <v>m2</v>
          </cell>
          <cell r="D93"/>
          <cell r="E93"/>
          <cell r="F93"/>
          <cell r="G93"/>
          <cell r="H93"/>
          <cell r="I93"/>
          <cell r="J93"/>
          <cell r="K93"/>
          <cell r="L93"/>
          <cell r="M93"/>
        </row>
        <row r="94">
          <cell r="A94" t="str">
            <v>2.2.24</v>
          </cell>
          <cell r="B94" t="str">
            <v>DEMOLICIÓN DE REVOQUE, espesores entre 0.02 y 0.03 m. Incluye cargue, transporte y botada de escombros en botaderos oficiales, transporte hasta el sitio que lo indique la interventoría.</v>
          </cell>
          <cell r="C94" t="str">
            <v>m2</v>
          </cell>
          <cell r="D94"/>
          <cell r="E94"/>
          <cell r="F94"/>
          <cell r="G94"/>
          <cell r="H94"/>
          <cell r="I94"/>
          <cell r="J94"/>
          <cell r="K94"/>
          <cell r="L94"/>
          <cell r="M94"/>
        </row>
        <row r="95">
          <cell r="A95" t="str">
            <v>2.2.25</v>
          </cell>
          <cell r="B95" t="str">
            <v>DEMOLICIÓN COMBINADA (MANUAL Y MECÁNICA) DE ÁREA CONSTRUIDA  DE EDIFICACIONES EN CUALQUIER MATERIAL (tradicional) con predominio en materiales de bloque, ladrillo, concreto de vigas, columnas, losas o en tapia, cubierta y estructura metalica. Incluye corte de acero, retiro de redes de servicio público interiores, hasta los contadores; (estos si no se ha realizado la desconexión por parte  de EPM, se deberán reintegrar a la EDU bajo oficio).  Incluye también el cargue mecánico o manual, transporte interno y externo y disposición final a botaderos oficiales. Los recintes para contención contra edificaciones vecinas en el momento de requerirse, según autorización y aprobación de la Interventoría, se pagarán en su respectivo ítem. La demolición se realizara  hasta  nivel de losa de piso o terreno.  La medida es la del área de la unidad de vivienda en planta por cada nivel intervenido.</v>
          </cell>
          <cell r="C95" t="str">
            <v>m2</v>
          </cell>
          <cell r="D95"/>
          <cell r="E95"/>
          <cell r="F95"/>
          <cell r="G95"/>
          <cell r="H95"/>
          <cell r="I95"/>
          <cell r="J95"/>
          <cell r="K95"/>
          <cell r="L95"/>
          <cell r="M95"/>
        </row>
        <row r="96">
          <cell r="A96" t="str">
            <v>2.2.26</v>
          </cell>
          <cell r="B96" t="str">
            <v>Demolición y/o desmonte de vivienda en material NO CONVENCIONAL, aquellas que están compuestas en su mayoría por canceles de material prefabricado de fácil desarme, así como también de tablones, guaduas, caña, estirilla, madera en general, incluye el retiro de redes de servicio publico interiores, hasta los contadores; estos últimos incluidos pero  se deberán reintegrar a la EDU bajo oficio; y el cargue, transporte y disposición final en botaderos oficiales. Los recintes para contención contra edificaciones vecinas en el momento de requerirse según autorización y aprobación de interventoria se pagaran en su respectivo ítem. incluye la demolición o desmonte del piso de la unidad de vivienda, hasta dejarla a nivel de terreno, si es primer nivel o a nivel de losa o si esta en un entrepiso. De todas formas esta ultima actividad debe desarrollarse solo después que se determine que no presentará afectaciones por humedad a viviendas vecinas. La medida es el área de la unidad de vivienda en planta por nivel, aclarando que una unidad de vivienda es aquella que tiene una entrada absolutamente independiente desde la vía publica.</v>
          </cell>
          <cell r="C96" t="str">
            <v>m2</v>
          </cell>
          <cell r="D96"/>
          <cell r="E96"/>
          <cell r="F96"/>
          <cell r="G96"/>
          <cell r="H96"/>
          <cell r="I96"/>
          <cell r="J96"/>
          <cell r="K96"/>
          <cell r="L96"/>
          <cell r="M96"/>
        </row>
        <row r="97">
          <cell r="A97" t="str">
            <v>2.2.27</v>
          </cell>
          <cell r="B97" t="str">
            <v>Demolición de pedestal equipo de control semádorico, incluye cargue, transporte y botada de escombros, manual o mecánicamente, de cualquier resistencia, y retiro de cualquier tipo de acabado (revoques y enchapes) e instalaciones embebidas, compresor neumático con martillo, además recuperación de los materiales aprovechables o su transporte hasta el sitio que lo indique la interventoría.</v>
          </cell>
          <cell r="C97" t="str">
            <v>un</v>
          </cell>
          <cell r="D97"/>
          <cell r="E97"/>
          <cell r="F97"/>
          <cell r="G97"/>
          <cell r="H97"/>
          <cell r="I97"/>
          <cell r="J97"/>
          <cell r="K97"/>
          <cell r="L97"/>
          <cell r="M97"/>
        </row>
        <row r="98">
          <cell r="A98" t="str">
            <v>2.2.28</v>
          </cell>
          <cell r="B98" t="str">
            <v>Demolición de caja de 50X50 cm y 75 cm de profundidad de red de semáforo, incluye cargue, transporte y botada de escombros, manual o mecánicamente, de cualquier resistencia, y retiro de cualquier tipo de acabado (revoques y enchapes) e instalaciones embebidas, además recuperación de los materiales aprovechables o su transporte hasta el sitio que lo indique la interventoría.</v>
          </cell>
          <cell r="C98" t="str">
            <v>un</v>
          </cell>
          <cell r="D98"/>
          <cell r="E98"/>
          <cell r="F98"/>
          <cell r="G98"/>
          <cell r="H98"/>
          <cell r="I98"/>
          <cell r="J98"/>
          <cell r="K98"/>
          <cell r="L98"/>
          <cell r="M98"/>
        </row>
        <row r="99">
          <cell r="A99" t="str">
            <v>2.2.29</v>
          </cell>
          <cell r="B99" t="str">
            <v>DEMOLICIÓN DE CUELLO DE MH y de CAMARAS TELEFÓNICAS SIN IMPORTAR SU UBICACIÓN. MANUAL O MECÁNICO. Incluye: Cargue, transporte y botada de escombros en botadero oficial, compresor neumático con martillo, retiro de refuerzo e instalaciones embebidas. Además recuperación de los materiales aprovechables o su transporte hasta el sitio que lo indique la interventoría.</v>
          </cell>
          <cell r="C99" t="str">
            <v>un</v>
          </cell>
          <cell r="D99"/>
          <cell r="E99"/>
          <cell r="F99"/>
          <cell r="G99"/>
          <cell r="H99"/>
          <cell r="I99"/>
          <cell r="J99"/>
          <cell r="K99"/>
          <cell r="L99"/>
          <cell r="M99"/>
        </row>
        <row r="100">
          <cell r="A100" t="str">
            <v>2.2.30</v>
          </cell>
          <cell r="B100" t="str">
            <v>DEMOLICIÓN DE SUMIDEROS de cualquier tipo y material  existentes. Incluye: Cargue, transporte y botada de escombros, recuperación de los materiales aprovechables o su transporte hasta el sitio que lo indique la interventoría.</v>
          </cell>
          <cell r="C100" t="str">
            <v>un</v>
          </cell>
          <cell r="D100"/>
          <cell r="E100"/>
          <cell r="F100"/>
          <cell r="G100"/>
          <cell r="H100"/>
          <cell r="I100"/>
          <cell r="J100"/>
          <cell r="K100"/>
          <cell r="L100"/>
          <cell r="M100"/>
        </row>
        <row r="101">
          <cell r="A101">
            <v>3</v>
          </cell>
          <cell r="B101" t="str">
            <v>MOVIMIENTOS DE TIERRA</v>
          </cell>
          <cell r="C101">
            <v>0</v>
          </cell>
          <cell r="D101"/>
          <cell r="E101"/>
          <cell r="F101"/>
          <cell r="G101"/>
          <cell r="H101"/>
          <cell r="I101"/>
          <cell r="J101"/>
          <cell r="K101"/>
          <cell r="L101"/>
          <cell r="M101"/>
        </row>
        <row r="102">
          <cell r="A102">
            <v>3.1</v>
          </cell>
          <cell r="B102" t="str">
            <v>EXCAVACIÓN Y RETIRO DE MATERIAL</v>
          </cell>
          <cell r="C102">
            <v>0</v>
          </cell>
          <cell r="D102"/>
          <cell r="E102"/>
          <cell r="F102"/>
          <cell r="G102"/>
          <cell r="H102"/>
          <cell r="I102"/>
          <cell r="J102"/>
          <cell r="K102"/>
          <cell r="L102"/>
          <cell r="M102"/>
        </row>
        <row r="103">
          <cell r="A103" t="str">
            <v>3.1.1</v>
          </cell>
          <cell r="B103" t="str">
            <v>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v>
          </cell>
          <cell r="C103" t="str">
            <v>m3</v>
          </cell>
          <cell r="D103"/>
          <cell r="E103"/>
          <cell r="F103"/>
          <cell r="G103"/>
          <cell r="H103"/>
          <cell r="I103"/>
          <cell r="J103"/>
          <cell r="K103"/>
          <cell r="L103"/>
          <cell r="M103"/>
        </row>
        <row r="104">
          <cell r="A104" t="str">
            <v>3.1.2</v>
          </cell>
          <cell r="B104" t="str">
            <v>EXCAVACIÓN MANUAL de material heterogéneo DE 2-4 m., bajo cualquier grado de humedad. Incluye: roca descompuesta, bolas de roca de volumen inferior a 0.35 m³., el cargue, transporte interno y externo y botada de material preveniente de las excavaciones en los sitios donde lo indique la interventoría y su medida será en el sitio. No incluye entibado</v>
          </cell>
          <cell r="C104" t="str">
            <v>m3</v>
          </cell>
          <cell r="D104"/>
          <cell r="E104"/>
          <cell r="F104"/>
          <cell r="G104"/>
          <cell r="H104"/>
          <cell r="I104"/>
          <cell r="J104"/>
          <cell r="K104"/>
          <cell r="L104"/>
          <cell r="M104"/>
        </row>
        <row r="105">
          <cell r="A105" t="str">
            <v>3.1.3</v>
          </cell>
          <cell r="B105" t="str">
            <v>EXCAVACIÓN MANUAL de material heterogéneo DE 4-6 m., bajo cualquier grado de humedad. Incluye: roca descompuesta, bolas de roca de volumen inferior a 0.35 m³., el cargue, transporte interno y externo y botada de material preveniente de las excavaciones en los sitios donde lo indique la interventoría y su medida será en el sitio. No incluye entibado.</v>
          </cell>
          <cell r="C105" t="str">
            <v>m3</v>
          </cell>
          <cell r="D105"/>
          <cell r="E105"/>
          <cell r="F105"/>
          <cell r="G105"/>
          <cell r="H105"/>
          <cell r="I105"/>
          <cell r="J105"/>
          <cell r="K105"/>
          <cell r="L105"/>
          <cell r="M105"/>
        </row>
        <row r="106">
          <cell r="A106" t="str">
            <v>3.1.4</v>
          </cell>
          <cell r="B106" t="str">
            <v>EXCAVACIÓN MANUAL de material  heterogéneo DE 6 m en adelante, bajo cualquier grado de humedad. Incluye: roca descompuesta, bolas de roca de volumen inferior a 0.35 m³., el cargue, transporte interno y externo y botada de material preveniente de las excavaciones en los sitios donde lo indique la interventoría y su medida será en el sitio. No incluye entibado.</v>
          </cell>
          <cell r="C106" t="str">
            <v>m3</v>
          </cell>
          <cell r="D106"/>
          <cell r="E106"/>
          <cell r="F106"/>
          <cell r="G106"/>
          <cell r="H106"/>
          <cell r="I106"/>
          <cell r="J106"/>
          <cell r="K106"/>
          <cell r="L106"/>
          <cell r="M106"/>
        </row>
        <row r="107">
          <cell r="A107" t="str">
            <v>3.1.5</v>
          </cell>
          <cell r="B107" t="str">
            <v>EXCAVACIÓN MANUAL de material heterogéneo DE 0-2 m., bajo cualquier grado de humedad. Incluye: roca descompuesta, bolas de roca de volumen inferior a 0.35 m³., incluye cargue y transporte interno y su medida será en el sitio. NO INCLUYE BOTADERO. No incluye entibado.</v>
          </cell>
          <cell r="C107" t="str">
            <v>m3</v>
          </cell>
          <cell r="D107"/>
          <cell r="E107"/>
          <cell r="F107"/>
          <cell r="G107"/>
          <cell r="H107"/>
          <cell r="I107"/>
          <cell r="J107"/>
          <cell r="K107"/>
          <cell r="L107"/>
          <cell r="M107"/>
        </row>
        <row r="108">
          <cell r="A108" t="str">
            <v>3.1.6</v>
          </cell>
          <cell r="B108" t="str">
            <v>EXCAVACIÓN MANUAL de material heterogéneo DE 2-4 m, bajo cualquier grado de humedad. Incluye: roca descompuesta, bolas de roca de volumen inferior a 0.35 m³., cargue y transporte interno y su medida será en el sitio. NO INCLUYE BOTADERO. No incluye entibado.</v>
          </cell>
          <cell r="C108" t="str">
            <v>m3</v>
          </cell>
          <cell r="D108"/>
          <cell r="E108"/>
          <cell r="F108"/>
          <cell r="G108"/>
          <cell r="H108"/>
          <cell r="I108"/>
          <cell r="J108"/>
          <cell r="K108"/>
          <cell r="L108"/>
          <cell r="M108"/>
        </row>
        <row r="109">
          <cell r="A109" t="str">
            <v>3.1.7</v>
          </cell>
          <cell r="B109" t="str">
            <v>EXCAVACIÓN MECÁNICA de material heterogéneo DE 0-2 m, bajo cualquier grado de humedad. Incluye: roca descompuesta, bolas de roca de volumen inferior a 0.35 m³., el cargue, transporte interno y externo y botada de material proveniente de las excavaciones en los sitios donde lo indique la interventoría y su medida será en el sitio. No incluye entibado.</v>
          </cell>
          <cell r="C109" t="str">
            <v>m3</v>
          </cell>
          <cell r="D109"/>
          <cell r="E109"/>
          <cell r="F109"/>
          <cell r="G109"/>
          <cell r="H109"/>
          <cell r="I109"/>
          <cell r="J109"/>
          <cell r="K109"/>
          <cell r="L109"/>
          <cell r="M109"/>
        </row>
        <row r="110">
          <cell r="A110" t="str">
            <v>3.1.8</v>
          </cell>
          <cell r="B110" t="str">
            <v>EXCAVACIÓN MECÁNICA de material heterogéneo DE 2-4 m, bajo cualquier grado de humedad. Incluye: roca descompuesta, bolas de roca de volumen inferior a 0.35 m³., el cargue, transporte interno y externo y botada de material proveniente de las excavaciones en los sitios donde lo indique la interventoría y su medida será en el sitio. No incluye entibado.</v>
          </cell>
          <cell r="C110" t="str">
            <v>m3</v>
          </cell>
          <cell r="D110"/>
          <cell r="E110"/>
          <cell r="F110"/>
          <cell r="G110"/>
          <cell r="H110"/>
          <cell r="I110"/>
          <cell r="J110"/>
          <cell r="K110"/>
          <cell r="L110"/>
          <cell r="M110"/>
        </row>
        <row r="111">
          <cell r="A111" t="str">
            <v>3.1.9</v>
          </cell>
          <cell r="B111" t="str">
            <v>EXCAVACIÓN MECÁNICA de material heterogéneo DE 4-6 m, bajo cualquier grado de humedad. Incluye: roca descompuesta, bolas de roca de volumen inferior a 0.35 m³., el cargue, transporte interno y externo y botada de material proveniente de las excavaciones en los sitios donde lo indique la interventoría y su medida será en el sitio. No incluye entibado.</v>
          </cell>
          <cell r="C111" t="str">
            <v>m3</v>
          </cell>
          <cell r="D111"/>
          <cell r="E111"/>
          <cell r="F111"/>
          <cell r="G111"/>
          <cell r="H111"/>
          <cell r="I111"/>
          <cell r="J111"/>
          <cell r="K111"/>
          <cell r="L111"/>
          <cell r="M111"/>
        </row>
        <row r="112">
          <cell r="A112" t="str">
            <v>3.1.10</v>
          </cell>
          <cell r="B112" t="str">
            <v>EXCAVACIÓN MECÁNICA de material heterogéneo DE 6 m. de h, en adelante, bajo cualquier grado de humedad. Incluye: roca descompuesta, bolas de roca de volumen inferior a 0.35 m³., el cargue, transporte interno y externo y botada de material proveniente de las excavaciones en los sitios donde lo indique la interventoría y su medida será en el sitio. No incluye entibado.</v>
          </cell>
          <cell r="C112" t="str">
            <v>m3</v>
          </cell>
          <cell r="D112"/>
          <cell r="E112"/>
          <cell r="F112"/>
          <cell r="G112"/>
          <cell r="H112"/>
          <cell r="I112"/>
          <cell r="J112"/>
          <cell r="K112"/>
          <cell r="L112"/>
          <cell r="M112"/>
        </row>
        <row r="113">
          <cell r="A113" t="str">
            <v>3.1.11</v>
          </cell>
          <cell r="B113" t="str">
            <v>EXPLANACIÓN Y NIVELACIÓN MECÁNICA del  terreno, bajo cualquier grado de humedad con bolas de roca de hasta 0.35 m³, incluye corte de taludes y terraceos requeridos según planos y/o definidos por la interventoría, Medido in situ. Incluye cargue, transporte y botada de material proveniente de la excavación en botaderos oficiales autorizados para el proyecto.</v>
          </cell>
          <cell r="C113" t="str">
            <v>m3</v>
          </cell>
          <cell r="D113"/>
          <cell r="E113"/>
          <cell r="F113"/>
          <cell r="G113"/>
          <cell r="H113"/>
          <cell r="I113"/>
          <cell r="J113"/>
          <cell r="K113"/>
          <cell r="L113"/>
          <cell r="M113"/>
        </row>
        <row r="114">
          <cell r="A114" t="str">
            <v>3.1.12</v>
          </cell>
          <cell r="B114" t="str">
            <v>EXPLANACIÓN Y NIVELACIÓN del  terreno manualmente, bajo cualquier grado de humedad, incluye corte de taludes y terraceos requeridos según planos y/o definidos por la interventoría. Medido in situ. No Incluye cargue, transporte y botada.</v>
          </cell>
          <cell r="C114" t="str">
            <v>m3</v>
          </cell>
          <cell r="D114"/>
          <cell r="E114"/>
          <cell r="F114"/>
          <cell r="G114"/>
          <cell r="H114"/>
          <cell r="I114"/>
          <cell r="J114"/>
          <cell r="K114"/>
          <cell r="L114"/>
          <cell r="M114"/>
        </row>
        <row r="115">
          <cell r="A115" t="str">
            <v>3.1.13</v>
          </cell>
          <cell r="B115" t="str">
            <v>CORTE DE TALUD en material heterogéneo, con una altura variable medido en sitio. Incluye cargue, transporte y botada de material en botaderos oficiales.</v>
          </cell>
          <cell r="C115" t="str">
            <v>m3</v>
          </cell>
          <cell r="D115"/>
          <cell r="E115"/>
          <cell r="F115"/>
          <cell r="G115"/>
          <cell r="H115"/>
          <cell r="I115"/>
          <cell r="J115"/>
          <cell r="K115"/>
          <cell r="L115"/>
          <cell r="M115"/>
        </row>
        <row r="116">
          <cell r="A116" t="str">
            <v>3.1.14</v>
          </cell>
          <cell r="B116" t="str">
            <v>EXCAVACIÓN PARA PILAS DE 0,0 a 2,0 m de profundidad con DÍAMETRO EXTERIOR DE 1,20m,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16" t="str">
            <v>m</v>
          </cell>
          <cell r="D116"/>
          <cell r="E116"/>
          <cell r="F116"/>
          <cell r="G116"/>
          <cell r="H116"/>
          <cell r="I116"/>
          <cell r="J116"/>
          <cell r="K116"/>
          <cell r="L116"/>
          <cell r="M116"/>
        </row>
        <row r="117">
          <cell r="A117" t="str">
            <v>3.1.15</v>
          </cell>
          <cell r="B117" t="str">
            <v>EXCAVACIÓN PARA PILAS DE 2,0 a 4,0 m de profundidad con DÍAMETRO EXTERIOR DE 1,20m,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17" t="str">
            <v>m</v>
          </cell>
          <cell r="D117"/>
          <cell r="E117"/>
          <cell r="F117"/>
          <cell r="G117"/>
          <cell r="H117"/>
          <cell r="I117"/>
          <cell r="J117"/>
          <cell r="K117"/>
          <cell r="L117"/>
          <cell r="M117"/>
        </row>
        <row r="118">
          <cell r="A118" t="str">
            <v>3.1.16</v>
          </cell>
          <cell r="B118" t="str">
            <v>EXCAVACIÓN PARA PILAS DE 4,0 a 6,0 m de profundidad con DÍAMETRO EXTERIOR DE 1,20m,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18" t="str">
            <v>m</v>
          </cell>
          <cell r="D118"/>
          <cell r="E118"/>
          <cell r="F118"/>
          <cell r="G118"/>
          <cell r="H118"/>
          <cell r="I118"/>
          <cell r="J118"/>
          <cell r="K118"/>
          <cell r="L118"/>
          <cell r="M118"/>
        </row>
        <row r="119">
          <cell r="A119" t="str">
            <v>3.1.17</v>
          </cell>
          <cell r="B119" t="str">
            <v>EXCAVACIÓN PARA PILAS DE 6,0 a 8,0 m de profundidad con DÍAMETRO EXTERIOR DE 1,20m,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19" t="str">
            <v>m</v>
          </cell>
          <cell r="D119"/>
          <cell r="E119"/>
          <cell r="F119"/>
          <cell r="G119"/>
          <cell r="H119"/>
          <cell r="I119"/>
          <cell r="J119"/>
          <cell r="K119"/>
          <cell r="L119"/>
          <cell r="M119"/>
        </row>
        <row r="120">
          <cell r="A120" t="str">
            <v>3.1.18</v>
          </cell>
          <cell r="B120" t="str">
            <v>EXCAVACIÓN PARA PILAS DE 8,0 a 10,0 m de profundidad con DÍAMETRO EXTERIOR DE 1,20m,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20" t="str">
            <v>m</v>
          </cell>
          <cell r="D120"/>
          <cell r="E120"/>
          <cell r="F120"/>
          <cell r="G120"/>
          <cell r="H120"/>
          <cell r="I120"/>
          <cell r="J120"/>
          <cell r="K120"/>
          <cell r="L120"/>
          <cell r="M120"/>
        </row>
        <row r="121">
          <cell r="A121" t="str">
            <v>3.1.19</v>
          </cell>
          <cell r="B121" t="str">
            <v>EXCAVACIÓN PARA PILAS DE 10,0 a 12,0 m de profundidad con DÍAMETRO EXTERIOR DE 1,20m,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21" t="str">
            <v>m</v>
          </cell>
          <cell r="D121"/>
          <cell r="E121"/>
          <cell r="F121"/>
          <cell r="G121"/>
          <cell r="H121"/>
          <cell r="I121"/>
          <cell r="J121"/>
          <cell r="K121"/>
          <cell r="L121"/>
          <cell r="M121"/>
        </row>
        <row r="122">
          <cell r="A122" t="str">
            <v>3.1.20</v>
          </cell>
          <cell r="B122" t="str">
            <v>EXCAVACIÓN PARA PILAS DE 12,0 a 14,0 m de profundidad con DÍAMETRO EXTERIOR DE 1,20m,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22" t="str">
            <v>m</v>
          </cell>
          <cell r="D122"/>
          <cell r="E122"/>
          <cell r="F122"/>
          <cell r="G122"/>
          <cell r="H122"/>
          <cell r="I122"/>
          <cell r="J122"/>
          <cell r="K122"/>
          <cell r="L122"/>
          <cell r="M122"/>
        </row>
        <row r="123">
          <cell r="A123" t="str">
            <v>3.1.21</v>
          </cell>
          <cell r="B123" t="str">
            <v>EXCAVACIÓN PARA PILAS DE 14,0 a 16,0 m de profundidad con DÍAMETRO EXTERIOR DE 1,20m,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23" t="str">
            <v>m</v>
          </cell>
          <cell r="D123"/>
          <cell r="E123"/>
          <cell r="F123"/>
          <cell r="G123"/>
          <cell r="H123"/>
          <cell r="I123"/>
          <cell r="J123"/>
          <cell r="K123"/>
          <cell r="L123"/>
          <cell r="M123"/>
        </row>
        <row r="124">
          <cell r="A124" t="str">
            <v>3.1.22</v>
          </cell>
          <cell r="B124" t="str">
            <v>EXCAVACIÓN PARA PILAS DE 0,0 a 2,0 m de profundidad con DÍAMETRO EXTERIOR DE 1,40m,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24" t="str">
            <v>m</v>
          </cell>
          <cell r="D124"/>
          <cell r="E124"/>
          <cell r="F124"/>
          <cell r="G124"/>
          <cell r="H124"/>
          <cell r="I124"/>
          <cell r="J124"/>
          <cell r="K124"/>
          <cell r="L124"/>
          <cell r="M124"/>
        </row>
        <row r="125">
          <cell r="A125" t="str">
            <v>3.1.23</v>
          </cell>
          <cell r="B125" t="str">
            <v>EXCAVACIÓN PARA PILAS DE 2,0 a 4,0 m de profundidad con DÍAMETRO EXTERIOR DE 1,40m,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25" t="str">
            <v>m</v>
          </cell>
          <cell r="D125"/>
          <cell r="E125"/>
          <cell r="F125"/>
          <cell r="G125"/>
          <cell r="H125"/>
          <cell r="I125"/>
          <cell r="J125"/>
          <cell r="K125"/>
          <cell r="L125"/>
          <cell r="M125"/>
        </row>
        <row r="126">
          <cell r="A126" t="str">
            <v>3.1.24</v>
          </cell>
          <cell r="B126" t="str">
            <v>EXCAVACIÓN PARA PILAS DE 4,0 a 6,0 m de profundidad con DÍAMETRO EXTERIOR DE 1,40m,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26" t="str">
            <v>m</v>
          </cell>
          <cell r="D126"/>
          <cell r="E126"/>
          <cell r="F126"/>
          <cell r="G126"/>
          <cell r="H126"/>
          <cell r="I126"/>
          <cell r="J126"/>
          <cell r="K126"/>
          <cell r="L126"/>
          <cell r="M126"/>
        </row>
        <row r="127">
          <cell r="A127" t="str">
            <v>3.1.25</v>
          </cell>
          <cell r="B127" t="str">
            <v>EXCAVACIÓN PARA PILAS DE 6,0 a 8,0 m de profundidad con DÍAMETRO EXTERIOR DE 1,40m,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27" t="str">
            <v>m</v>
          </cell>
          <cell r="D127"/>
          <cell r="E127"/>
          <cell r="F127"/>
          <cell r="G127"/>
          <cell r="H127"/>
          <cell r="I127"/>
          <cell r="J127"/>
          <cell r="K127"/>
          <cell r="L127"/>
          <cell r="M127"/>
        </row>
        <row r="128">
          <cell r="A128" t="str">
            <v>3.1.26</v>
          </cell>
          <cell r="B128" t="str">
            <v>EXCAVACIÓN PARA PILAS DE 8,0 a 10,0 m de profundidad con DÍAMETRO EXTERIOR DE 1,40m,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28" t="str">
            <v>m</v>
          </cell>
          <cell r="D128"/>
          <cell r="E128"/>
          <cell r="F128"/>
          <cell r="G128"/>
          <cell r="H128"/>
          <cell r="I128"/>
          <cell r="J128"/>
          <cell r="K128"/>
          <cell r="L128"/>
          <cell r="M128"/>
        </row>
        <row r="129">
          <cell r="A129" t="str">
            <v>3.1.27</v>
          </cell>
          <cell r="B129" t="str">
            <v>EXCAVACIÓN PARA PILAS DE 10,0 a 12,0 m de profundidad con DÍAMETRO EXTERIOR DE 1,40m,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29" t="str">
            <v>m</v>
          </cell>
          <cell r="D129"/>
          <cell r="E129"/>
          <cell r="F129"/>
          <cell r="G129"/>
          <cell r="H129"/>
          <cell r="I129"/>
          <cell r="J129"/>
          <cell r="K129"/>
          <cell r="L129"/>
          <cell r="M129"/>
        </row>
        <row r="130">
          <cell r="A130" t="str">
            <v>3.1.28</v>
          </cell>
          <cell r="B130" t="str">
            <v>EXCAVACIÓN PARA PILAS DE 12,0 a 14,0 m de profundidad con DÍAMETRO EXTERIOR DE 1,40m,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30" t="str">
            <v>m</v>
          </cell>
          <cell r="D130"/>
          <cell r="E130"/>
          <cell r="F130"/>
          <cell r="G130"/>
          <cell r="H130"/>
          <cell r="I130"/>
          <cell r="J130"/>
          <cell r="K130"/>
          <cell r="L130"/>
          <cell r="M130"/>
        </row>
        <row r="131">
          <cell r="A131" t="str">
            <v>3.1.29</v>
          </cell>
          <cell r="B131" t="str">
            <v>EXCAVACIÓN PARA PILAS DE 14,0 a 16,0 m de profundidad con DÍAMETRO EXTERIOR DE 1,40m,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31" t="str">
            <v>m</v>
          </cell>
          <cell r="D131"/>
          <cell r="E131"/>
          <cell r="F131"/>
          <cell r="G131"/>
          <cell r="H131"/>
          <cell r="I131"/>
          <cell r="J131"/>
          <cell r="K131"/>
          <cell r="L131"/>
          <cell r="M131"/>
        </row>
        <row r="132">
          <cell r="A132" t="str">
            <v>3.1.30</v>
          </cell>
          <cell r="B132" t="str">
            <v>EXCAVACIÓN PARA PILAS DE 0,0 a 2,0 m de profundidad con DÍAMETRO EXTERIOR DE 1,50m,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32" t="str">
            <v>m</v>
          </cell>
          <cell r="D132"/>
          <cell r="E132"/>
          <cell r="F132"/>
          <cell r="G132"/>
          <cell r="H132"/>
          <cell r="I132"/>
          <cell r="J132"/>
          <cell r="K132"/>
          <cell r="L132"/>
          <cell r="M132"/>
        </row>
        <row r="133">
          <cell r="A133" t="str">
            <v>3.1.31</v>
          </cell>
          <cell r="B133" t="str">
            <v>EXCAVACIÓN PARA PILAS DE 2,0 a 4,0 m de profundidad con DÍAMETRO EXTERIOR DE 1,50m,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33" t="str">
            <v>m</v>
          </cell>
          <cell r="D133"/>
          <cell r="E133"/>
          <cell r="F133"/>
          <cell r="G133"/>
          <cell r="H133"/>
          <cell r="I133"/>
          <cell r="J133"/>
          <cell r="K133"/>
          <cell r="L133"/>
          <cell r="M133"/>
        </row>
        <row r="134">
          <cell r="A134" t="str">
            <v>3.1.32</v>
          </cell>
          <cell r="B134" t="str">
            <v>EXCAVACIÓN PARA PILAS DE 4,0 a 6,0 m de profundidad con DÍAMETRO EXTERIOR DE 1,50m,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34" t="str">
            <v>m</v>
          </cell>
          <cell r="D134"/>
          <cell r="E134"/>
          <cell r="F134"/>
          <cell r="G134"/>
          <cell r="H134"/>
          <cell r="I134"/>
          <cell r="J134"/>
          <cell r="K134"/>
          <cell r="L134"/>
          <cell r="M134"/>
        </row>
        <row r="135">
          <cell r="A135" t="str">
            <v>3.1.33</v>
          </cell>
          <cell r="B135" t="str">
            <v>EXCAVACIÓN PARA PILAS DE 6,0 a 8,0 m de profundidad con DÍAMETRO EXTERIOR DE 1,50m,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35" t="str">
            <v>m</v>
          </cell>
          <cell r="D135"/>
          <cell r="E135"/>
          <cell r="F135"/>
          <cell r="G135"/>
          <cell r="H135"/>
          <cell r="I135"/>
          <cell r="J135"/>
          <cell r="K135"/>
          <cell r="L135"/>
          <cell r="M135"/>
        </row>
        <row r="136">
          <cell r="A136" t="str">
            <v>3.1.34</v>
          </cell>
          <cell r="B136" t="str">
            <v>EXCAVACIÓN PARA PILAS DE 8,0 a 10,0 m de profundidad con DÍAMETRO EXTERIOR DE 1,50m,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36" t="str">
            <v>m</v>
          </cell>
          <cell r="D136"/>
          <cell r="E136"/>
          <cell r="F136"/>
          <cell r="G136"/>
          <cell r="H136"/>
          <cell r="I136"/>
          <cell r="J136"/>
          <cell r="K136"/>
          <cell r="L136"/>
          <cell r="M136"/>
        </row>
        <row r="137">
          <cell r="A137" t="str">
            <v>3.1.35</v>
          </cell>
          <cell r="B137" t="str">
            <v>EXCAVACIÓN PARA PILAS DE 10,0 a 12,0 m de profundidad con DÍAMETRO EXTERIOR DE 1,50m,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37" t="str">
            <v>m</v>
          </cell>
          <cell r="D137"/>
          <cell r="E137"/>
          <cell r="F137"/>
          <cell r="G137"/>
          <cell r="H137"/>
          <cell r="I137"/>
          <cell r="J137"/>
          <cell r="K137"/>
          <cell r="L137"/>
          <cell r="M137"/>
        </row>
        <row r="138">
          <cell r="A138" t="str">
            <v>3.1.36</v>
          </cell>
          <cell r="B138" t="str">
            <v>EXCAVACIÓN PARA PILAS DE 12,0 a 14,0 m de profundidad con DÍAMETRO EXTERIOR DE 1,50m,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38" t="str">
            <v>m</v>
          </cell>
          <cell r="D138"/>
          <cell r="E138"/>
          <cell r="F138"/>
          <cell r="G138"/>
          <cell r="H138"/>
          <cell r="I138"/>
          <cell r="J138"/>
          <cell r="K138"/>
          <cell r="L138"/>
          <cell r="M138"/>
        </row>
        <row r="139">
          <cell r="A139" t="str">
            <v>3.1.37</v>
          </cell>
          <cell r="B139" t="str">
            <v>EXCAVACIÓN PARA PILAS DE 14,0 a 16,0 m de profundidad con DÍAMETRO EXTERIOR DE 1,50m,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39" t="str">
            <v>m</v>
          </cell>
          <cell r="D139"/>
          <cell r="E139"/>
          <cell r="F139"/>
          <cell r="G139"/>
          <cell r="H139"/>
          <cell r="I139"/>
          <cell r="J139"/>
          <cell r="K139"/>
          <cell r="L139"/>
          <cell r="M139"/>
        </row>
        <row r="140">
          <cell r="A140" t="str">
            <v>3.1.38</v>
          </cell>
          <cell r="B140" t="str">
            <v>EXCAVACIÓN PARA PILAS DE 0,0 a 2,0 m de profundidad con DÍAMETRO EXTERIOR DE 1,60m,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40" t="str">
            <v>m</v>
          </cell>
          <cell r="D140"/>
          <cell r="E140"/>
          <cell r="F140"/>
          <cell r="G140"/>
          <cell r="H140"/>
          <cell r="I140"/>
          <cell r="J140"/>
          <cell r="K140"/>
          <cell r="L140"/>
          <cell r="M140"/>
        </row>
        <row r="141">
          <cell r="A141" t="str">
            <v>3.1.39</v>
          </cell>
          <cell r="B141" t="str">
            <v>EXCAVACIÓN PARA PILAS DE 2,0 a 4,0 m de profundidad con DÍAMETRO EXTERIOR DE 1,60m,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41" t="str">
            <v>m</v>
          </cell>
          <cell r="D141"/>
          <cell r="E141"/>
          <cell r="F141"/>
          <cell r="G141"/>
          <cell r="H141"/>
          <cell r="I141"/>
          <cell r="J141"/>
          <cell r="K141"/>
          <cell r="L141"/>
          <cell r="M141"/>
        </row>
        <row r="142">
          <cell r="A142" t="str">
            <v>3.1.40</v>
          </cell>
          <cell r="B142" t="str">
            <v>EXCAVACIÓN PARA PILAS DE 4,0 a 6,0 m de profundidad con DÍAMETRO EXTERIOR DE 1,60m,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42" t="str">
            <v>m</v>
          </cell>
          <cell r="D142"/>
          <cell r="E142"/>
          <cell r="F142"/>
          <cell r="G142"/>
          <cell r="H142"/>
          <cell r="I142"/>
          <cell r="J142"/>
          <cell r="K142"/>
          <cell r="L142"/>
          <cell r="M142"/>
        </row>
        <row r="143">
          <cell r="A143" t="str">
            <v>3.1.41</v>
          </cell>
          <cell r="B143" t="str">
            <v>EXCAVACIÓN PARA PILAS DE 6,0 a 8,0 m de profundidad con DÍAMETRO EXTERIOR DE 1,60m,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43" t="str">
            <v>m</v>
          </cell>
          <cell r="D143"/>
          <cell r="E143"/>
          <cell r="F143"/>
          <cell r="G143"/>
          <cell r="H143"/>
          <cell r="I143"/>
          <cell r="J143"/>
          <cell r="K143"/>
          <cell r="L143"/>
          <cell r="M143"/>
        </row>
        <row r="144">
          <cell r="A144" t="str">
            <v>3.1.42</v>
          </cell>
          <cell r="B144" t="str">
            <v>EXCAVACIÓN PARA PILAS DE 8,0 a 10,0 m de profundidad con DÍAMETRO EXTERIOR DE 1,60m,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44" t="str">
            <v>m</v>
          </cell>
          <cell r="D144"/>
          <cell r="E144"/>
          <cell r="F144"/>
          <cell r="G144"/>
          <cell r="H144"/>
          <cell r="I144"/>
          <cell r="J144"/>
          <cell r="K144"/>
          <cell r="L144"/>
          <cell r="M144"/>
        </row>
        <row r="145">
          <cell r="A145" t="str">
            <v>3.1.43</v>
          </cell>
          <cell r="B145" t="str">
            <v>EXCAVACIÓN PARA PILAS DE 10,0 a 12,0 m de profundidad con DÍAMETRO EXTERIOR DE 1,60m,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45" t="str">
            <v>m</v>
          </cell>
          <cell r="D145"/>
          <cell r="E145"/>
          <cell r="F145"/>
          <cell r="G145"/>
          <cell r="H145"/>
          <cell r="I145"/>
          <cell r="J145"/>
          <cell r="K145"/>
          <cell r="L145"/>
          <cell r="M145"/>
        </row>
        <row r="146">
          <cell r="A146" t="str">
            <v>3.1.44</v>
          </cell>
          <cell r="B146" t="str">
            <v>EXCAVACIÓN PARA PILAS DE 12,0 a 14,0 m de profundidad con DÍAMETRO EXTERIOR DE 1,60m,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46" t="str">
            <v>m</v>
          </cell>
          <cell r="D146"/>
          <cell r="E146"/>
          <cell r="F146"/>
          <cell r="G146"/>
          <cell r="H146"/>
          <cell r="I146"/>
          <cell r="J146"/>
          <cell r="K146"/>
          <cell r="L146"/>
          <cell r="M146"/>
        </row>
        <row r="147">
          <cell r="A147" t="str">
            <v>3.1.45</v>
          </cell>
          <cell r="B147" t="str">
            <v>EXCAVACIÓN PARA PILAS DE 14,0 a 16,0 m de profundidad con DÍAMETRO EXTERIOR DE 1,60m,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47" t="str">
            <v>m</v>
          </cell>
          <cell r="D147"/>
          <cell r="E147"/>
          <cell r="F147"/>
          <cell r="G147"/>
          <cell r="H147"/>
          <cell r="I147"/>
          <cell r="J147"/>
          <cell r="K147"/>
          <cell r="L147"/>
          <cell r="M147"/>
        </row>
        <row r="148">
          <cell r="A148" t="str">
            <v>3.1.46</v>
          </cell>
          <cell r="B148" t="str">
            <v>EXCAVACIÓN PARA PILAS DE 16,0 a 18,0 m de profundidad con DÍAMETRO EXTERIOR DE 1,60m,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48" t="str">
            <v>m</v>
          </cell>
          <cell r="D148"/>
          <cell r="E148"/>
          <cell r="F148"/>
          <cell r="G148"/>
          <cell r="H148"/>
          <cell r="I148"/>
          <cell r="J148"/>
          <cell r="K148"/>
          <cell r="L148"/>
          <cell r="M148"/>
        </row>
        <row r="149">
          <cell r="A149" t="str">
            <v>3.1.47</v>
          </cell>
          <cell r="B149" t="str">
            <v>EXCAVACIÓN PARA PILAS DE 18,0 a 20,0 m de profundidad con DÍAMETRO EXTERIOR DE 1,60m,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49" t="str">
            <v>m</v>
          </cell>
          <cell r="D149"/>
          <cell r="E149"/>
          <cell r="F149"/>
          <cell r="G149"/>
          <cell r="H149"/>
          <cell r="I149"/>
          <cell r="J149"/>
          <cell r="K149"/>
          <cell r="L149"/>
          <cell r="M149"/>
        </row>
        <row r="150">
          <cell r="A150" t="str">
            <v>3.1.48</v>
          </cell>
          <cell r="B150" t="str">
            <v>EXCAVACIÓN PARA PILAS DE 20,0 a 22,0 m de profundidad con DÍAMETRO EXTERIOR DE 1,60m,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50" t="str">
            <v>m</v>
          </cell>
          <cell r="D150"/>
          <cell r="E150"/>
          <cell r="F150"/>
          <cell r="G150"/>
          <cell r="H150"/>
          <cell r="I150"/>
          <cell r="J150"/>
          <cell r="K150"/>
          <cell r="L150"/>
          <cell r="M150"/>
        </row>
        <row r="151">
          <cell r="A151" t="str">
            <v>3.1.49</v>
          </cell>
          <cell r="B151" t="str">
            <v>EXCAVACIÓN PARA PILAS DE 22,0 a 24,0 m de profundidad con DÍAMETRO EXTERIOR DE 1,60m,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51" t="str">
            <v>m</v>
          </cell>
          <cell r="D151"/>
          <cell r="E151"/>
          <cell r="F151"/>
          <cell r="G151"/>
          <cell r="H151"/>
          <cell r="I151"/>
          <cell r="J151"/>
          <cell r="K151"/>
          <cell r="L151"/>
          <cell r="M151"/>
        </row>
        <row r="152">
          <cell r="A152" t="str">
            <v>3.1.50</v>
          </cell>
          <cell r="B152" t="str">
            <v>EXCAVACIÓN PARA CAMPANAS EN PILAS, de 4.0 a 6.0 m de profundidad, en material heterogéneo, con piedras de hasta 0.05 m³. Incluye pozo piloto de bombeo, molinete, motobomba, extracción del material de la pila y acarreo interno de materiales y cargue, transporte y botada del material proveniente de la excavación en botaderos oficiales o donde lo indique la interventoría y todo lo necesario para su correcta construcción. SU MEDIDA SERA EN SITIO.</v>
          </cell>
          <cell r="C152" t="str">
            <v>m3</v>
          </cell>
          <cell r="D152"/>
          <cell r="E152"/>
          <cell r="F152"/>
          <cell r="G152"/>
          <cell r="H152"/>
          <cell r="I152"/>
          <cell r="J152"/>
          <cell r="K152"/>
          <cell r="L152"/>
          <cell r="M152"/>
        </row>
        <row r="153">
          <cell r="A153" t="str">
            <v>3.1.51</v>
          </cell>
          <cell r="B153" t="str">
            <v>EXCAVACIÓN PARA CAMPANAS EN PILAS, de 6.0 a 8.0 m de profundidad, en material heterogéneo, con piedras de hasta 0.05 m³. Incluye pozo piloto de bombeo, molinete, motobomba, extracción del material de la pila y acarreo interno de materiales y cargue, transporte y botada del material proveniente de la excavación en botaderos oficiales o donde lo indique la interventoría y todo lo necesario para su correcta construcción. SU MEDIDA SERA EN SITIO.</v>
          </cell>
          <cell r="C153" t="str">
            <v>m3</v>
          </cell>
          <cell r="D153"/>
          <cell r="E153"/>
          <cell r="F153"/>
          <cell r="G153"/>
          <cell r="H153"/>
          <cell r="I153"/>
          <cell r="J153"/>
          <cell r="K153"/>
          <cell r="L153"/>
          <cell r="M153"/>
        </row>
        <row r="154">
          <cell r="A154" t="str">
            <v>3.1.52</v>
          </cell>
          <cell r="B154" t="str">
            <v>EXCAVACIÓN PARA CAMPANAS EN PILAS, de 8.0 a 10.0 m de profundidad, en material heterogéneo, con piedras de hasta 0.05 m³. Incluye pozo piloto de bombeo, molinete, motobomba, extracción del material de la pila y acarreo interno de materiales y cargue, transporte y botada del material proveniente de la excavación en botaderos oficiales o donde lo indique la interventoría y todo lo necesario para su correcta construcción. SU MEDIDA SERA EN SITIO.</v>
          </cell>
          <cell r="C154" t="str">
            <v>m3</v>
          </cell>
          <cell r="D154"/>
          <cell r="E154"/>
          <cell r="F154"/>
          <cell r="G154"/>
          <cell r="H154"/>
          <cell r="I154"/>
          <cell r="J154"/>
          <cell r="K154"/>
          <cell r="L154"/>
          <cell r="M154"/>
        </row>
        <row r="155">
          <cell r="A155" t="str">
            <v>3.1.53</v>
          </cell>
          <cell r="B155" t="str">
            <v>EXCAVACIÓN PARA CAMPANAS EN PILAS, de 10.0 a 12.0 m de profundidad, en material heterogéneo, con piedras de hasta 0.05 m³. Incluye pozo piloto de bombeo, molinete, motobomba, extracción del material de la pila y acarreo interno de materiales y cargue, transporte y botada del material proveniente de la excavación en botaderos oficiales o donde lo indique la interventoría y todo lo necesario para su correcta construcción. SU MEDIDA SERA EN SITIO.</v>
          </cell>
          <cell r="C155" t="str">
            <v>m3</v>
          </cell>
          <cell r="D155"/>
          <cell r="E155"/>
          <cell r="F155"/>
          <cell r="G155"/>
          <cell r="H155"/>
          <cell r="I155"/>
          <cell r="J155"/>
          <cell r="K155"/>
          <cell r="L155"/>
          <cell r="M155"/>
        </row>
        <row r="156">
          <cell r="A156" t="str">
            <v>3.1.54</v>
          </cell>
          <cell r="B156" t="str">
            <v>EXCAVACIÓN PARA CAMPANAS EN PILAS, de 12.0 a 14.0 m de profundidad, en material heterogéneo, con piedras de hasta 0.05 m³. Incluye pozo piloto de bombeo, molinete, motobomba, extracción del material de la pila y acarreo interno de materiales y cargue, transporte y botada del material proveniente de la excavación en botaderos oficiales o donde lo indique la interventoría y todo lo necesario para su correcta construcción. SU MEDIDA SERA EN SITIO.</v>
          </cell>
          <cell r="C156" t="str">
            <v>m3</v>
          </cell>
          <cell r="D156"/>
          <cell r="E156"/>
          <cell r="F156"/>
          <cell r="G156"/>
          <cell r="H156"/>
          <cell r="I156"/>
          <cell r="J156"/>
          <cell r="K156"/>
          <cell r="L156"/>
          <cell r="M156"/>
        </row>
        <row r="157">
          <cell r="A157" t="str">
            <v>3.1.55</v>
          </cell>
          <cell r="B157" t="str">
            <v>EXCAVACIÓN PARA CAMPANAS EN PILAS, de 14.0 a 16.0 m de profundidad, en material heterogéneo, con piedras de hasta 0.05 m³. Incluye pozo piloto de bombeo, molinete, motobomba, extracción del material de la pila y acarreo interno de materiales y cargue, transporte y botada del material proveniente de la excavación en botaderos oficiales o donde lo indique la interventoría y todo lo necesario para su correcta construcción. SU MEDIDA SERA EN SITIO.</v>
          </cell>
          <cell r="C157" t="str">
            <v>m3</v>
          </cell>
          <cell r="D157"/>
          <cell r="E157"/>
          <cell r="F157"/>
          <cell r="G157"/>
          <cell r="H157"/>
          <cell r="I157"/>
          <cell r="J157"/>
          <cell r="K157"/>
          <cell r="L157"/>
          <cell r="M157"/>
        </row>
        <row r="158">
          <cell r="A158" t="str">
            <v>3.1.56</v>
          </cell>
          <cell r="B158" t="str">
            <v>EXCAVACIÓN PARA CAMPANAS EN PILAS, de 16.0 a 18.0 m de profundidad, en material heterogéneo, con piedras de hasta 0.05 m³. Incluye pozo piloto de bombeo, molinete, motobomba, extracción del material de la pila y acarreo interno de materiales y cargue, transporte y botada del material proveniente de la excavación en botaderos oficiales o donde lo indique la interventoría y todo lo necesario para su correcta construcción. SU MEDIDA SERA EN SITIO.</v>
          </cell>
          <cell r="C158" t="str">
            <v>m3</v>
          </cell>
          <cell r="D158"/>
          <cell r="E158"/>
          <cell r="F158"/>
          <cell r="G158"/>
          <cell r="H158"/>
          <cell r="I158"/>
          <cell r="J158"/>
          <cell r="K158"/>
          <cell r="L158"/>
          <cell r="M158"/>
        </row>
        <row r="159">
          <cell r="A159" t="str">
            <v>3.1.57</v>
          </cell>
          <cell r="B159" t="str">
            <v>EXCAVACIÓN MANUAL PARA PILOTES Ø= 0.8m. En material heterogéneo (HASTA 2.0 m). Incluye la extracción del material de los pilotes y acarreo interno de materiales, el cargue, transporte y botada del material proveniente de la excavación en botaderos oficiales o donde lo indique la interventoría Y SU MEDIDA SERA EN SITIO.</v>
          </cell>
          <cell r="C159" t="str">
            <v>m</v>
          </cell>
          <cell r="D159"/>
          <cell r="E159"/>
          <cell r="F159"/>
          <cell r="G159"/>
          <cell r="H159"/>
          <cell r="I159"/>
          <cell r="J159"/>
          <cell r="K159"/>
          <cell r="L159"/>
          <cell r="M159"/>
        </row>
        <row r="160">
          <cell r="A160" t="str">
            <v>3.1.58</v>
          </cell>
          <cell r="B160" t="str">
            <v>EXCAVACIÓN MANUAL PARA PILOTES Ø= 0.35m. En material heterogéneo (HASTA 2.0 m de h). Incluye la extracción del material de los pilotes y acarreo interno de materiales, el cargue, transporte y botada del material proveniente de la excavación en botaderos oficiales o donde lo indique la interventoría Y SU MEDIDA SERA EN SITIO.</v>
          </cell>
          <cell r="C160" t="str">
            <v>ml</v>
          </cell>
          <cell r="D160"/>
          <cell r="E160"/>
          <cell r="F160"/>
          <cell r="G160"/>
          <cell r="H160"/>
          <cell r="I160"/>
          <cell r="J160"/>
          <cell r="K160"/>
          <cell r="L160"/>
          <cell r="M160"/>
        </row>
        <row r="161">
          <cell r="A161" t="str">
            <v>3.1.59</v>
          </cell>
          <cell r="B161" t="str">
            <v>EXCAVACIÓN EN ROCA CON EXPLOSIVOS, incluye voladura (las pulgadas que sean necesarias), desembombe, acarreo interno y acopio donde lo indique la Interventoría y todos los demás elementos necesarios para su correcta ejecución. SU MEDIDA SERA EN SITIO. NO INCLUYE BOTADA. Debe cumplir con los permisos y normas que regulan esta actividad.</v>
          </cell>
          <cell r="C161" t="str">
            <v>m3</v>
          </cell>
          <cell r="D161"/>
          <cell r="E161"/>
          <cell r="F161"/>
          <cell r="G161"/>
          <cell r="H161"/>
          <cell r="I161"/>
          <cell r="J161"/>
          <cell r="K161"/>
          <cell r="L161"/>
          <cell r="M161"/>
        </row>
        <row r="162">
          <cell r="A162" t="str">
            <v>3.1.60</v>
          </cell>
          <cell r="B162" t="str">
            <v>EXCAVACIÓN EN ROCA con CEMENTO DEMOLEDOR no explosivo tipo CRAS o equivalente con diámetro de perforación de 30mm. Incluye cemento demoledor a una dosificación de 8 kg por metro cúbico, desembombe, acarreo interno hasta el sitio de acopio o donde lo indique la interventoría y los permisos ante las entidades correspondientes para su utilización. Se pagará como roca compacta. Se deben seguir las recomendaciones del productor y garantizar la aplicación con personal autorizado. SU MEDIDA SERA EN SITIO. NO INCLUYE BOTADA.</v>
          </cell>
          <cell r="C162" t="str">
            <v>m3</v>
          </cell>
          <cell r="D162"/>
          <cell r="E162"/>
          <cell r="F162"/>
          <cell r="G162"/>
          <cell r="H162"/>
          <cell r="I162"/>
          <cell r="J162"/>
          <cell r="K162"/>
          <cell r="L162"/>
          <cell r="M162"/>
        </row>
        <row r="163">
          <cell r="A163" t="str">
            <v>3.1.61</v>
          </cell>
          <cell r="B163" t="str">
            <v>EXCAVACIÓN EN ROCA con CUÑA HIDRÁULICA. Incluye perforaciones con taladro neumático rotopercutor de 2" de diámetro, desembombe, transporte interno y acopio donde lo indique la interventoría y todos los demás elementos necesarios para su correcta ejecución. SU MEDIDA SERA EN SITIO. NO INCLUYE BOTADA.</v>
          </cell>
          <cell r="C163" t="str">
            <v>m3</v>
          </cell>
          <cell r="D163"/>
          <cell r="E163"/>
          <cell r="F163"/>
          <cell r="G163"/>
          <cell r="H163"/>
          <cell r="I163"/>
          <cell r="J163"/>
          <cell r="K163"/>
          <cell r="L163"/>
          <cell r="M163"/>
        </row>
        <row r="164">
          <cell r="A164" t="str">
            <v>3.1.62</v>
          </cell>
          <cell r="B164" t="str">
            <v>EXCAVACIÓN DE ROCA EN PILAS CON EXPLOSIVOS, incluye voladura (las pulgadas que sean necesarias), desembombe, extracción del material de la pila y acarreo interno y acopio donde lo indique la Interventoría y todos los demás elementos necesarios para su correcta ejecución. SU MEDIDA SERA EN SITIO. NO INCLUYE BOTADA. Debe cumplir con los permisos y normas que regulan esta actividad.</v>
          </cell>
          <cell r="C164" t="str">
            <v>m3</v>
          </cell>
          <cell r="D164"/>
          <cell r="E164"/>
          <cell r="F164"/>
          <cell r="G164"/>
          <cell r="H164"/>
          <cell r="I164"/>
          <cell r="J164"/>
          <cell r="K164"/>
          <cell r="L164"/>
          <cell r="M164"/>
        </row>
        <row r="165">
          <cell r="A165" t="str">
            <v>3.1.63</v>
          </cell>
          <cell r="B165" t="str">
            <v>EXCAVACIÓN DE ROCA EN PILAS con CEMENTO DEMOLEDOR no explosivo tipo CRAS o equivalente con diámetro de perforación de 30mm. Incluye cemento demoledor a una dosificación de 8 kg por metro cúbico, desembombe, extracción del material de la pila y acarreo interno y acopio donde lo indique la interventoría. Se pagará como roca compacta. Se deben seguir las recomendaciones del productor y garantizar la aplicación con personal autorizado. SU MEDIDA SERA EN SITIO. NO INCLUYE BOTADA.</v>
          </cell>
          <cell r="C165" t="str">
            <v>m3</v>
          </cell>
          <cell r="D165"/>
          <cell r="E165"/>
          <cell r="F165"/>
          <cell r="G165"/>
          <cell r="H165"/>
          <cell r="I165"/>
          <cell r="J165"/>
          <cell r="K165"/>
          <cell r="L165"/>
          <cell r="M165"/>
        </row>
        <row r="166">
          <cell r="A166" t="str">
            <v>3.1.64</v>
          </cell>
          <cell r="B166" t="str">
            <v>EXCAVACIÓN MECÁNICA DE ROCA EN PILAS con CUÑA HIDRÁULICA. Incluye perforaciones con taladro neumático rotopercutor de 2" de diámetro, desembombe, extracción del material de la pila y acarreo interno y acopio donde lo indique la interventoría y todos los demás elementos necesarios para su correcta ejecución. SU MEDIDA SERA EN SITIO. NO INCLUYE BOTADA.</v>
          </cell>
          <cell r="C166" t="str">
            <v>m3</v>
          </cell>
          <cell r="D166"/>
          <cell r="E166"/>
          <cell r="F166"/>
          <cell r="G166"/>
          <cell r="H166"/>
          <cell r="I166"/>
          <cell r="J166"/>
          <cell r="K166"/>
          <cell r="L166"/>
          <cell r="M166"/>
        </row>
        <row r="167">
          <cell r="A167" t="str">
            <v>3.1.65</v>
          </cell>
          <cell r="B167" t="str">
            <v>Extracción de tocon y raices de arbol, cargue, transporte y botada de materiales sobrantes en botaderos oficiales o donde lo indique la interventoría.</v>
          </cell>
          <cell r="C167" t="str">
            <v>un</v>
          </cell>
          <cell r="D167"/>
          <cell r="E167"/>
          <cell r="F167"/>
          <cell r="G167"/>
          <cell r="H167"/>
          <cell r="I167"/>
          <cell r="J167"/>
          <cell r="K167"/>
          <cell r="L167"/>
          <cell r="M167"/>
        </row>
        <row r="168">
          <cell r="A168">
            <v>3.2</v>
          </cell>
          <cell r="B168" t="str">
            <v>LLENOS</v>
          </cell>
          <cell r="C168">
            <v>0</v>
          </cell>
          <cell r="D168"/>
          <cell r="E168"/>
          <cell r="F168"/>
          <cell r="G168"/>
          <cell r="H168"/>
          <cell r="I168"/>
          <cell r="J168"/>
          <cell r="K168"/>
          <cell r="L168"/>
          <cell r="M168"/>
        </row>
        <row r="169">
          <cell r="A169" t="str">
            <v>3.2.1</v>
          </cell>
          <cell r="B169" t="str">
            <v>LLENOS EN ARENILLA, compactados mecánicamente hasta obtener una densidad del 98% de la máxima obtenida en el ensayo del Próctor modificado. Incluye el suministro, transporte, colocación de la arenilla, la compactación de la misma y transporte interno. Y su medida será en sitio ya compactado.</v>
          </cell>
          <cell r="C169" t="str">
            <v>m3</v>
          </cell>
          <cell r="D169"/>
          <cell r="E169"/>
          <cell r="F169"/>
          <cell r="G169"/>
          <cell r="H169"/>
          <cell r="I169"/>
          <cell r="J169"/>
          <cell r="K169"/>
          <cell r="L169"/>
          <cell r="M169"/>
        </row>
        <row r="170">
          <cell r="A170" t="str">
            <v>3.2.2</v>
          </cell>
          <cell r="B170" t="str">
            <v>LLENOS EN MATERIAL PROVENIENTES DE LA EXCAVACIÓN, compactados mecánicamente hasta obtener una densidad del 95% de la máxima obtenida en el ensayo del próctor modificado. Incluye transporte interno. Su medida será en sitio ya compactado.</v>
          </cell>
          <cell r="C170" t="str">
            <v>m3</v>
          </cell>
          <cell r="D170"/>
          <cell r="E170"/>
          <cell r="F170"/>
          <cell r="G170"/>
          <cell r="H170"/>
          <cell r="I170"/>
          <cell r="J170"/>
          <cell r="K170"/>
          <cell r="L170"/>
          <cell r="M170"/>
        </row>
        <row r="171">
          <cell r="A171" t="str">
            <v>3.2.3</v>
          </cell>
          <cell r="B171" t="str">
            <v>LLENOS EN SUELO CEMENTO CON ARENILLA, compactados mecánicamente. Incluye arenilla, 2 sacos de cemento de 50 kg por cada m3, transporte interno y todo lo necesario para su correcta compactación. Y su medida será en sitio ya compactado.</v>
          </cell>
          <cell r="C171" t="str">
            <v>m3</v>
          </cell>
          <cell r="D171"/>
          <cell r="E171"/>
          <cell r="F171"/>
          <cell r="G171"/>
          <cell r="H171"/>
          <cell r="I171"/>
          <cell r="J171"/>
          <cell r="K171"/>
          <cell r="L171"/>
          <cell r="M171"/>
        </row>
        <row r="172">
          <cell r="A172" t="str">
            <v>3.2.4</v>
          </cell>
          <cell r="B172" t="str">
            <v>LLENOS EN SUELO CEMENTO CON MATERIAL DE EXCAVACIÓN, compactados mecánicamente. Incluye material de préstamo o proveniente de la excavación, 2 sacos de cemento 50 kg por cada m3, transporte interno y todo lo necesario para su correcta compactación. Y su medida será en sitio ya compactado.</v>
          </cell>
          <cell r="C172" t="str">
            <v>m3</v>
          </cell>
          <cell r="D172"/>
          <cell r="E172"/>
          <cell r="F172"/>
          <cell r="G172"/>
          <cell r="H172"/>
          <cell r="I172"/>
          <cell r="J172"/>
          <cell r="K172"/>
          <cell r="L172"/>
          <cell r="M172"/>
        </row>
        <row r="173">
          <cell r="A173" t="str">
            <v>3.2.5</v>
          </cell>
          <cell r="B173" t="str">
            <v>Suministro, transporte y colocación de base granular de máximo Ø 1½", reacomodado con medios MANUALES y compactado al 100% mínimo del ensayo del proctor modificado, según normas para la construcción de pavimentos del INVIAS, y todo lo necesario para su correcta construcción y funcionamiento. Su medida será tomada en sitio ya compactado.</v>
          </cell>
          <cell r="C173" t="str">
            <v>m3</v>
          </cell>
          <cell r="D173"/>
          <cell r="E173"/>
          <cell r="F173"/>
          <cell r="G173"/>
          <cell r="H173"/>
          <cell r="I173"/>
          <cell r="J173"/>
          <cell r="K173"/>
          <cell r="L173"/>
          <cell r="M173"/>
        </row>
        <row r="174">
          <cell r="A174" t="str">
            <v>3.2.6</v>
          </cell>
          <cell r="B174" t="str">
            <v>Suministro, transporte y colocación de subbase granular de máximo Ø 2½", reacomodado con medios MANUALES y compactado al 100% mínimo del ensayo del proctor modificado según normas para la construcción de pavimentos del INVIAS. Incluye todo lo necesario para su correcta construcción y funcionamiento. Su medida será tomada en sitio ya compactado.</v>
          </cell>
          <cell r="C174" t="str">
            <v>m3</v>
          </cell>
          <cell r="D174"/>
          <cell r="E174"/>
          <cell r="F174"/>
          <cell r="G174"/>
          <cell r="H174"/>
          <cell r="I174"/>
          <cell r="J174"/>
          <cell r="K174"/>
          <cell r="L174"/>
          <cell r="M174"/>
        </row>
        <row r="175">
          <cell r="A175" t="str">
            <v>3.2.7</v>
          </cell>
          <cell r="B175" t="str">
            <v>LLENOS NO ESTRUCTURALES CON SUBBASE SIN PROCESAR, COMPACTADA MECANICAMENTE  ENTRE 0-2 M</v>
          </cell>
          <cell r="C175" t="str">
            <v>m3</v>
          </cell>
          <cell r="D175"/>
          <cell r="E175"/>
          <cell r="F175"/>
          <cell r="G175"/>
          <cell r="H175"/>
          <cell r="I175"/>
          <cell r="J175"/>
          <cell r="K175"/>
          <cell r="L175"/>
          <cell r="M175"/>
        </row>
        <row r="176">
          <cell r="A176">
            <v>3.3</v>
          </cell>
          <cell r="B176" t="str">
            <v>ENTIBADOS</v>
          </cell>
          <cell r="C176">
            <v>0</v>
          </cell>
          <cell r="D176"/>
          <cell r="E176"/>
          <cell r="F176"/>
          <cell r="G176"/>
          <cell r="H176"/>
          <cell r="I176"/>
          <cell r="J176"/>
          <cell r="K176"/>
          <cell r="L176"/>
          <cell r="M176"/>
        </row>
        <row r="177">
          <cell r="A177" t="str">
            <v>3.3.1</v>
          </cell>
          <cell r="B177" t="str">
            <v>Construcción de ENTIBADO TEMPORAL en tablón de madera (6 usos), bajo cualquier altura y grado de humedad. Incluye suministro, transporte y colocación de elementos en madera, el cargue, transporte interno y externo y botada de material sobrantes en los sitios donde lo indique la interventoría y su medida será en el sitio, su forma de pago se hará por el área que se encuentre en contacto con la tierra, según NORMAS Y ESPECIFICACIONES GENERALES DE CONSTRUCCIÓN de EEPP de Medellín, capitulo 2.</v>
          </cell>
          <cell r="C177" t="str">
            <v>m2</v>
          </cell>
          <cell r="D177"/>
          <cell r="E177"/>
          <cell r="F177"/>
          <cell r="G177"/>
          <cell r="H177"/>
          <cell r="I177"/>
          <cell r="J177"/>
          <cell r="K177"/>
          <cell r="L177"/>
          <cell r="M177"/>
        </row>
        <row r="178">
          <cell r="A178" t="str">
            <v>3.3.2</v>
          </cell>
          <cell r="B178" t="str">
            <v>ENTIBADO TEMPORAL en TELERAS de 1.35mx0.90m con una separación máxima de largueros de 0,35m a ejes, bajo cualquier grado de humedad. Incluye suministro, transporte y colocación de todos los elementos, el cargue, transporte interno y externo a los sitios donde lo indique la interventoría y su medida será en el sitio. El entibado se colocará en forma continua (toda la pared cubierta 100%) según lo requieran las condiciones del terreno o de las vecindades, así: las teleras se ubicarán en sentido horizontal 1.35m y vertical 0.90m, se colocarán los canes verticalmente en ambos lados tanto en el costado del muro existente como del terreno y los tacos metálicos se colocarán en sentido vertical cada 1.0m y en sentido horizontal cada 1.35m. Se tendrá en cuenta para efectos de pago, solamente las áreas netas cubiertas por el entibado. En ningún caso se considerará como entibado la colocación de marcos espaciados, comúnmente llamado puertas. Los elementos del entibado en madera deben tener las siguientes dimensiones: TELERAS de 1.35x0.90m, CANES de espesor 3.7cm los cuales estarán distanciados cada 1.35m (medida de la telera), TACO METÁLICO de 1.20m de longitud. Se utilizarán las teleras y los canes en madera de pino o similar, con una densidad mayor o igual a 0,4 gr/cm3, con una resistencia de trabajo a la flexión mayor o igual a 6 Mpa (0,6 Kg/cm2) y un contenido de humedad menor o igual al 20%. Ningún elemento podrá presentar hendiduras, nudos o curvaturas que afecten la calidad del entibado.</v>
          </cell>
          <cell r="C178" t="str">
            <v>m2</v>
          </cell>
          <cell r="D178"/>
          <cell r="E178"/>
          <cell r="F178"/>
          <cell r="G178"/>
          <cell r="H178"/>
          <cell r="I178"/>
          <cell r="J178"/>
          <cell r="K178"/>
          <cell r="L178"/>
          <cell r="M178"/>
        </row>
        <row r="179">
          <cell r="A179">
            <v>3.4</v>
          </cell>
          <cell r="B179" t="str">
            <v>CARGUE, TRANSPORTE Y BOTADA DE MATERIAL</v>
          </cell>
          <cell r="C179">
            <v>0</v>
          </cell>
          <cell r="D179"/>
          <cell r="E179"/>
          <cell r="F179"/>
          <cell r="G179"/>
          <cell r="H179"/>
          <cell r="I179"/>
          <cell r="J179"/>
          <cell r="K179"/>
          <cell r="L179"/>
          <cell r="M179"/>
        </row>
        <row r="180">
          <cell r="A180" t="str">
            <v>3.4.1</v>
          </cell>
          <cell r="B180" t="str">
            <v>CARGUE MANUAL, TRANSPORTE Y BOTADA de  material proveniente de las EXPLANACIONES, EXCAVACIONES Y VOLADURAS DE ROCA. Incluye transportes internos, paleros, derecho de botadero. Se debe hacer en botaderos oficiales autorizados por la entidad competente o hasta el sitio que indique la interventoría. Su medida será en sitio.</v>
          </cell>
          <cell r="C180" t="str">
            <v>m3</v>
          </cell>
          <cell r="D180"/>
          <cell r="E180"/>
          <cell r="F180"/>
          <cell r="G180"/>
          <cell r="H180"/>
          <cell r="I180"/>
          <cell r="J180"/>
          <cell r="K180"/>
          <cell r="L180"/>
          <cell r="M180"/>
        </row>
        <row r="181">
          <cell r="A181" t="str">
            <v>3.4.2</v>
          </cell>
          <cell r="B181" t="str">
            <v>CARGUE MECANICO, TRANSPORTE Y BOTADA DE ESCOMBROS, incluye, el cargue con máquina, repaleo, transporte interno y externo y botada de material tipo escombro en los sitios donde lo indique la interventoría y su medida será en el sitio.</v>
          </cell>
          <cell r="C181" t="str">
            <v>m3</v>
          </cell>
          <cell r="D181"/>
          <cell r="E181"/>
          <cell r="F181"/>
          <cell r="G181"/>
          <cell r="H181"/>
          <cell r="I181"/>
          <cell r="J181"/>
          <cell r="K181"/>
          <cell r="L181"/>
          <cell r="M181"/>
        </row>
        <row r="182">
          <cell r="A182">
            <v>3.5</v>
          </cell>
          <cell r="B182" t="str">
            <v>ACARREO VARIOS</v>
          </cell>
          <cell r="C182">
            <v>0</v>
          </cell>
          <cell r="D182"/>
          <cell r="E182"/>
          <cell r="F182"/>
          <cell r="G182"/>
          <cell r="H182"/>
          <cell r="I182"/>
          <cell r="J182"/>
          <cell r="K182"/>
          <cell r="L182"/>
          <cell r="M182"/>
        </row>
        <row r="183">
          <cell r="A183" t="str">
            <v>3.5.1</v>
          </cell>
          <cell r="B183" t="str">
            <v>Acarreo interno de materiales en condiciones de fácil acceso, 0 - 100 metros</v>
          </cell>
          <cell r="C183" t="str">
            <v>m3</v>
          </cell>
          <cell r="D183"/>
          <cell r="E183"/>
          <cell r="F183"/>
          <cell r="G183"/>
          <cell r="H183"/>
          <cell r="I183"/>
          <cell r="J183"/>
          <cell r="K183"/>
          <cell r="L183"/>
          <cell r="M183"/>
        </row>
        <row r="184">
          <cell r="A184" t="str">
            <v>3.5.2</v>
          </cell>
          <cell r="B184" t="str">
            <v>Acarreo interno de materiales para lugares de dificil acceso, pendiente, escalas y senderos en piedra o en tierra. Entre 0 a 100 m.  (Incluye cargue, suministro y llenado de canecas de 5 galónes)</v>
          </cell>
          <cell r="C184" t="str">
            <v>m3</v>
          </cell>
          <cell r="D184"/>
          <cell r="E184"/>
          <cell r="F184"/>
          <cell r="G184"/>
          <cell r="H184"/>
          <cell r="I184"/>
          <cell r="J184"/>
          <cell r="K184"/>
          <cell r="L184"/>
          <cell r="M184"/>
        </row>
        <row r="185">
          <cell r="A185" t="str">
            <v>3.5.3</v>
          </cell>
          <cell r="B185" t="str">
            <v>Acarreo interno de materiales para lugares de dificil acceso, pendiente, escalas y senderos en piedra o en tierra. Entre 0 a 50 m.  (Incluye cargue, suministro y llenado de canecas de 5 galónes)</v>
          </cell>
          <cell r="C185" t="str">
            <v>m3</v>
          </cell>
          <cell r="D185"/>
          <cell r="E185"/>
          <cell r="F185"/>
          <cell r="G185"/>
          <cell r="H185"/>
          <cell r="I185"/>
          <cell r="J185"/>
          <cell r="K185"/>
          <cell r="L185"/>
          <cell r="M185"/>
        </row>
        <row r="186">
          <cell r="A186" t="str">
            <v>3.5.4</v>
          </cell>
          <cell r="B186" t="str">
            <v>Acarreo interno de materiales en mula, para lugares de dificil acceso, pendiente, escalas y senderos en piedra o en tierra. Hasta 100 metros (Incluye mula y arriero, ensillado, alimentación de la mula, cargue y descargue de materiales, 100 kilos por viaje).</v>
          </cell>
          <cell r="C186" t="str">
            <v>m3</v>
          </cell>
          <cell r="D186"/>
          <cell r="E186"/>
          <cell r="F186"/>
          <cell r="G186"/>
          <cell r="H186"/>
          <cell r="I186"/>
          <cell r="J186"/>
          <cell r="K186"/>
          <cell r="L186"/>
          <cell r="M186"/>
        </row>
        <row r="187">
          <cell r="A187">
            <v>4</v>
          </cell>
          <cell r="B187" t="str">
            <v>CONCRETOS</v>
          </cell>
          <cell r="C187">
            <v>0</v>
          </cell>
          <cell r="D187"/>
          <cell r="E187"/>
          <cell r="F187"/>
          <cell r="G187"/>
          <cell r="H187"/>
          <cell r="I187"/>
          <cell r="J187"/>
          <cell r="K187"/>
          <cell r="L187"/>
          <cell r="M187"/>
        </row>
        <row r="188">
          <cell r="A188">
            <v>4.0999999999999996</v>
          </cell>
          <cell r="B188" t="str">
            <v>SUBESTRUCTURA</v>
          </cell>
          <cell r="C188">
            <v>0</v>
          </cell>
          <cell r="D188"/>
          <cell r="E188"/>
          <cell r="F188"/>
          <cell r="G188"/>
          <cell r="H188"/>
          <cell r="I188"/>
          <cell r="J188"/>
          <cell r="K188"/>
          <cell r="L188"/>
          <cell r="M188"/>
        </row>
        <row r="189">
          <cell r="A189" t="str">
            <v>4.1.1</v>
          </cell>
          <cell r="B189" t="str">
            <v>FUNDACIONES</v>
          </cell>
          <cell r="C189">
            <v>0</v>
          </cell>
          <cell r="D189"/>
          <cell r="E189"/>
          <cell r="F189"/>
          <cell r="G189"/>
          <cell r="H189"/>
          <cell r="I189"/>
          <cell r="J189"/>
          <cell r="K189"/>
          <cell r="L189"/>
          <cell r="M189"/>
        </row>
        <row r="190">
          <cell r="A190" t="str">
            <v>4.1.1.1</v>
          </cell>
          <cell r="B190" t="str">
            <v>CONSTRUCCIÓN DE ANILLOS DE REVESTIMIENTO para excavaciones de pilas de 0,0 a 2,0 m de profundidad  en concreto de 17.5 Mpa. Incluye el suministro, transporte y colocación del concreto, formaleta en madera común, molinete, motobomba, acarreo interno de materiales y todo lo necesario para su correcta construcción. SU MEDIDA SERA EN SITIO. NO INCLUYE EXCAVACIÓN.</v>
          </cell>
          <cell r="C190" t="str">
            <v>m3</v>
          </cell>
          <cell r="D190"/>
          <cell r="E190"/>
          <cell r="F190"/>
          <cell r="G190"/>
          <cell r="H190"/>
          <cell r="I190"/>
          <cell r="J190"/>
          <cell r="K190"/>
          <cell r="L190"/>
          <cell r="M190"/>
        </row>
        <row r="191">
          <cell r="A191" t="str">
            <v>4.1.1.2</v>
          </cell>
          <cell r="B191" t="str">
            <v>CONSTRUCCIÓN DE ANILLOS DE REVESTIMIENTO para excavaciones de pilas de 2,0 a 4,0 m de profundidad  en concreto de 17.5 Mpa. Incluye el suministro, transporte y colocación del concreto, formaleta en madera común, molinete, motobomba, acarreo interno de materiales y todo lo necesario para su correcta construcción. SU MEDIDA SERA EN SITIO. NO INCLUYE EXCAVACIÓN.</v>
          </cell>
          <cell r="C191" t="str">
            <v>m3</v>
          </cell>
          <cell r="D191"/>
          <cell r="E191"/>
          <cell r="F191"/>
          <cell r="G191"/>
          <cell r="H191"/>
          <cell r="I191"/>
          <cell r="J191"/>
          <cell r="K191"/>
          <cell r="L191"/>
          <cell r="M191"/>
        </row>
        <row r="192">
          <cell r="A192" t="str">
            <v>4.1.1.3</v>
          </cell>
          <cell r="B192" t="str">
            <v>CONSTRUCCIÓN DE ANILLOS DE REVESTIMIENTO para excavaciones de pilas de 4,0 a 6,0 m de profundidad  en concreto de 17.5 Mpa. Incluye el suministro, transporte y colocación del concreto, formaleta en madera común, molinete, motobomba, acarreo interno de materiales y todo lo necesario para su correcta construcción. SU MEDIDA SERA EN SITIO. NO INCLUYE EXCAVACIÓN.</v>
          </cell>
          <cell r="C192" t="str">
            <v>m3</v>
          </cell>
          <cell r="D192"/>
          <cell r="E192"/>
          <cell r="F192"/>
          <cell r="G192"/>
          <cell r="H192"/>
          <cell r="I192"/>
          <cell r="J192"/>
          <cell r="K192"/>
          <cell r="L192"/>
          <cell r="M192"/>
        </row>
        <row r="193">
          <cell r="A193" t="str">
            <v>4.1.1.4</v>
          </cell>
          <cell r="B193" t="str">
            <v>CONSTRUCCIÓN DE ANILLOS DE REVESTIMIENTO para excavaciones de pilas de 6,0 a 8,0 m de profundidad  en concreto de 17.5 Mpa. Incluye el suministro, transporte y colocación del concreto, formaleta en madera común, molinete, motobomba, acarreo interno de materiales y todo lo necesario para su correcta construcción. SU MEDIDA SERA EN SITIO. NO INCLUYE EXCAVACIÓN.</v>
          </cell>
          <cell r="C193" t="str">
            <v>m3</v>
          </cell>
          <cell r="D193"/>
          <cell r="E193"/>
          <cell r="F193"/>
          <cell r="G193"/>
          <cell r="H193"/>
          <cell r="I193"/>
          <cell r="J193"/>
          <cell r="K193"/>
          <cell r="L193"/>
          <cell r="M193"/>
        </row>
        <row r="194">
          <cell r="A194" t="str">
            <v>4.1.1.5</v>
          </cell>
          <cell r="B194" t="str">
            <v>CONSTRUCCIÓN DE ANILLOS DE REVESTIMIENTO para excavaciones de pilas de 8,0 a 10,0 m de profundidad  en concreto de 17.5 Mpa. Incluye el suministro, transporte y colocación del concreto, formaleta en madera común, molinete, motobomba, acarreo interno de materiales y todo lo necesario para su correcta construcción. SU MEDIDA SERA EN SITIO. NO INCLUYE EXCAVACIÓN.</v>
          </cell>
          <cell r="C194" t="str">
            <v>m3</v>
          </cell>
          <cell r="D194"/>
          <cell r="E194"/>
          <cell r="F194"/>
          <cell r="G194"/>
          <cell r="H194"/>
          <cell r="I194"/>
          <cell r="J194"/>
          <cell r="K194"/>
          <cell r="L194"/>
          <cell r="M194"/>
        </row>
        <row r="195">
          <cell r="A195" t="str">
            <v>4.1.1.6</v>
          </cell>
          <cell r="B195" t="str">
            <v>CONSTRUCCIÓN DE ANILLOS DE REVESTIMIENTO para excavaciones de pilas de 10,0 a 12,0 m de profundidad  en concreto de 17.5 Mpa. Incluye el suministro, transporte y colocación del concreto, formaleta en madera común, molinete, motobomba, acarreo interno de materiales y todo lo necesario para su correcta construcción. SU MEDIDA SERA EN SITIO. NO INCLUYE EXCAVACIÓN.</v>
          </cell>
          <cell r="C195" t="str">
            <v>m3</v>
          </cell>
          <cell r="D195"/>
          <cell r="E195"/>
          <cell r="F195"/>
          <cell r="G195"/>
          <cell r="H195"/>
          <cell r="I195"/>
          <cell r="J195"/>
          <cell r="K195"/>
          <cell r="L195"/>
          <cell r="M195"/>
        </row>
        <row r="196">
          <cell r="A196" t="str">
            <v>4.1.1.7</v>
          </cell>
          <cell r="B196" t="str">
            <v>CONSTRUCCIÓN DE ANILLOS DE REVESTIMIENTO para excavaciones de pilas de 12,0 a 14,0 m de profundidad  en concreto de 17.5 Mpa. Incluye el suministro, transporte y colocación del concreto, formaleta en madera común, molinete, motobomba, acarreo interno de materiales y todo lo necesario para su correcta construcción. SU MEDIDA SERA EN SITIO. NO INCLUYE EXCAVACIÓN.</v>
          </cell>
          <cell r="C196" t="str">
            <v>m3</v>
          </cell>
          <cell r="D196"/>
          <cell r="E196"/>
          <cell r="F196"/>
          <cell r="G196"/>
          <cell r="H196"/>
          <cell r="I196"/>
          <cell r="J196"/>
          <cell r="K196"/>
          <cell r="L196"/>
          <cell r="M196"/>
        </row>
        <row r="197">
          <cell r="A197" t="str">
            <v>4.1.1.8</v>
          </cell>
          <cell r="B197" t="str">
            <v>CONSTRUCCIÓN DE ANILLOS DE REVESTIMIENTO para excavaciones de pilas de 14,0 a 16,0 m de profundidad  en concreto de 17.5 Mpa. Incluye el suministro, transporte y colocación del concreto, formaleta en madera común, molinete, motobomba, acarreo interno de materiales y todo lo necesario para su correcta construcción. SU MEDIDA SERA EN SITIO. NO INCLUYE EXCAVACIÓN.</v>
          </cell>
          <cell r="C197" t="str">
            <v>m3</v>
          </cell>
          <cell r="D197"/>
          <cell r="E197"/>
          <cell r="F197"/>
          <cell r="G197"/>
          <cell r="H197"/>
          <cell r="I197"/>
          <cell r="J197"/>
          <cell r="K197"/>
          <cell r="L197"/>
          <cell r="M197"/>
        </row>
        <row r="198">
          <cell r="A198" t="str">
            <v>4.1.1.9</v>
          </cell>
          <cell r="B198" t="str">
            <v>Colocación de concreto de 14 Mpa para SOLADO, con un espesor DE 0.05 m. Incluye el suministro y el transporte del concreto y todos los demás elementos necesarios para su correcta construcción, incluye acarreo interno.</v>
          </cell>
          <cell r="C198" t="str">
            <v>m2</v>
          </cell>
          <cell r="D198"/>
          <cell r="E198"/>
          <cell r="F198"/>
          <cell r="G198"/>
          <cell r="H198"/>
          <cell r="I198"/>
          <cell r="J198"/>
          <cell r="K198"/>
          <cell r="L198"/>
          <cell r="M198"/>
        </row>
        <row r="199">
          <cell r="A199" t="str">
            <v>4.1.1.10</v>
          </cell>
          <cell r="B199" t="str">
            <v>Colocación de CONCRETO CICLÓPEO de 21 Mpa y 40% de piedra con un diámetro entre 4" y 10". para REEMPLAZO. Incluye suministro y el transporte del concreto, mano de obra, protección y curado, para estructuras de acuerdo con las diferentes dimensiones establecidas en los planos y diseños y todo lo demás para el correcto proceso constructivo.</v>
          </cell>
          <cell r="C199" t="str">
            <v>m3</v>
          </cell>
          <cell r="D199"/>
          <cell r="E199"/>
          <cell r="F199"/>
          <cell r="G199"/>
          <cell r="H199"/>
          <cell r="I199"/>
          <cell r="J199"/>
          <cell r="K199"/>
          <cell r="L199"/>
          <cell r="M199"/>
        </row>
        <row r="200">
          <cell r="A200" t="str">
            <v>4.1.1.11</v>
          </cell>
          <cell r="B200" t="str">
            <v>Colocación de CONCRETO CICLÓPEO de 21 Mpa y 40% de piedra con un diámetro entre 4" y 10" para RECINTE, espesor 25 cm. Incluye formaleta de primera calidad en súper "T" o su equivalente", para acabado a la vista, excavación, cargue, transporte y botada de material proveniente de la excavación en botaderos autorizados por la entidad competente o hasta el sitio que indique la interventoría y todo lo demás para el correcto proceso constructivo.</v>
          </cell>
          <cell r="C200" t="str">
            <v>m2</v>
          </cell>
          <cell r="D200"/>
          <cell r="E200"/>
          <cell r="F200"/>
          <cell r="G200"/>
          <cell r="H200"/>
          <cell r="I200"/>
          <cell r="J200"/>
          <cell r="K200"/>
          <cell r="L200"/>
          <cell r="M200"/>
        </row>
        <row r="201">
          <cell r="A201" t="str">
            <v>4.1.1.12</v>
          </cell>
          <cell r="B201" t="str">
            <v>Colocación de CONCRETO CICLÓPEO de 21 Mpa y 40% de piedra con un diámetro entre 4" y 10" para RECINTE, espesor 50 cm. Incluye formaleta de primera calidad en súper "T" o su equivalente", para acabado a la vista, excavación, cargue, transporte y botada de material proveniente de la excavación en botaderos autorizados por la entidad competente o hasta el sitio que indique la interventoría y todo lo demás para el correcto proceso constructivo.</v>
          </cell>
          <cell r="C201" t="str">
            <v>m2</v>
          </cell>
          <cell r="D201"/>
          <cell r="E201"/>
          <cell r="F201"/>
          <cell r="G201"/>
          <cell r="H201"/>
          <cell r="I201"/>
          <cell r="J201"/>
          <cell r="K201"/>
          <cell r="L201"/>
          <cell r="M201"/>
        </row>
        <row r="202">
          <cell r="A202" t="str">
            <v>4.1.1.13</v>
          </cell>
          <cell r="B202" t="str">
            <v>Construcción de PILAS en concreto PREMEZCLADO de 21 MPa. Incluye suministro, transporte, bombeo con autobomba y colocación del concreto, mano de obra, vibrado, protección, para estructuras de acuerdo con las diferentes dimensiones establecidas en los planos y diseños y todos los demás elementos necesarios para su correcto vaciado. El acero de refuerzo se pagará en su ítem correspondiente.</v>
          </cell>
          <cell r="C202" t="str">
            <v>m3</v>
          </cell>
          <cell r="D202"/>
          <cell r="E202"/>
          <cell r="F202"/>
          <cell r="G202"/>
          <cell r="H202"/>
          <cell r="I202"/>
          <cell r="J202"/>
          <cell r="K202"/>
          <cell r="L202"/>
          <cell r="M202"/>
        </row>
        <row r="203">
          <cell r="A203" t="str">
            <v>4.1.1.14</v>
          </cell>
          <cell r="B203" t="str">
            <v>Construcción de PILAS en concreto 21 Mpa. Incluye suministro, transporte y colocación del concreto, mano de obra, vibrado, protección, para estructuras de acuerdo con las diferentes dimensiones establecidas en los planos y diseños y todos los demás elementos necesarios para su correcto vaciado, incluye transporte interno. El acero de refuerzo se paga en su ítem correspondiente.</v>
          </cell>
          <cell r="C203" t="str">
            <v>m3</v>
          </cell>
          <cell r="D203"/>
          <cell r="E203"/>
          <cell r="F203"/>
          <cell r="G203"/>
          <cell r="H203"/>
          <cell r="I203"/>
          <cell r="J203"/>
          <cell r="K203"/>
          <cell r="L203"/>
          <cell r="M203"/>
        </row>
        <row r="204">
          <cell r="A204" t="str">
            <v>4.1.1.15</v>
          </cell>
          <cell r="B204" t="str">
            <v>Colocación de concreto de 21 Mpa para PILOTES Ø= 35cm. HASTA 3.0 m. de profundidad. Incluye suministro y el transporte del concreto, mano de obra, vibrado, protección y curado, para estructuras de acuerdo con las diferentes dimensiones establecidas en los planos y diseños. No incluye refuerzo.</v>
          </cell>
          <cell r="C204" t="str">
            <v>m3</v>
          </cell>
          <cell r="D204"/>
          <cell r="E204"/>
          <cell r="F204"/>
          <cell r="G204"/>
          <cell r="H204"/>
          <cell r="I204"/>
          <cell r="J204"/>
          <cell r="K204"/>
          <cell r="L204"/>
          <cell r="M204"/>
        </row>
        <row r="205">
          <cell r="A205" t="str">
            <v>4.1.1.16</v>
          </cell>
          <cell r="B205" t="str">
            <v>Construcción de PEDESTALES en concreto de 28 Mpa. DE 0.4 x 0.4. X 0.6. Incluye suministro, transporte y la colocación del concreto, mano de obra, formaleta, vibrado, protección y curado, para estructuras de acuerdo con las diferentes dimensiones establecidas en los planos y diseños. No incluye refuerzo.</v>
          </cell>
          <cell r="C205" t="str">
            <v>m3</v>
          </cell>
          <cell r="D205"/>
          <cell r="E205"/>
          <cell r="F205"/>
          <cell r="G205"/>
          <cell r="H205"/>
          <cell r="I205"/>
          <cell r="J205"/>
          <cell r="K205"/>
          <cell r="L205"/>
          <cell r="M205"/>
        </row>
        <row r="206">
          <cell r="A206" t="str">
            <v>4.1.1.17</v>
          </cell>
          <cell r="B206" t="str">
            <v>Construcción de VIGA DE FUNDACIÓN y DADOS DE FUNDACIÓN en concreto de 21 Mpa. Incluye el suministro y transporte del concreto, mano de obra, vibrado, protección y curado, para estructuras de acuerdo con las diferentes dimensiones establecidas en los planos y diseños. No incluye refuerzo.</v>
          </cell>
          <cell r="C206" t="str">
            <v>m3</v>
          </cell>
          <cell r="D206"/>
          <cell r="E206"/>
          <cell r="F206"/>
          <cell r="G206"/>
          <cell r="H206"/>
          <cell r="I206"/>
          <cell r="J206"/>
          <cell r="K206"/>
          <cell r="L206"/>
          <cell r="M206"/>
        </row>
        <row r="207">
          <cell r="A207" t="str">
            <v>4.1.1.18</v>
          </cell>
          <cell r="B207" t="str">
            <v>Construcción de VIGA DE FUNDACIÓN y DADOS DE FUNDACIÓN en concreto de 21 Mpa. Con impermeabilizante integral tipo Plastocrete Dm o equivalente. Incluye el suministro y transporte del concreto, mano de obra, vibrado, protección y curado, para estructuras de acuerdo con las diferentes dimensiones establecidas en los planos y diseños. incluye acarreo interno. No incluye refuerzo.</v>
          </cell>
          <cell r="C207" t="str">
            <v>m3</v>
          </cell>
          <cell r="D207"/>
          <cell r="E207"/>
          <cell r="F207"/>
          <cell r="G207"/>
          <cell r="H207"/>
          <cell r="I207"/>
          <cell r="J207"/>
          <cell r="K207"/>
          <cell r="L207"/>
          <cell r="M207"/>
        </row>
        <row r="208">
          <cell r="A208" t="str">
            <v>4.1.1.19</v>
          </cell>
          <cell r="B208" t="str">
            <v>Construcción de VIGA DE FUNDACIÓN y DADOS DE FUNDACIÓN en concreto PREMEZCLADO de 21 Mpa. Incluye el suministro y transporte del concreto, mano de obra, vibrado, protección y curado, para estructuras de acuerdo con las diferentes dimensiones establecidas en los planos y diseños. No incluye refuerzo.</v>
          </cell>
          <cell r="C208" t="str">
            <v>m3</v>
          </cell>
          <cell r="D208"/>
          <cell r="E208"/>
          <cell r="F208"/>
          <cell r="G208"/>
          <cell r="H208"/>
          <cell r="I208"/>
          <cell r="J208"/>
          <cell r="K208"/>
          <cell r="L208"/>
          <cell r="M208"/>
        </row>
        <row r="209">
          <cell r="A209" t="str">
            <v>4.1.1.20</v>
          </cell>
          <cell r="B209" t="str">
            <v>Construcción de ZAPATAS en concreto de 21 Mpa. Incluye suministro, transporte e instalación del concreto, mano de obra, vibrado, formaleta, curado y protección. incluye acarreo interno.  No incluye refuerzo, según diseño.</v>
          </cell>
          <cell r="C209" t="str">
            <v>m3</v>
          </cell>
          <cell r="D209"/>
          <cell r="E209"/>
          <cell r="F209"/>
          <cell r="G209"/>
          <cell r="H209"/>
          <cell r="I209"/>
          <cell r="J209"/>
          <cell r="K209"/>
          <cell r="L209"/>
          <cell r="M209"/>
        </row>
        <row r="210">
          <cell r="A210" t="str">
            <v>4.1.1.21</v>
          </cell>
          <cell r="B210" t="str">
            <v>Construcción de PEDESTALES en concreto de 21 Mpa. DE 0.4 x 0.4 x 0.6 m. Incluye suministro, transporte y la colocación del concreto, mano de obra, formaleta, vibrado, protección y curado, para estructuras de acuerdo con las diferentes dimensiones establecidas en los planos y diseños. No incluye refuerzo.</v>
          </cell>
          <cell r="C210" t="str">
            <v>m3</v>
          </cell>
          <cell r="D210"/>
          <cell r="E210"/>
          <cell r="F210"/>
          <cell r="G210"/>
          <cell r="H210"/>
          <cell r="I210"/>
          <cell r="J210"/>
          <cell r="K210"/>
          <cell r="L210"/>
          <cell r="M210"/>
        </row>
        <row r="211">
          <cell r="A211" t="str">
            <v>4.1.1.22</v>
          </cell>
          <cell r="B211" t="str">
            <v>Construcción de LOSA DE FUNDACIÓN en concreto de 21 Mpa. con un espesor de 0.10m. Incluye suministro, transporte e instalación del concreto, mano de obra, vibrado, protección y curado, para estructuras de acuerdo con las diferentes dimensiones establecidas en los planos y diseños. No incluye refuerzo.</v>
          </cell>
          <cell r="C211" t="str">
            <v>m2</v>
          </cell>
          <cell r="D211"/>
          <cell r="E211"/>
          <cell r="F211"/>
          <cell r="G211"/>
          <cell r="H211"/>
          <cell r="I211"/>
          <cell r="J211"/>
          <cell r="K211"/>
          <cell r="L211"/>
          <cell r="M211"/>
        </row>
        <row r="212">
          <cell r="A212" t="str">
            <v>4.1.1.23</v>
          </cell>
          <cell r="B212" t="str">
            <v>Colocación de concreto de 14 Mpa para CIMENTACIÓN TIPO A1. para tubería de concreto en alcantarillado. Incluye el suministro y el transporte del concreto y todos los demás elementos necesarios para su correcta construcción, incluye acarreo interno.</v>
          </cell>
          <cell r="C212" t="str">
            <v>m3</v>
          </cell>
          <cell r="D212"/>
          <cell r="E212"/>
          <cell r="F212"/>
          <cell r="G212"/>
          <cell r="H212"/>
          <cell r="I212"/>
          <cell r="J212"/>
          <cell r="K212"/>
          <cell r="L212"/>
          <cell r="M212"/>
        </row>
        <row r="213">
          <cell r="A213" t="str">
            <v>4.1.1.24</v>
          </cell>
          <cell r="B213" t="str">
            <v>Construcción de COLUMNAS ENTERRADAS de 70x70 cm., en concreto de 21 Mpa. Incluye suministro, transporte y colocación del concreto, formaleta completa, vibrado, protección, curado y todos los demás elementos necesarios para su correcto vaciado. No incluye acero de refuerzo, según diseño.</v>
          </cell>
          <cell r="C213" t="str">
            <v>m3</v>
          </cell>
          <cell r="D213"/>
          <cell r="E213"/>
          <cell r="F213"/>
          <cell r="G213"/>
          <cell r="H213"/>
          <cell r="I213"/>
          <cell r="J213"/>
          <cell r="K213"/>
          <cell r="L213"/>
          <cell r="M213"/>
        </row>
        <row r="214">
          <cell r="A214" t="str">
            <v>4.1.1.25</v>
          </cell>
          <cell r="B214" t="str">
            <v>Construcción de VIGA DE FUNDACIÓN Y DADOS DE FUNDACIÓN en concreto de 24.5 Mpa. Incluye el suministro y transporte del concreto, mano de obra, vibrado, protección y curado, para estructuras de acuerdo con las diferentes dimensiones establecidas en los planos y diseños. No incluye refuerzo.</v>
          </cell>
          <cell r="C214" t="str">
            <v>m3</v>
          </cell>
          <cell r="D214"/>
          <cell r="E214"/>
          <cell r="F214"/>
          <cell r="G214"/>
          <cell r="H214"/>
          <cell r="I214"/>
          <cell r="J214"/>
          <cell r="K214"/>
          <cell r="L214"/>
          <cell r="M214"/>
        </row>
        <row r="215">
          <cell r="A215" t="str">
            <v>4.1.1.26</v>
          </cell>
          <cell r="B215" t="str">
            <v>Construcción de ZAPATAS en concreto de 24.5 Mpa. Incluye suministro, transporte e instalación del concreto, mano de obra, vibrado, curado y protección. incluye acarreo interno. No incluye refuerzo, según diseño.</v>
          </cell>
          <cell r="C215" t="str">
            <v>m3</v>
          </cell>
          <cell r="D215"/>
          <cell r="E215"/>
          <cell r="F215"/>
          <cell r="G215"/>
          <cell r="H215"/>
          <cell r="I215"/>
          <cell r="J215"/>
          <cell r="K215"/>
          <cell r="L215"/>
          <cell r="M215"/>
        </row>
        <row r="216">
          <cell r="A216" t="str">
            <v>4.1.1.27</v>
          </cell>
          <cell r="B216" t="str">
            <v>Construcción de PILAS en CONCRETO PREMEZCLADO  21 Mpa de 1.20m de diámetro, aligeradas con casetón cilíndrico de madera de diámetro 0.80m. Incluye suministro, transporte y colocación del concreto, bombeo con autobomba, mano de obra, vibrado, protección, para estructuras de acuerdo con las diferentes dimensiones establecidas en los planos y diseños y todos los demás elementos necesarios para su correcto vaciado, incluye transporte interno. El acero de refuerzo se paga en su ítem correspondiente.</v>
          </cell>
          <cell r="C216" t="str">
            <v>m3</v>
          </cell>
          <cell r="D216"/>
          <cell r="E216"/>
          <cell r="F216"/>
          <cell r="G216"/>
          <cell r="H216"/>
          <cell r="I216"/>
          <cell r="J216"/>
          <cell r="K216"/>
          <cell r="L216"/>
          <cell r="M216"/>
        </row>
        <row r="217">
          <cell r="A217" t="str">
            <v>4.1.1.28</v>
          </cell>
          <cell r="B217" t="str">
            <v xml:space="preserve">Construcción de viga fundacion de 0.15 m X 0.25 m. EN CONCRETO DE 21 Mpa. Incluye suministro y transporte de los materiales, formaleta y todos los elementos necesarios para su correcta ejecución y funcionamiento. </v>
          </cell>
          <cell r="C217" t="str">
            <v>ml</v>
          </cell>
          <cell r="D217"/>
          <cell r="E217"/>
          <cell r="F217"/>
          <cell r="G217"/>
          <cell r="H217"/>
          <cell r="I217"/>
          <cell r="J217"/>
          <cell r="K217"/>
          <cell r="L217"/>
          <cell r="M217"/>
        </row>
        <row r="218">
          <cell r="A218" t="str">
            <v>4.1.1.29</v>
          </cell>
          <cell r="B218" t="str">
            <v>Suministro, transporte y colocación de concreto premezclado de 21 Mpa - 3000 psi para ZAPATAS, dimensiones según diseño. Incluye: transporte interno, armado, vaciado, bombeo, vibrado, curado, protección y todos los demás elementos necesarios para su correcta construcción. El acero de refuerzo se pagará en su ítem respectivo.</v>
          </cell>
          <cell r="C218" t="str">
            <v>m3</v>
          </cell>
          <cell r="D218"/>
          <cell r="E218"/>
          <cell r="F218"/>
          <cell r="G218"/>
          <cell r="H218"/>
          <cell r="I218"/>
          <cell r="J218"/>
          <cell r="K218"/>
          <cell r="L218"/>
          <cell r="M218"/>
        </row>
        <row r="219">
          <cell r="A219" t="str">
            <v>4.1.2</v>
          </cell>
          <cell r="B219" t="str">
            <v>VIGAS</v>
          </cell>
          <cell r="C219">
            <v>0</v>
          </cell>
          <cell r="D219"/>
          <cell r="E219"/>
          <cell r="F219"/>
          <cell r="G219"/>
          <cell r="H219"/>
          <cell r="I219"/>
          <cell r="J219"/>
          <cell r="K219"/>
          <cell r="L219"/>
          <cell r="M219"/>
        </row>
        <row r="220">
          <cell r="A220" t="str">
            <v>4.1.2.1</v>
          </cell>
          <cell r="B220" t="str">
            <v>Viga fundación en concreto de 21 Mpa. expuesta de 0.20 x 0.40 m. Incluye suministro, transporte y colocación del concreto, mano de obra, formaleta completa, vibrado, protección, curado y todos los demás elementos necesario para su correcta construcción. No incluye acero de refuerzo.</v>
          </cell>
          <cell r="C220" t="str">
            <v>ml</v>
          </cell>
          <cell r="D220"/>
          <cell r="E220"/>
          <cell r="F220"/>
          <cell r="G220"/>
          <cell r="H220"/>
          <cell r="I220"/>
          <cell r="J220"/>
          <cell r="K220"/>
          <cell r="L220"/>
          <cell r="M220"/>
        </row>
        <row r="221">
          <cell r="A221" t="str">
            <v>4.1.2.2</v>
          </cell>
          <cell r="B221" t="str">
            <v>Viga fundación en concreto de 21 Mpa. expuesta de 0.30 x 0.40 m. Incluye suministro, transporte y colocación del concreto, mano de obra, formaleta completa, vibrado, protección, curado y todos los demás elementos necesario para su correcta construcción. No incluye acero de refuerzo.</v>
          </cell>
          <cell r="C221" t="str">
            <v>ml</v>
          </cell>
          <cell r="D221"/>
          <cell r="E221"/>
          <cell r="F221"/>
          <cell r="G221"/>
          <cell r="H221"/>
          <cell r="I221"/>
          <cell r="J221"/>
          <cell r="K221"/>
          <cell r="L221"/>
          <cell r="M221"/>
        </row>
        <row r="222">
          <cell r="A222" t="str">
            <v>4.1.2.3</v>
          </cell>
          <cell r="B222" t="str">
            <v>Viga fundación en concreto de 21 Mpa. expuesta de 0.50 x 0.40 m. Incluye suministro, transporte y colocación del concreto, mano de obra, formaleta completa, vibrado, protección, curado y todos los demás elementos necesario para su correcta construcción. No incluye acero de refuerzo.</v>
          </cell>
          <cell r="C222" t="str">
            <v>ml</v>
          </cell>
          <cell r="D222"/>
          <cell r="E222"/>
          <cell r="F222"/>
          <cell r="G222"/>
          <cell r="H222"/>
          <cell r="I222"/>
          <cell r="J222"/>
          <cell r="K222"/>
          <cell r="L222"/>
          <cell r="M222"/>
        </row>
        <row r="223">
          <cell r="A223">
            <v>4.2</v>
          </cell>
          <cell r="B223" t="str">
            <v>ESTRUCTURA</v>
          </cell>
          <cell r="C223">
            <v>0</v>
          </cell>
          <cell r="D223"/>
          <cell r="E223"/>
          <cell r="F223"/>
          <cell r="G223"/>
          <cell r="H223"/>
          <cell r="I223"/>
          <cell r="J223"/>
          <cell r="K223"/>
          <cell r="L223"/>
          <cell r="M223"/>
        </row>
        <row r="224">
          <cell r="A224" t="str">
            <v>4.2.1</v>
          </cell>
          <cell r="B224" t="str">
            <v>MUROS DE CONTENCION</v>
          </cell>
          <cell r="C224">
            <v>0</v>
          </cell>
          <cell r="D224"/>
          <cell r="E224"/>
          <cell r="F224"/>
          <cell r="G224"/>
          <cell r="H224"/>
          <cell r="I224"/>
          <cell r="J224"/>
          <cell r="K224"/>
          <cell r="L224"/>
          <cell r="M224"/>
        </row>
        <row r="225">
          <cell r="A225" t="str">
            <v>4.2.1.1</v>
          </cell>
          <cell r="B225" t="str">
            <v>Construcción de MURO DE CONTENCIÓN en concreto de 21 Mpa. a la vista, con un ESPESOR DE 0,10 m. Incluye suministro, transporte y colocación del concreto, impermeabilizante integral tipo plastocrete DM o equivalente, formaleta de primera calidad en súper T de 19 mm. para acabado a la vista por una cara y las caras laterales, incluye suministro y transporte de los materiales, aristas biseladas, desmoldante, vibrado, protección y curado para estructuras y todos los demás elementos necesarios para su correcta construcción y funcionamiento, de acuerdo con las diferentes dimensiones establecidas en los planos, No incluye refuerzo. Según diseño.</v>
          </cell>
          <cell r="C225" t="str">
            <v>m3</v>
          </cell>
          <cell r="D225"/>
          <cell r="E225"/>
          <cell r="F225"/>
          <cell r="G225"/>
          <cell r="H225"/>
          <cell r="I225"/>
          <cell r="J225"/>
          <cell r="K225"/>
          <cell r="L225"/>
          <cell r="M225"/>
        </row>
        <row r="226">
          <cell r="A226" t="str">
            <v>4.2.1.2</v>
          </cell>
          <cell r="B226" t="str">
            <v>Construcción de MURO DE CONTENCIÓN en concreto de 21 Mpa. a la vista, con un ESPESOR DE 0,15 m. Incluye suministro, transporte y colocación del concreto, impermeabilizante integral tipo plastocrete DM o equivalente, formaleta de primera calidad en súper T de 19 mm para acabado a la vista, por una cara y las caras laterales, incluye suministro y transporte de los materiales, aristas biseladas, desmoldante, vibrado, curado, acabado de protección con hidrófugo transparente tipo Sika o equivalente y todos los demás elementos necesarios para su correcta  construcción y funcionamiento, de acuerdo con las diferentes dimensiones establecidas en los planos. No incluye refuerzo. Según diseño.</v>
          </cell>
          <cell r="C226" t="str">
            <v>m2</v>
          </cell>
          <cell r="D226"/>
          <cell r="E226"/>
          <cell r="F226"/>
          <cell r="G226"/>
          <cell r="H226"/>
          <cell r="I226"/>
          <cell r="J226"/>
          <cell r="K226"/>
          <cell r="L226"/>
          <cell r="M226"/>
        </row>
        <row r="227">
          <cell r="A227" t="str">
            <v>4.2.1.3</v>
          </cell>
          <cell r="B227" t="str">
            <v>Construcción de MURO DE CONTENCIÓN en concreto de 21 Mpa. a la vista, con un ESPESOR DE 0.15 m. Incluye suministro, transporte y colocación del concreto, impermeabilizante integral tipo plastocrete DM o equivalente, formaleta de primera calidad en súper T de 19 mm. para acabado a la vista por una cara y las caras laterales, incluye suministro y transporte de los materiales, aristas biseladas,desmoldante, vibrado, protección y curado para estructuras y todos los demás elementos necesarios para su correcta construcción y funcionamiento, de acuerdo con las diferentes dimensiones establecidas en los planos. No incluye refuerzo, según diseño.</v>
          </cell>
          <cell r="C227" t="str">
            <v>m3</v>
          </cell>
          <cell r="D227"/>
          <cell r="E227"/>
          <cell r="F227"/>
          <cell r="G227"/>
          <cell r="H227"/>
          <cell r="I227"/>
          <cell r="J227"/>
          <cell r="K227"/>
          <cell r="L227"/>
          <cell r="M227"/>
        </row>
        <row r="228">
          <cell r="A228" t="str">
            <v>4.2.1.4</v>
          </cell>
          <cell r="B228" t="str">
            <v>Construcción de MURO DE CONTENCIÓN en concreto de 21 Mpa. a la vista, con un ESPESOR DE 0,20 m. Incluye suministro, transporte y colocación del concreto, impermeabilizante integral tipo plastocrete DM o equivalente, formaleta de primera calidad en súper T de 19 mm. para acabado a la vista por una cara y las caras laterales, incluye suministro y transporte de los materiales, aristas biseladas, desmoldante, vibrado, protección y curado para estructuras y todos los demás elementos necesarios para su correcta construcción y funcionamiento, de acuerdo con las diferentes dimensiones establecidas en los planos, No incluye refuerzo. Según diseño.</v>
          </cell>
          <cell r="C228" t="str">
            <v>m3</v>
          </cell>
          <cell r="D228"/>
          <cell r="E228"/>
          <cell r="F228"/>
          <cell r="G228"/>
          <cell r="H228"/>
          <cell r="I228"/>
          <cell r="J228"/>
          <cell r="K228"/>
          <cell r="L228"/>
          <cell r="M228"/>
        </row>
        <row r="229">
          <cell r="A229" t="str">
            <v>4.2.1.5</v>
          </cell>
          <cell r="B229" t="str">
            <v>Construcción de MURO DE CONTENCIÓN en concreto de 21 Mpa., con un ESPESOR DE 0,20 m. Incluye suministro, transporte y colocación del concreto, impermeabilizante integral tipo plastocrete DM o equivalente,  formaleta, adicionado con FIBRA Nikon. Incluye suministro, transporte de los materiales, aristas biseladas, desmoldante, vibrado, protección y curado para estructuras y todos los demás elementos necesarios para su correcta construcción y funcionamiento, de acuerdo con las diferentes dimensiones establecidas en los planos. No incluye refuerzo. Según diseño.</v>
          </cell>
          <cell r="C229" t="str">
            <v>m3</v>
          </cell>
          <cell r="D229"/>
          <cell r="E229"/>
          <cell r="F229"/>
          <cell r="G229"/>
          <cell r="H229"/>
          <cell r="I229"/>
          <cell r="J229"/>
          <cell r="K229"/>
          <cell r="L229"/>
          <cell r="M229"/>
        </row>
        <row r="230">
          <cell r="A230" t="str">
            <v>4.2.1.6</v>
          </cell>
          <cell r="B230" t="str">
            <v>Construcción de MURO DE CONTENCIÓN en concreto de 21 Mpa. a la vista, con un ESPESOR DE 0,25 m. Incluye suministro, transporte y colocación del concreto, impermeabilizante integral tipo plastocrete DM o equivalente, formaleta de primera calidad en súper T de 19 mm. para acabado a la vista por una cara, incluye suministro y transporte de los materiales, aristas biseladas, desmoldante, vibrado, protección y curado para estructuras y todos los demás elementos necesarios para su correcta construcción y funcionamiento, de acuerdo con las diferentes dimensiones establecidas en los planos, No incluye refuerzo. Según diseño.</v>
          </cell>
          <cell r="C230" t="str">
            <v>m3</v>
          </cell>
          <cell r="D230"/>
          <cell r="E230"/>
          <cell r="F230"/>
          <cell r="G230"/>
          <cell r="H230"/>
          <cell r="I230"/>
          <cell r="J230"/>
          <cell r="K230"/>
          <cell r="L230"/>
          <cell r="M230"/>
        </row>
        <row r="231">
          <cell r="A231" t="str">
            <v>4.2.1.7</v>
          </cell>
          <cell r="B231" t="str">
            <v>Construcción de MURO DE CONTENCIÓN en concreto de 21 Mpa. a la vista, con un ESPESOR DE 0,40 m. Incluye suministro, transporte y colocación del concreto, impermeabilizante integral tipo plastocrete DM o equivalente, formaleta de primera calidad en súper T de 19 mm. para acabado a la vista por una cara, incluye suministro y transporte de los materiales, aristas biseladas, desmoldante, vibrado, protección y curado para estructuras y todos los demás elementos necesarios para su correcta construcción y funcionamiento, de acuerdo con las diferentes dimensiones establecidas en los planos, No incluye refuerzo. Según diseño.</v>
          </cell>
          <cell r="C231" t="str">
            <v>m3</v>
          </cell>
          <cell r="D231"/>
          <cell r="E231"/>
          <cell r="F231"/>
          <cell r="G231"/>
          <cell r="H231"/>
          <cell r="I231"/>
          <cell r="J231"/>
          <cell r="K231"/>
          <cell r="L231"/>
          <cell r="M231"/>
        </row>
        <row r="232">
          <cell r="A232" t="str">
            <v>4.2.1.8</v>
          </cell>
          <cell r="B232" t="str">
            <v>Construcción de MURO DE CONTENCIÓN en concreto de 21 Mpa. a la vista, con un ESPESOR DE 0,50 m. Incluye suministro, transporte y colocación del concreto, impermeabilizante integral tipo plastocrete DM o equivalente, formaleta de primera calidad en súper T de 19 mm. para acabado a la vista por una cara, incluye suministro y transporte de los materiales, aristas biseladas, desmoldante, vibrado, protección y curado para estructuras y todos los demás elementos necesarios para su correcta construcción y funcionamiento, de acuerdo con las diferentes dimensiones establecidas en los planos, No incluye refuerzo. Según diseño.</v>
          </cell>
          <cell r="C232" t="str">
            <v>m3</v>
          </cell>
          <cell r="D232"/>
          <cell r="E232"/>
          <cell r="F232"/>
          <cell r="G232"/>
          <cell r="H232"/>
          <cell r="I232"/>
          <cell r="J232"/>
          <cell r="K232"/>
          <cell r="L232"/>
          <cell r="M232"/>
        </row>
        <row r="233">
          <cell r="A233" t="str">
            <v>4.2.1.9</v>
          </cell>
          <cell r="B233" t="str">
            <v>Construcción de MURO DE CONTENCIÓN en concreto de 21 Mpa. a la vista, con un ESPESOR DE 0,20 m. y ALTURA 1,70 m., conformado por una fundación con un ancho de 1,20 m. y una altura de 0,30 m. Incluye suministro, transporte y colocación del concreto, formaleta en súper T de 19 mm. o equivalente para acabado a la vista por una cara y las caras laterales, molduras para aristas, protección, curado y todos los demás elementos necesarios para su correcto armado y vaciado. No incluye refuerzo, según diseño.</v>
          </cell>
          <cell r="C233" t="str">
            <v>m3</v>
          </cell>
          <cell r="D233"/>
          <cell r="E233"/>
          <cell r="F233"/>
          <cell r="G233"/>
          <cell r="H233"/>
          <cell r="I233"/>
          <cell r="J233"/>
          <cell r="K233"/>
          <cell r="L233"/>
          <cell r="M233"/>
        </row>
        <row r="234">
          <cell r="A234" t="str">
            <v>4.2.1.10</v>
          </cell>
          <cell r="B234" t="str">
            <v>Construcción de MURO DE CONTENCIÓN en concreto de 21 Mpa. a la vista, con un ESPESOR DE 0.25 m. y ALTURA 2.5 m. Incluye suministro, transporte y colocación del concreto, formaleta para acabado a la vista tipo súper "T" de 19 mm, vibrado, protección, curado, zapata de fundación de 1.90m de ancho x 0.40m de espesor y llave de confinamiento de 0.30m x 0.40m  en la fundación y todos los demás elementos necesarios para su correcta construcción. Según diseño. El acero de refuerzo se pagará en su respectivo ítem.</v>
          </cell>
          <cell r="C234" t="str">
            <v>ml</v>
          </cell>
          <cell r="D234"/>
          <cell r="E234"/>
          <cell r="F234"/>
          <cell r="G234"/>
          <cell r="H234"/>
          <cell r="I234"/>
          <cell r="J234"/>
          <cell r="K234"/>
          <cell r="L234"/>
          <cell r="M234"/>
        </row>
        <row r="235">
          <cell r="A235" t="str">
            <v>4.2.1.11</v>
          </cell>
          <cell r="B235" t="str">
            <v>Construcción de MURO DE CONTENCIÓN en concreto de 21 Mpa. a la vista, con un ESPESOR DE 0,40 m en la base y 0,25m en la corona, con una altura de vástago entre 3.5 y 4.49m, zapata en concreto de 21 Mpa de 2.45m x 0.50m y una llave de 0.4m de ancho x 0.60m de profundidad, ubicada debajo de la zapata y el muro. Incluye suministro, transporte y colocación del concreto adicionado con Plastocrete DM o equivalente según recomendaciones del proveedor, Sikadur 32 Primer para adherencia entre el concreto del vástago y la zapata, formaleta de primera calidad en súper "T" de 19 mm. para acabado a la vista por las dos caras del vástago, aristas biseladas de los bordes a la vista, vibrado, protección y curado para estructuras, y todos los demás elementos necesarios para su correcta construcción, de acuerdo con las diferentes dimensiones establecidas en los planos. El acero de refuerzo se pagará en su respectivo Ítem.</v>
          </cell>
          <cell r="C235" t="str">
            <v>m3</v>
          </cell>
          <cell r="D235"/>
          <cell r="E235"/>
          <cell r="F235"/>
          <cell r="G235"/>
          <cell r="H235"/>
          <cell r="I235"/>
          <cell r="J235"/>
          <cell r="K235"/>
          <cell r="L235"/>
          <cell r="M235"/>
        </row>
        <row r="236">
          <cell r="A236" t="str">
            <v>4.2.1.12</v>
          </cell>
          <cell r="B236" t="str">
            <v>Construcción de MURO DE CONTENCIÓN en concreto de 21 Mpa. a la vista, con un ESPESOR DE 0,50 m en la base y 0,30m en la corona, con una altura de vástago entre 5.5 y 6.0m, zapata en concreto de 21 MPa de 3.50m x 0.65m y una llave de 0.5m de ancho x 0.60m de profundidad, ubicada debajo de la zapata y el muro.  Incluye suministro, transporte y colocación del concreto adicionado con Plastocrete DM o equivalente según recomendaciones del proveedor, Sikadur 32 Primer para adherencia entre el concreto del vástago y la zapata, formaleta de primera calidad en súper "T" de 19 mm. para acabado a la vista por las dos caras del vástago, aristas biseladas de los bordes a la vista, vibrado, protección y curado para estructuras, y todos los demás elementos necesarios para su correcta construcción, de acuerdo con las diferentes dimensiones establecidas en los planos. El acero de refuerzo se pagará en su respectivo Ítem.</v>
          </cell>
          <cell r="C236" t="str">
            <v>m3</v>
          </cell>
          <cell r="D236"/>
          <cell r="E236"/>
          <cell r="F236"/>
          <cell r="G236"/>
          <cell r="H236"/>
          <cell r="I236"/>
          <cell r="J236"/>
          <cell r="K236"/>
          <cell r="L236"/>
          <cell r="M236"/>
        </row>
        <row r="237">
          <cell r="A237" t="str">
            <v>4.2.1.13</v>
          </cell>
          <cell r="B237" t="str">
            <v>Construcción de MURO DE CONTENCIÓN en concreto de 21 Mpa. a la vista, con un ESPESOR DE 0,50 m en la base y 0,30m en la corona, con una altura de vástago entre 4.5 y 5.49m, zapata en concreto de 21 Mpa de 3.50m x 0.65m y una llave de 0.5m de ancho x 0.60m de profundidad, ubicada debajo de la zapata y el muro.  Incluye suministro, transporte y colocación del concreto adicionado con Plastocrete DM o equivalente según recomendaciones del proveedor, Sikadur 32 Primer para adherencia entre el concreto del vástago y la zapata, formaleta de primera calidad en súper "T" de 19 mm. para acabado a la vista por las dos caras del vástago, aristas biseladas de los bordes a la vista, vibrado, protección y curado para estructuras, y todos los demás elementos necesarios para su correcta construcción, de acuerdo con las diferentes dimensiones establecidas en los planos. El acero de refuerzo se pagará en su respectivo Ítem.</v>
          </cell>
          <cell r="C237" t="str">
            <v>m3</v>
          </cell>
          <cell r="D237"/>
          <cell r="E237"/>
          <cell r="F237"/>
          <cell r="G237"/>
          <cell r="H237"/>
          <cell r="I237"/>
          <cell r="J237"/>
          <cell r="K237"/>
          <cell r="L237"/>
          <cell r="M237"/>
        </row>
        <row r="238">
          <cell r="A238" t="str">
            <v>4.2.1.14</v>
          </cell>
          <cell r="B238" t="str">
            <v>Construcción de MURO PARA ESCALADA en concreto de 21 Mpa. con un ANCHO DE 0.25, y una ALTURA DE 1.40 a 2.50 m. (variable), según diseño. Construida con formaleta de primera calidad en súper "T" de 19 mm. o equivalente para acabado a la vista en caras visibles, aristas biseladas, vibrado, protección y curado para estructuras y todos los demás elementos necesarios para su correcta construcción. Incluye agarraderas y su correcta fijación (8 und por m2) Las fundaciones y el acero de refuerzo se pagará en su ítem respectivo. Según las especificaciones y dimensiones establecidas en los planos y diseños.</v>
          </cell>
          <cell r="C238" t="str">
            <v>m3</v>
          </cell>
          <cell r="D238"/>
          <cell r="E238"/>
          <cell r="F238"/>
          <cell r="G238"/>
          <cell r="H238"/>
          <cell r="I238"/>
          <cell r="J238"/>
          <cell r="K238"/>
          <cell r="L238"/>
          <cell r="M238"/>
        </row>
        <row r="239">
          <cell r="A239" t="str">
            <v>4.2.1.15</v>
          </cell>
          <cell r="B239" t="str">
            <v>Construcción de MURO BANCA CORRIDA en concreto de 21 Mpa., con un ANCHO DE 0.40, y una ALTURA DE 1.00 a 1.50 m. (variable) incluida zona enterrada como fundación, según diseño. Construida con formaleta de primera calidad en súper "T" de 19 mm. o equivalente para acabado a la vista en caras visibles, aristas biseladas, vibrado, protección y curado para estructuras y todos los demás elementos necesarios para su correcta construcción. El acero de refuerzo se pagará en su ítem respectivo. Según las especificaciones y dimensiones establecidas en los planos y diseños.</v>
          </cell>
          <cell r="C239" t="str">
            <v>m3</v>
          </cell>
          <cell r="D239"/>
          <cell r="E239"/>
          <cell r="F239"/>
          <cell r="G239"/>
          <cell r="H239"/>
          <cell r="I239"/>
          <cell r="J239"/>
          <cell r="K239"/>
          <cell r="L239"/>
          <cell r="M239"/>
        </row>
        <row r="240">
          <cell r="A240" t="str">
            <v>4.2.1.16</v>
          </cell>
          <cell r="B240" t="str">
            <v>Construcción de VIGA DE REMATE de 0.20 x 0.20 m. en concreto de 21 Mpa. para MURO DE APOYO DE RAMPA. Incluye suministro, transporte y colocación del concreto, formaleta para concreto a la vista y todos los demás elementos necesarios para su correcta construcción, según diseño. No incluye acero de refuerzo.</v>
          </cell>
          <cell r="C240" t="str">
            <v>m3</v>
          </cell>
          <cell r="D240"/>
          <cell r="E240"/>
          <cell r="F240"/>
          <cell r="G240"/>
          <cell r="H240"/>
          <cell r="I240"/>
          <cell r="J240"/>
          <cell r="K240"/>
          <cell r="L240"/>
          <cell r="M240"/>
        </row>
        <row r="241">
          <cell r="A241" t="str">
            <v>4.2.1.17</v>
          </cell>
          <cell r="B241" t="str">
            <v>Construcción de PANTALLA DE REFUERZO en concreto de 21 MPa entre PILAS, con un ESPESOR DE 0,20 m. Incluye suministro,  transporte y colocación del concreto, impermeabilizante integral tipo plastocrete DM o equivalente, formaleta en Súper T de 19 mm para acabado a la vista en la cara expuesta y en madera común en la cara contra el terreno, vibrado, curado, acabado de protección con hidrófugo transparente tipo Sika o equivalente y todos los demás elementos necesarios para su correcta construcción y funcionamiento. El acero de refuerzo y los anclajes en caso de ser necesarios se pagarán en su respectivo ítem.</v>
          </cell>
          <cell r="C241" t="str">
            <v>m2</v>
          </cell>
          <cell r="D241"/>
          <cell r="E241"/>
          <cell r="F241"/>
          <cell r="G241"/>
          <cell r="H241"/>
          <cell r="I241"/>
          <cell r="J241"/>
          <cell r="K241"/>
          <cell r="L241"/>
          <cell r="M241"/>
        </row>
        <row r="242">
          <cell r="A242" t="str">
            <v>4.2.2</v>
          </cell>
          <cell r="B242" t="str">
            <v>LOSAS</v>
          </cell>
          <cell r="C242">
            <v>0</v>
          </cell>
          <cell r="D242"/>
          <cell r="E242"/>
          <cell r="F242"/>
          <cell r="G242"/>
          <cell r="H242"/>
          <cell r="I242"/>
          <cell r="J242"/>
          <cell r="K242"/>
          <cell r="L242"/>
          <cell r="M242"/>
        </row>
        <row r="243">
          <cell r="A243" t="str">
            <v>4.2.2.1</v>
          </cell>
          <cell r="B243" t="str">
            <v>Construcción de LOSA MACIZA en concreto de 21 MPa., con un ESPESOR DE 10 cm. Incluye suministro, transporte y la colocación del concreto hasta una altura de 3.0 m, formaleta de primera calidad en súper "T" de 19mm o su equivalente para acabado a la vista de cielos y bordes de losa, suministro, armado y desarmado de toda la obra falsa necesaria para el correcto vaciado (La súper T se coloca sobre el tendido de teleras de la obra falsa) biseles para cortagotera o donde se requieran, vibrado, protección y curado para estructuras, de acuerdo a las diferentes dimensiones establecidas en los planos y todos los demás elementos necesarios para su correcto vaciado. El acero de refuerzo se pagará en su respectivo ítem según diseño. En el vaciado se deben dejar los hierros (pelos) para el amarre de los elementos no estructurales, ya que por ningún motivo de pagaran anclajes.</v>
          </cell>
          <cell r="C243" t="str">
            <v>m2</v>
          </cell>
          <cell r="D243"/>
          <cell r="E243"/>
          <cell r="F243"/>
          <cell r="G243"/>
          <cell r="H243"/>
          <cell r="I243"/>
          <cell r="J243"/>
          <cell r="K243"/>
          <cell r="L243"/>
          <cell r="M243"/>
        </row>
        <row r="244">
          <cell r="A244" t="str">
            <v>4.2.2.2</v>
          </cell>
          <cell r="B244" t="str">
            <v>Construcción de LOSA MACIZA en concreto de 21 MPa., con un ESPESOR DE 12 cm. Incluye suministro, transporte hasta una altura de 3.0m y colocación del concreto, suministro, armado y desarmado de toda la obra falsa y la formaleta completa, vibrado, protección y curado de la losa, de acuerdo a las diferentes dimensiones establecidas en los planos y todos los demás elementos necesarios para su correcto vaciado. El acero de refuerzo se pagará en su respectivo ítem según diseño. En el vaciado se deben dejar los hierros (pelos) para el amarre de los elementos no estructurales, ya que por ningún motivo de pagaran anclajes.</v>
          </cell>
          <cell r="C244" t="str">
            <v>m2</v>
          </cell>
          <cell r="D244"/>
          <cell r="E244"/>
          <cell r="F244"/>
          <cell r="G244"/>
          <cell r="H244"/>
          <cell r="I244"/>
          <cell r="J244"/>
          <cell r="K244"/>
          <cell r="L244"/>
          <cell r="M244"/>
        </row>
        <row r="245">
          <cell r="A245" t="str">
            <v>4.2.2.3</v>
          </cell>
          <cell r="B245" t="str">
            <v>Construcción de LOSA MACIZA en concreto de 21 MPa., con un ESPESOR DE 10 cm. impermeabilizada con Plastocrete DM de Sika o equivalente. Incluye suministro, transporte hasta una altura de 3.0m y colocación del concreto, malla electrosoldada D-50 para parte superior, malla electrosoldada  D-221 para parte inferior, formaleta en Súper "T" de 19 mm o equivalente para acabado a la vista en la parte inferior y paredes laterales (la súper T se coloca sobre el tendido de teleras de la obra falsa). , biseles para corta gotera, molduras para bordes de losa y todos los demás elementos necesarios para su correcto vaciado. Incluye el suministro, armado y desarmado de toda la obra falsa necesaria para la correcta construcción de la losa según diseño. En el vaciado se deben dejar los hierros (pelos) para el amarre de la mampostería no estructural,  por ningún motivo se pagaran anclajes.  El acero de refuerzo adicional a la malla electrosoldada se pagará en su respectivo ítem según diseño.</v>
          </cell>
          <cell r="C245" t="str">
            <v>m2</v>
          </cell>
          <cell r="D245"/>
          <cell r="E245"/>
          <cell r="F245"/>
          <cell r="G245"/>
          <cell r="H245"/>
          <cell r="I245"/>
          <cell r="J245"/>
          <cell r="K245"/>
          <cell r="L245"/>
          <cell r="M245"/>
        </row>
        <row r="246">
          <cell r="A246" t="str">
            <v>4.2.2.4</v>
          </cell>
          <cell r="B246" t="str">
            <v>ADICIÓN A LOSA EXISTENTE DE LOSA ALIGERADA en concreto premezclado de 21 MPa., con un ESPESOR DE 0,50 m., a la vista con casetón de madera no recuperable. Incluye suministro, transporte, bombeo con autobomba y colocación del concreto, preparación de la superficie de contacto de la losa existente con la losa nueva, Aditivo Sikadur 32 Primer o equivalente para pegar concreto nuevo a viejo, nervios de 0.1m x 0.45 m cada 1.0m entre ejes en las dos direcciones, vigas profundas, placa superior de 5.0 cm de espesor, mortero 1:4 para torta inferior de 3 cm de espesor, malla electrosoldada D-84 para placa superior y malla D-50 para torta inferior,  formaleta en súper T de 19 mm. o equivalente para acabado a la vista en la parte inferior y paredes laterales, biseles para cortagotera, molduras para borde de losa y todos los demás elementos necesarios para su correcto vaciado. Incluye suministro, armado y desarmado de toda la obra falsa (la súper T se coloca sobre el tendido de teleras de la obra falsa) según diseño. El acero de refuerzo adicional a la malla electrosoldada y los anclajes al concreto existente se pagaran en su respectivo ítem según diseño.</v>
          </cell>
          <cell r="C246" t="str">
            <v>m2</v>
          </cell>
          <cell r="D246"/>
          <cell r="E246"/>
          <cell r="F246"/>
          <cell r="G246"/>
          <cell r="H246"/>
          <cell r="I246"/>
          <cell r="J246"/>
          <cell r="K246"/>
          <cell r="L246"/>
          <cell r="M246"/>
        </row>
        <row r="247">
          <cell r="A247" t="str">
            <v>4.2.2.5</v>
          </cell>
          <cell r="B247" t="str">
            <v>ADICIÓN A LOSA EXISTENTE DE VIGA-LOSA DE BORDE en concreto de 21 Mpa. a la vista, de 0,20 x 0,50 m. para soporte de muro. Incluye suministro, transporte hasta 3.0 m de altura y colocación del concreto, preparación de la superficie de contacto en la losa existente, Sikadur 32 Primer o equivalente para la adherencia del concreto nuevo a viejo, formaleta en súper T de 19 mm. o equivalente para acabado a la vista en la parte inferior y paredes laterales, vibrado, molduras, biseles, protección, curado, suministro, armado y desarmado de obra falsa y todos los demás elementos necesarios para su correcta construcción. Los anclajes a la losa existente y el acero de refuerzo se pagaran en su respectivo ítem según diseño. En el vaciado se deben dejar los hierros (pelos) para el amarre de la mampostería no estructural.</v>
          </cell>
          <cell r="C247" t="str">
            <v>ml</v>
          </cell>
          <cell r="D247"/>
          <cell r="E247"/>
          <cell r="F247"/>
          <cell r="G247"/>
          <cell r="H247"/>
          <cell r="I247"/>
          <cell r="J247"/>
          <cell r="K247"/>
          <cell r="L247"/>
          <cell r="M247"/>
        </row>
        <row r="248">
          <cell r="A248" t="str">
            <v>4.2.2.6</v>
          </cell>
          <cell r="B248" t="str">
            <v>Construcción de LOSA ALIGERADA en concreto premezclado de 21 MPa, con un ESPESOR DE 0.30m. acabado a la vista con casetón RECUPERABLE DE PORÓN, de acuerdo a las diferentes dimensiones establecidas en los planos y diseño. Incluye suministro, transporte, bombeo con autobomba y colocación del concreto, nervios de 0,10 x 0,30 m ubicados cada 1 m entre caras de nervios y en ambas direcciones, placa superior de losa de 0,05m de espesor, vigas de 0,30x0,25 m, ubicadas cada  4,80 m. en ambas direcciones, malla electrosoldada D-84 para parte superior, formaleta en súper "T" de 19 mm. o equivalente para acabado a la vista en la parte inferior de la losa y en paredes laterales y todos los demás elementos necesarios para su correcto vaciado según diseño. Incluye suministro, armado y desarmado de toda la obra falsa necesaria para el correcto vaciado a una altura entre 3,0 y 4,0m (la súper "T" se coloca sobre el tendido de teleras de la obra falsa), según diseño. En el vaciado se deben dejar los hierros (pelos) para el amarre de los elementos no estructurales, por ningún motivo se pagaran anclajes. El acero de refuerzo adicional a la malla electrosoldada se pagará en su respectivo ítem.</v>
          </cell>
          <cell r="C248" t="str">
            <v>m2</v>
          </cell>
          <cell r="D248"/>
          <cell r="E248"/>
          <cell r="F248"/>
          <cell r="G248"/>
          <cell r="H248"/>
          <cell r="I248"/>
          <cell r="J248"/>
          <cell r="K248"/>
          <cell r="L248"/>
          <cell r="M248"/>
        </row>
        <row r="249">
          <cell r="A249" t="str">
            <v>4.2.2.7</v>
          </cell>
          <cell r="B249" t="str">
            <v>Construcción de LOSA ALIGERADA en concreto premezclado de 21 Mpa, con un ESPESOR DE 0.35m. acabado a la vista con casetón RECUPERABLE DE PORÓN, de acuerdo a las diferentes dimensiones establecidas en los planos y diseño. Incluye suministro, transporte, bombeo con autobomba y colocación del concreto, nervios de 0,10 x 0,35 m ubicados cada 1 m entre caras de nervios y en ambas direcciones, placa superior de losa de 0,05m de espesor, vigas de 0,35x0,25 m, ubicadas cada  6,60 m. en ambas direcciones, malla electrosoldada D-84 para parte superior, formaleta en súper "T" de 19 mm. o equivalente para acabado a la vista en la parte inferior de la losa y en paredes laterales y todos los demás elementos necesarios para su correcto vaciado según diseño. Incluye suministro, armado y desarmado de toda la obra falsa necesaria para el correcto vaciado a una altura entre 3.0 y 4.0m(la súper "T" se coloca sobre el tendido de teleras de la obra falsa), según diseño. En el vaciado se deben dejar los hierros (pelos) para el amarre de los elementos no estructurales, por ningún motivo se pagaran anclajes. El acero de refuerzo adicional a la malla electrosoldada se pagará en su respectivo ítem.</v>
          </cell>
          <cell r="C249" t="str">
            <v>m2</v>
          </cell>
          <cell r="D249"/>
          <cell r="E249"/>
          <cell r="F249"/>
          <cell r="G249"/>
          <cell r="H249"/>
          <cell r="I249"/>
          <cell r="J249"/>
          <cell r="K249"/>
          <cell r="L249"/>
          <cell r="M249"/>
        </row>
        <row r="250">
          <cell r="A250" t="str">
            <v>4.2.2.8</v>
          </cell>
          <cell r="B250" t="str">
            <v>Construcción de LOSA ALIGERADA en concreto premezclado de 21 MPa. con un ESPESOR DE 0.50m., a la vista con casetón de MADERA NO RECUPERABLE. Incluye suministro, transporte, bombeo con Auto bomba y colocación del concreto a una altura de entre 3.0 y 4.0m, nervios 0.10 x 0.50 m ubicados cada 1 m entre caras de nervios y en ambas direcciones, espesor de placa superior de 0.07 m, VIGAS DE 0.50X0.30 ubicadas cada 8 m entre ejes en ambas caras, mortero 1:4 para torta inferior de 0.03m de espesor, malla electrosoldada D-84 para parte superior y malla D-50 para torta inferior, formaleta en súper T de 19 mm. o equivalente para acabado a la vista en la parte inferior y paredes laterales y todos los demás elementos necesarios para su correcto vaciado. Incluye suministro, armado y desarmado de toda la obra falsa necesaria para el correcto vaciado (la súper T se coloca sobre el tendido de teleras de la obra falsa y en la tapa lateral), según diseño. En el vaciado se deben dejar los hierros (pelos) para el amarre de la mampostería no estructural, por ningún motivo se pagaran anclajes. El acero de refuerzo adicional a la malla electrosoldada se pagará en su respectivo ítem.</v>
          </cell>
          <cell r="C250" t="str">
            <v>m2</v>
          </cell>
          <cell r="D250"/>
          <cell r="E250"/>
          <cell r="F250"/>
          <cell r="G250"/>
          <cell r="H250"/>
          <cell r="I250"/>
          <cell r="J250"/>
          <cell r="K250"/>
          <cell r="L250"/>
          <cell r="M250"/>
        </row>
        <row r="251">
          <cell r="A251" t="str">
            <v>4.2.2.9</v>
          </cell>
          <cell r="B251" t="str">
            <v>Construcción de LOSA SOBRE STEELDECK o equivalente (No incluye STEELDECK), en concreto de 21 Mpa. con un ESPESOR DE 0,10 m. medida desde la canal profunda del steeldeck. Incluye suministro, transporte y colocación del concreto, impermeabilización integral con Plastocrete DM o equivalente, malla electrosoldada D-50, mano de obra, formaleta en súper "T" de 19 mm. o equivalente para tapas laterales, protección, curado y todos los demás elementos necesarios para su correcta construcción. Según diseño.</v>
          </cell>
          <cell r="C251" t="str">
            <v>m2</v>
          </cell>
          <cell r="D251"/>
          <cell r="E251"/>
          <cell r="F251"/>
          <cell r="G251"/>
          <cell r="H251"/>
          <cell r="I251"/>
          <cell r="J251"/>
          <cell r="K251"/>
          <cell r="L251"/>
          <cell r="M251"/>
        </row>
        <row r="252">
          <cell r="A252" t="str">
            <v>4.2.2.10</v>
          </cell>
          <cell r="B252" t="str">
            <v>Construcción de LOSA ALIGERADA en concreto  premezclado de 28 MPa, con un ESPESOR DE 0.35m, y casetones RECUPERABLES DE PORÓN, de acuerdo a las diferentes dimensiones establecidas en los planos de diseño. Incluye suministro, transporte, bombeo con Auto bomba y colocación del concreto a una altura de entre 3.0 y 4.0m, malla electrosoldada D 106, formaleta de primera calidad en súper "T" de 19 mm o su equivalente para acabado a la vista de bordes de losa o donde se requiera,  vigas profundas , mano de obra, aristas biseladas, protección y curado, incluye suministro, armado y desarmado de la obra falsa, según diseño. El acero de refuerzo adicional a la malla electrosoldada se pagará en su respectivo ítem.</v>
          </cell>
          <cell r="C252" t="str">
            <v>m2</v>
          </cell>
          <cell r="D252"/>
          <cell r="E252"/>
          <cell r="F252"/>
          <cell r="G252"/>
          <cell r="H252"/>
          <cell r="I252"/>
          <cell r="J252"/>
          <cell r="K252"/>
          <cell r="L252"/>
          <cell r="M252"/>
        </row>
        <row r="253">
          <cell r="A253" t="str">
            <v>4.2.2.11</v>
          </cell>
          <cell r="B253" t="str">
            <v>Construcción de LOSA MACIZA en concreto de 21 Mpa., con un ESPESOR DE 8 cm. Incluye suministro, transporte y la colocación del concreto, suministro, armado y desarmado de la obra falsa y formaleta completa, protección curado y todos los demás elementos necesarios para su correcta construcción, El acero de refuerzo se pagará en su respectivo ítem, según diseño.</v>
          </cell>
          <cell r="C253" t="str">
            <v>m2</v>
          </cell>
          <cell r="D253"/>
          <cell r="E253"/>
          <cell r="F253"/>
          <cell r="G253"/>
          <cell r="H253"/>
          <cell r="I253"/>
          <cell r="J253"/>
          <cell r="K253"/>
          <cell r="L253"/>
          <cell r="M253"/>
        </row>
        <row r="254">
          <cell r="A254" t="str">
            <v>4.2.2.12</v>
          </cell>
          <cell r="B254" t="str">
            <v>Construcción de LOSA DE PISO en concreto de 21 MPa. con un ESPESOR DE 0.20m. Adicionado con FIBRA Nikon e impermeabilizante integral tipo Plastocrete Dm o equivalente calidad. Incluye suministro, transporte y colocación del concreto, formaleta, vibrado, protección, curado y todos los demás elementos necesarios para su correcta construcción. El entresuelo y el acero de refuerzo se pagará en su respectivo ítem.</v>
          </cell>
          <cell r="C254" t="str">
            <v>m2</v>
          </cell>
          <cell r="D254"/>
          <cell r="E254"/>
          <cell r="F254"/>
          <cell r="G254"/>
          <cell r="H254"/>
          <cell r="I254"/>
          <cell r="J254"/>
          <cell r="K254"/>
          <cell r="L254"/>
          <cell r="M254"/>
        </row>
        <row r="255">
          <cell r="A255" t="str">
            <v>4.2.2.13</v>
          </cell>
          <cell r="B255" t="str">
            <v>Construcción de LOSA MACIZA en concreto premezclado de 21 MPa., con un ESPESOR DE 0.20 m. adicionado con FIBRA Nikon e impermeabilizante integral tipo plastocrete DM o equivalente calidad. Incluye suministro, transporte, bombeo con auto bomba y colocación del concreto, vigas profundas de  0,40 x 0,50 m. y 0,20 x 0,50 m., formaleta completa en súper T de 19mm para acabado a la vista, vibrado, protección y curado del concreto. Suministro, armado y desarmado de la obra falsa hasta una altura de 3,0m y todos los demás elementos necesarios para su correcta construcción según diseño. El acero de refuerzo se pagará en su ítem respectivo.</v>
          </cell>
          <cell r="C255" t="str">
            <v>m2</v>
          </cell>
          <cell r="D255"/>
          <cell r="E255"/>
          <cell r="F255"/>
          <cell r="G255"/>
          <cell r="H255"/>
          <cell r="I255"/>
          <cell r="J255"/>
          <cell r="K255"/>
          <cell r="L255"/>
          <cell r="M255"/>
        </row>
        <row r="256">
          <cell r="A256" t="str">
            <v>4.2.2.14</v>
          </cell>
          <cell r="B256" t="str">
            <v>Construcción de LOSA MACIZA en concreto premezclado de 21 MPa., con un ESPESOR DE 0.20 m. Incluye suministro, transporte, bombeo con Auto bomba y la colocación del concreto, formaleta Súper "T" de 19 mm. o su equivalente, aristas biseladas, vibrado, protección y curado del concreto, suministro, armado y desarmado de la obra falsa hasta una altura de 3,0m y todos los demás elementos necesarios para su correcta construcción. El acero de refuerzo se paga en su respectivo ítem.</v>
          </cell>
          <cell r="C256" t="str">
            <v>m2</v>
          </cell>
          <cell r="D256"/>
          <cell r="E256"/>
          <cell r="F256"/>
          <cell r="G256"/>
          <cell r="H256"/>
          <cell r="I256"/>
          <cell r="J256"/>
          <cell r="K256"/>
          <cell r="L256"/>
          <cell r="M256"/>
        </row>
        <row r="257">
          <cell r="A257" t="str">
            <v>4.2.2.15</v>
          </cell>
          <cell r="B257" t="str">
            <v>Construcción de LOSA SOBRE STEELDECK o equivalente, en concreto de 21 Mpa. con un ESPESOR DE 0,10 m. medida desde la canal profunda del steeldeck. Incluye suministro, transporte y colocación del concreto, impermeabilización integral con Plastocrete DM o equivalente, acabado rayado tipo Metro, steeldeck o equivalente cal 22 de 2", malla electrosoldada D-50, formaleta en súper "T" de 19 mm. para tapas laterales, vibrado, protección, curado, y todos los demás elementos necesarios para su correcta construcción.</v>
          </cell>
          <cell r="C257" t="str">
            <v>m2</v>
          </cell>
          <cell r="D257"/>
          <cell r="E257"/>
          <cell r="F257"/>
          <cell r="G257"/>
          <cell r="H257"/>
          <cell r="I257"/>
          <cell r="J257"/>
          <cell r="K257"/>
          <cell r="L257"/>
          <cell r="M257"/>
        </row>
        <row r="258">
          <cell r="A258" t="str">
            <v>4.2.2.16</v>
          </cell>
          <cell r="B258" t="str">
            <v>Construcción de LOSA SOBRE STEELDECK o equivalente, en concreto de 21 Mpa. con un ESPESOR DE 0,12 m. medida desde la canal profunda del steeldeck. Incluye suministro, transporte y colocación del concreto, impermeabilización integral con Plastocrete DM o equivalente, acabado rayado tipo Metro, steeldeck o equivalente cal 22 de 2", malla electrosoldada D-50, formaleta en súper "T" de 19 mm. para tapas laterales, vibrado, protección, curado, y todos los demás elementos necesarios para su correcta construcción.</v>
          </cell>
          <cell r="C258" t="str">
            <v>m2</v>
          </cell>
          <cell r="D258"/>
          <cell r="E258"/>
          <cell r="F258"/>
          <cell r="G258"/>
          <cell r="H258"/>
          <cell r="I258"/>
          <cell r="J258"/>
          <cell r="K258"/>
          <cell r="L258"/>
          <cell r="M258"/>
        </row>
        <row r="259">
          <cell r="A259" t="str">
            <v>4.2.2.17</v>
          </cell>
          <cell r="B259" t="str">
            <v>Construcción de LOSA ACARTELADA MACIZA en concreto Premezclado de 21 Mpa. para rampa aérea, con un ESPESOR DE 0.20 a 0.40 m. Incluye suministro, transporte, bombeo con autobomba y colocación del concreto, formaleta de primera calidad para acabado a la vista en súper "T" de 19 mm o su equivalente, paredes laterales o donde se requiera, biseles para cortagoteras, molduras para borde de losa y todos los demás elementos necesarios para su correcto acabado,  toda la obra falsa necesaria para el correcto vaciado. Según especificaciones y medidas establecidas en los planos y diseños. En el vaciado se deben dejar los hierros (pelos) para el amarre de los elementos que los requieran, por ningún motivo se pagaran anclajes. El acero de refuerzo se pagará en su ítem respectivo.</v>
          </cell>
          <cell r="C259" t="str">
            <v>m2</v>
          </cell>
          <cell r="D259"/>
          <cell r="E259"/>
          <cell r="F259"/>
          <cell r="G259"/>
          <cell r="H259"/>
          <cell r="I259"/>
          <cell r="J259"/>
          <cell r="K259"/>
          <cell r="L259"/>
          <cell r="M259"/>
        </row>
        <row r="260">
          <cell r="A260" t="str">
            <v>4.2.2.18</v>
          </cell>
          <cell r="B260" t="str">
            <v>Construcción de LOSA ALIGERADA en concreto premezclado de 21 MPa. con un ESPESOR DE 0.25m. a la vista con casetón RECUPERABLE DE PORÓN, con vigas de 0.35x0.25m cada 15.30 m en una dirección y 15.60 m en la otra, nervios de 0.1x0.25 m cada 1 m entre cada caras en ambas direcciones, con un espesor de placa superior de 0.05 m, de acuerdo a las diferentes dimensiones establecidas en los planos y diseño. Incluye suministro, transporte, bombeo con Auto bomba y colocación del concreto en nervios y vigas, malla electrosoldada D 84, borde de losa en formaleta metálica, obra falsa para doble altura en andamio de carga de sistema apuntalado (h=5.5m), mano de obra, aristas biseladas, protección y curado del concreto. Incluye suministro, armado y desarmado de la obra falsa, según diseño. El acero de refuerzo adicional a la malla electrosoldada se pagará en su ítem respectivo.</v>
          </cell>
          <cell r="C260" t="str">
            <v>m2</v>
          </cell>
          <cell r="D260"/>
          <cell r="E260"/>
          <cell r="F260"/>
          <cell r="G260"/>
          <cell r="H260"/>
          <cell r="I260"/>
          <cell r="J260"/>
          <cell r="K260"/>
          <cell r="L260"/>
          <cell r="M260"/>
        </row>
        <row r="261">
          <cell r="A261" t="str">
            <v>4.2.2.19</v>
          </cell>
          <cell r="B261" t="str">
            <v>Construcción de LOSA ALIGERADA en concreto premezclado de 21 Mpa. con un ESPESOR DE 0.50m., a la vista con casetón  RECUPERABLE DE PORÓN. Incluye suministro, transporte, bombeo con Auto bomba y colocación del concreto, nervios 0.10 x 0.50 m ubicados cada 1 m entre caras de nervios y en ambas direcciones, espesor de placa superior de 0.07 m, VIGAS DE 0.50X0.30 ubicadas cada 8 m entre ejes en ambas caras, malla electrosoldada D-84 para placa superior, formaleta en súper T de 19 mm. o equivalente para acabado a la vista en la parte inferior y paredes laterales y todos los demás elementos necesarios para su correcto vaciado. Incluye el suministro, armado y desarmado de toda la obra falsa necesaria para el correcto vaciado a una altura de entre 3.0 y 4.0m (La súper T se coloca sobre el tendido de teleras de la obra falsa y en la tapa lateral), según diseño. En el vaciado se deben dejar los hierros (pelos) para el amarre de la mampostería no estructural, por ningún motivo se pagaran anclajes. El acero de refuerzo adicional a la malla electrosoldada se pagará en su respectivo ítem.</v>
          </cell>
          <cell r="C261" t="str">
            <v>m2</v>
          </cell>
          <cell r="D261"/>
          <cell r="E261"/>
          <cell r="F261"/>
          <cell r="G261"/>
          <cell r="H261"/>
          <cell r="I261"/>
          <cell r="J261"/>
          <cell r="K261"/>
          <cell r="L261"/>
          <cell r="M261"/>
        </row>
        <row r="262">
          <cell r="A262" t="str">
            <v>4.2.2.20</v>
          </cell>
          <cell r="B262" t="str">
            <v>Construcción de LOSA ALIGERADA en concreto premezclado de 21 Mpa. con un ESPESOR DE 0.55m. a la vista con casetón RECUPERABLE DE PORÓN, con vigas profundas de 0.60x0.80m cada 15.30 m en una dirección y 15.60 m en la otra, nervios de 0.1x0.55 m cada 1 m entre cada cara en ambas direcciones, con una placa superior de 0.05 m de espesor, de acuerdo a las diferentes dimensiones establecidas en los planos y diseño. Incluye suministro, transporte, bombeo con auto bomba y colocación del concreto en nervios y vigas profundas, formaleta en súper T de 19mm o equivalente para acabado a la vista en la parte inferior, malla electrosoldada D 84, borde de losa en formaleta metálica, suministro, armado y desarmado de la obra falsa para doble altura en andamio de carga de sistema apuntalado (h=5.5m), mano de obra, aristas biseladas, protección y curado. El acero de refuerzo adicional a la malla electrosoldada se pagará en su respectivo Ítem, según diseño.</v>
          </cell>
          <cell r="C262" t="str">
            <v>m2</v>
          </cell>
          <cell r="D262"/>
          <cell r="E262"/>
          <cell r="F262"/>
          <cell r="G262"/>
          <cell r="H262"/>
          <cell r="I262"/>
          <cell r="J262"/>
          <cell r="K262"/>
          <cell r="L262"/>
          <cell r="M262"/>
        </row>
        <row r="263">
          <cell r="A263" t="str">
            <v>4.2.2.21</v>
          </cell>
          <cell r="B263" t="str">
            <v>Construcción de LOSA SOBRE STEELDECK o equivalente, en concreto de 21 Mpa. con un ESPESOR DE 0,10 m. medida desde la canal profunda del steeldeck. Incluye suministro, transporte y colocación del concreto, steeldeck o equivalente cal 22 de 2", malla electrosoldada D-84, formaleta en súper "T" de 19 mm. para tapas laterales, vibrado, protección, curado, y todos los demás elementos necesarios para su correcta construcción.</v>
          </cell>
          <cell r="C263" t="str">
            <v>m2</v>
          </cell>
          <cell r="D263"/>
          <cell r="E263"/>
          <cell r="F263"/>
          <cell r="G263"/>
          <cell r="H263"/>
          <cell r="I263"/>
          <cell r="J263"/>
          <cell r="K263"/>
          <cell r="L263"/>
          <cell r="M263"/>
        </row>
        <row r="264">
          <cell r="A264" t="str">
            <v>4.2.3</v>
          </cell>
          <cell r="B264" t="str">
            <v>COLUMNAS</v>
          </cell>
          <cell r="C264">
            <v>0</v>
          </cell>
          <cell r="D264"/>
          <cell r="E264"/>
          <cell r="F264"/>
          <cell r="G264"/>
          <cell r="H264"/>
          <cell r="I264"/>
          <cell r="J264"/>
          <cell r="K264"/>
          <cell r="L264"/>
          <cell r="M264"/>
        </row>
        <row r="265">
          <cell r="A265" t="str">
            <v>4.2.3.1</v>
          </cell>
          <cell r="B265" t="str">
            <v>Construcción de COLUMNAS DE 0.20 x 0.20m.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65" t="str">
            <v>ml</v>
          </cell>
          <cell r="D265"/>
          <cell r="E265"/>
          <cell r="F265"/>
          <cell r="G265"/>
          <cell r="H265"/>
          <cell r="I265"/>
          <cell r="J265"/>
          <cell r="K265"/>
          <cell r="L265"/>
          <cell r="M265"/>
        </row>
        <row r="266">
          <cell r="A266" t="str">
            <v>4.2.3.2</v>
          </cell>
          <cell r="B266" t="str">
            <v>Construcción de COLUMNAS DE 0.20 x 0.30m.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66" t="str">
            <v>ml</v>
          </cell>
          <cell r="D266"/>
          <cell r="E266"/>
          <cell r="F266"/>
          <cell r="G266"/>
          <cell r="H266"/>
          <cell r="I266"/>
          <cell r="J266"/>
          <cell r="K266"/>
          <cell r="L266"/>
          <cell r="M266"/>
        </row>
        <row r="267">
          <cell r="A267" t="str">
            <v>4.2.3.3</v>
          </cell>
          <cell r="B267" t="str">
            <v>Construcción de COLUMNAS DE 0.20 x 0.35m.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67" t="str">
            <v>m</v>
          </cell>
          <cell r="D267"/>
          <cell r="E267"/>
          <cell r="F267"/>
          <cell r="G267"/>
          <cell r="H267"/>
          <cell r="I267"/>
          <cell r="J267"/>
          <cell r="K267"/>
          <cell r="L267"/>
          <cell r="M267"/>
        </row>
        <row r="268">
          <cell r="A268" t="str">
            <v>4.2.3.4</v>
          </cell>
          <cell r="B268" t="str">
            <v>Construcción de COLUMNAS DE 0.20 x 0.40m.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68" t="str">
            <v>ml</v>
          </cell>
          <cell r="D268"/>
          <cell r="E268"/>
          <cell r="F268"/>
          <cell r="G268"/>
          <cell r="H268"/>
          <cell r="I268"/>
          <cell r="J268"/>
          <cell r="K268"/>
          <cell r="L268"/>
          <cell r="M268"/>
        </row>
        <row r="269">
          <cell r="A269" t="str">
            <v>4.2.3.5</v>
          </cell>
          <cell r="B269" t="str">
            <v>Construcción de COLUMNAS DE 0.30 x 0.30m.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69" t="str">
            <v>ml</v>
          </cell>
          <cell r="D269"/>
          <cell r="E269"/>
          <cell r="F269"/>
          <cell r="G269"/>
          <cell r="H269"/>
          <cell r="I269"/>
          <cell r="J269"/>
          <cell r="K269"/>
          <cell r="L269"/>
          <cell r="M269"/>
        </row>
        <row r="270">
          <cell r="A270" t="str">
            <v>4.2.3.6</v>
          </cell>
          <cell r="B270" t="str">
            <v>Construcción de COLUMNAS DE 0.30 x 0.40m.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70" t="str">
            <v>m</v>
          </cell>
          <cell r="D270"/>
          <cell r="E270"/>
          <cell r="F270"/>
          <cell r="G270"/>
          <cell r="H270"/>
          <cell r="I270"/>
          <cell r="J270"/>
          <cell r="K270"/>
          <cell r="L270"/>
          <cell r="M270"/>
        </row>
        <row r="271">
          <cell r="A271" t="str">
            <v>4.2.3.7</v>
          </cell>
          <cell r="B271" t="str">
            <v>Construcción de COLUMNAS DE 0.30 x 0.50m.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71" t="str">
            <v>ml</v>
          </cell>
          <cell r="D271"/>
          <cell r="E271"/>
          <cell r="F271"/>
          <cell r="G271"/>
          <cell r="H271"/>
          <cell r="I271"/>
          <cell r="J271"/>
          <cell r="K271"/>
          <cell r="L271"/>
          <cell r="M271"/>
        </row>
        <row r="272">
          <cell r="A272" t="str">
            <v>4.2.3.8</v>
          </cell>
          <cell r="B272" t="str">
            <v>Construcción de COLUMNAS DE 0.30 x 0.60m.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72" t="str">
            <v>ml</v>
          </cell>
          <cell r="D272"/>
          <cell r="E272"/>
          <cell r="F272"/>
          <cell r="G272"/>
          <cell r="H272"/>
          <cell r="I272"/>
          <cell r="J272"/>
          <cell r="K272"/>
          <cell r="L272"/>
          <cell r="M272"/>
        </row>
        <row r="273">
          <cell r="A273" t="str">
            <v>4.2.3.9</v>
          </cell>
          <cell r="B273" t="str">
            <v>Construcción de COLUMNAS DE 0.30 x 0.70m.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73" t="str">
            <v>m</v>
          </cell>
          <cell r="D273"/>
          <cell r="E273"/>
          <cell r="F273"/>
          <cell r="G273"/>
          <cell r="H273"/>
          <cell r="I273"/>
          <cell r="J273"/>
          <cell r="K273"/>
          <cell r="L273"/>
          <cell r="M273"/>
        </row>
        <row r="274">
          <cell r="A274" t="str">
            <v>4.2.3.10</v>
          </cell>
          <cell r="B274" t="str">
            <v>Construcción de COLUMNAS DE 0.30 x 0.80m.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74" t="str">
            <v>ml</v>
          </cell>
          <cell r="D274"/>
          <cell r="E274"/>
          <cell r="F274"/>
          <cell r="G274"/>
          <cell r="H274"/>
          <cell r="I274"/>
          <cell r="J274"/>
          <cell r="K274"/>
          <cell r="L274"/>
          <cell r="M274"/>
        </row>
        <row r="275">
          <cell r="A275" t="str">
            <v>4.2.3.11</v>
          </cell>
          <cell r="B275" t="str">
            <v>Construcción de COLUMNAS DE 0.30 x 1.00m.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75" t="str">
            <v>ml</v>
          </cell>
          <cell r="D275"/>
          <cell r="E275"/>
          <cell r="F275"/>
          <cell r="G275"/>
          <cell r="H275"/>
          <cell r="I275"/>
          <cell r="J275"/>
          <cell r="K275"/>
          <cell r="L275"/>
          <cell r="M275"/>
        </row>
        <row r="276">
          <cell r="A276" t="str">
            <v>4.2.3.12</v>
          </cell>
          <cell r="B276" t="str">
            <v>Construcción de COLUMNAS DE 0.40 x 0.40m.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76" t="str">
            <v>m</v>
          </cell>
          <cell r="D276"/>
          <cell r="E276"/>
          <cell r="F276"/>
          <cell r="G276"/>
          <cell r="H276"/>
          <cell r="I276"/>
          <cell r="J276"/>
          <cell r="K276"/>
          <cell r="L276"/>
          <cell r="M276"/>
        </row>
        <row r="277">
          <cell r="A277" t="str">
            <v>4.2.3.13</v>
          </cell>
          <cell r="B277" t="str">
            <v>Construcción de COLUMNAS DE 0.40 x 0.50m.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77" t="str">
            <v>ml</v>
          </cell>
          <cell r="D277"/>
          <cell r="E277"/>
          <cell r="F277"/>
          <cell r="G277"/>
          <cell r="H277"/>
          <cell r="I277"/>
          <cell r="J277"/>
          <cell r="K277"/>
          <cell r="L277"/>
          <cell r="M277"/>
        </row>
        <row r="278">
          <cell r="A278" t="str">
            <v>4.2.3.14</v>
          </cell>
          <cell r="B278" t="str">
            <v>Construcción de COLUMNAS DE 0.40 x 0.60m.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78" t="str">
            <v>ml</v>
          </cell>
          <cell r="D278"/>
          <cell r="E278"/>
          <cell r="F278"/>
          <cell r="G278"/>
          <cell r="H278"/>
          <cell r="I278"/>
          <cell r="J278"/>
          <cell r="K278"/>
          <cell r="L278"/>
          <cell r="M278"/>
        </row>
        <row r="279">
          <cell r="A279" t="str">
            <v>4.2.3.15</v>
          </cell>
          <cell r="B279" t="str">
            <v>Construcción de COLUMNAS DE 0.40 x 0.70m.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79" t="str">
            <v>ml</v>
          </cell>
          <cell r="D279"/>
          <cell r="E279"/>
          <cell r="F279"/>
          <cell r="G279"/>
          <cell r="H279"/>
          <cell r="I279"/>
          <cell r="J279"/>
          <cell r="K279"/>
          <cell r="L279"/>
          <cell r="M279"/>
        </row>
        <row r="280">
          <cell r="A280" t="str">
            <v>4.2.3.16</v>
          </cell>
          <cell r="B280" t="str">
            <v>Construcción de COLUMNAS DE 0.40 x 0.80m.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80" t="str">
            <v>ml</v>
          </cell>
          <cell r="D280"/>
          <cell r="E280"/>
          <cell r="F280"/>
          <cell r="G280"/>
          <cell r="H280"/>
          <cell r="I280"/>
          <cell r="J280"/>
          <cell r="K280"/>
          <cell r="L280"/>
          <cell r="M280"/>
        </row>
        <row r="281">
          <cell r="A281" t="str">
            <v>4.2.3.17</v>
          </cell>
          <cell r="B281" t="str">
            <v>Construcción de COLUMNAS DE 0.40 x 1.00m.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81" t="str">
            <v>ml</v>
          </cell>
          <cell r="D281"/>
          <cell r="E281"/>
          <cell r="F281"/>
          <cell r="G281"/>
          <cell r="H281"/>
          <cell r="I281"/>
          <cell r="J281"/>
          <cell r="K281"/>
          <cell r="L281"/>
          <cell r="M281"/>
        </row>
        <row r="282">
          <cell r="A282" t="str">
            <v>4.2.3.18</v>
          </cell>
          <cell r="B282" t="str">
            <v>Construcción de COLUMNAS DE 0.50 x 0.50m.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82" t="str">
            <v>ml</v>
          </cell>
          <cell r="D282"/>
          <cell r="E282"/>
          <cell r="F282"/>
          <cell r="G282"/>
          <cell r="H282"/>
          <cell r="I282"/>
          <cell r="J282"/>
          <cell r="K282"/>
          <cell r="L282"/>
          <cell r="M282"/>
        </row>
        <row r="283">
          <cell r="A283" t="str">
            <v>4.2.3.19</v>
          </cell>
          <cell r="B283" t="str">
            <v>Construcción de COLUMNAS DE 0.50 x 0.60m.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83" t="str">
            <v>ml</v>
          </cell>
          <cell r="D283"/>
          <cell r="E283"/>
          <cell r="F283"/>
          <cell r="G283"/>
          <cell r="H283"/>
          <cell r="I283"/>
          <cell r="J283"/>
          <cell r="K283"/>
          <cell r="L283"/>
          <cell r="M283"/>
        </row>
        <row r="284">
          <cell r="A284" t="str">
            <v>4.2.3.20</v>
          </cell>
          <cell r="B284" t="str">
            <v>Construcción de COLUMNAS DE 0.50 x 0.80m.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84" t="str">
            <v>ml</v>
          </cell>
          <cell r="D284"/>
          <cell r="E284"/>
          <cell r="F284"/>
          <cell r="G284"/>
          <cell r="H284"/>
          <cell r="I284"/>
          <cell r="J284"/>
          <cell r="K284"/>
          <cell r="L284"/>
          <cell r="M284"/>
        </row>
        <row r="285">
          <cell r="A285" t="str">
            <v>4.2.3.21</v>
          </cell>
          <cell r="B285" t="str">
            <v>Construcción de COLUMNAS DE 0.50 x1.00m.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85" t="str">
            <v>ml</v>
          </cell>
          <cell r="D285"/>
          <cell r="E285"/>
          <cell r="F285"/>
          <cell r="G285"/>
          <cell r="H285"/>
          <cell r="I285"/>
          <cell r="J285"/>
          <cell r="K285"/>
          <cell r="L285"/>
          <cell r="M285"/>
        </row>
        <row r="286">
          <cell r="A286" t="str">
            <v>4.2.3.22</v>
          </cell>
          <cell r="B286" t="str">
            <v>Construcción de COLUMNAS DE 0.60 x0.60m.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86" t="str">
            <v>ml</v>
          </cell>
          <cell r="D286"/>
          <cell r="E286"/>
          <cell r="F286"/>
          <cell r="G286"/>
          <cell r="H286"/>
          <cell r="I286"/>
          <cell r="J286"/>
          <cell r="K286"/>
          <cell r="L286"/>
          <cell r="M286"/>
        </row>
        <row r="287">
          <cell r="A287" t="str">
            <v>4.2.3.23</v>
          </cell>
          <cell r="B287" t="str">
            <v>Construcción de COLUMNAS DE 0.60 x0.80m.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87" t="str">
            <v>ml</v>
          </cell>
          <cell r="D287"/>
          <cell r="E287"/>
          <cell r="F287"/>
          <cell r="G287"/>
          <cell r="H287"/>
          <cell r="I287"/>
          <cell r="J287"/>
          <cell r="K287"/>
          <cell r="L287"/>
          <cell r="M287"/>
        </row>
        <row r="288">
          <cell r="A288" t="str">
            <v>4.2.3.24</v>
          </cell>
          <cell r="B288" t="str">
            <v>Construcción de COLUMNAS DE 0.60 x1.00m.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88" t="str">
            <v>ml</v>
          </cell>
          <cell r="D288"/>
          <cell r="E288"/>
          <cell r="F288"/>
          <cell r="G288"/>
          <cell r="H288"/>
          <cell r="I288"/>
          <cell r="J288"/>
          <cell r="K288"/>
          <cell r="L288"/>
          <cell r="M288"/>
        </row>
        <row r="289">
          <cell r="A289" t="str">
            <v>4.2.3.25</v>
          </cell>
          <cell r="B289" t="str">
            <v>Construcción de COLUMNAS DE 0.20 x 0.30m.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89" t="str">
            <v>ml</v>
          </cell>
          <cell r="D289"/>
          <cell r="E289"/>
          <cell r="F289"/>
          <cell r="G289"/>
          <cell r="H289"/>
          <cell r="I289"/>
          <cell r="J289"/>
          <cell r="K289"/>
          <cell r="L289"/>
          <cell r="M289"/>
        </row>
        <row r="290">
          <cell r="A290" t="str">
            <v>4.2.3.26</v>
          </cell>
          <cell r="B290" t="str">
            <v>Construcción de COLUMNAS DE 0.20 x 0.40m.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90" t="str">
            <v>ml</v>
          </cell>
          <cell r="D290"/>
          <cell r="E290"/>
          <cell r="F290"/>
          <cell r="G290"/>
          <cell r="H290"/>
          <cell r="I290"/>
          <cell r="J290"/>
          <cell r="K290"/>
          <cell r="L290"/>
          <cell r="M290"/>
        </row>
        <row r="291">
          <cell r="A291" t="str">
            <v>4.2.3.27</v>
          </cell>
          <cell r="B291" t="str">
            <v>Construcción de COLUMNAS DE 0.30 x 0.30m.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91" t="str">
            <v>ml</v>
          </cell>
          <cell r="D291"/>
          <cell r="E291"/>
          <cell r="F291"/>
          <cell r="G291"/>
          <cell r="H291"/>
          <cell r="I291"/>
          <cell r="J291"/>
          <cell r="K291"/>
          <cell r="L291"/>
          <cell r="M291"/>
        </row>
        <row r="292">
          <cell r="A292" t="str">
            <v>4.2.3.28</v>
          </cell>
          <cell r="B292" t="str">
            <v>Construcción de COLUMNAS DE 0.30 x 0.40m.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92" t="str">
            <v>ml</v>
          </cell>
          <cell r="D292"/>
          <cell r="E292"/>
          <cell r="F292"/>
          <cell r="G292"/>
          <cell r="H292"/>
          <cell r="I292"/>
          <cell r="J292"/>
          <cell r="K292"/>
          <cell r="L292"/>
          <cell r="M292"/>
        </row>
        <row r="293">
          <cell r="A293" t="str">
            <v>4.2.3.29</v>
          </cell>
          <cell r="B293" t="str">
            <v>Construcción de COLUMNAS DE 0.30 x 0.50m.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93" t="str">
            <v>ml</v>
          </cell>
          <cell r="D293"/>
          <cell r="E293"/>
          <cell r="F293"/>
          <cell r="G293"/>
          <cell r="H293"/>
          <cell r="I293"/>
          <cell r="J293"/>
          <cell r="K293"/>
          <cell r="L293"/>
          <cell r="M293"/>
        </row>
        <row r="294">
          <cell r="A294" t="str">
            <v>4.2.3.30</v>
          </cell>
          <cell r="B294" t="str">
            <v>Construcción de COLUMNAS DE 0.30 x 0.60m.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94" t="str">
            <v>ml</v>
          </cell>
          <cell r="D294"/>
          <cell r="E294"/>
          <cell r="F294"/>
          <cell r="G294"/>
          <cell r="H294"/>
          <cell r="I294"/>
          <cell r="J294"/>
          <cell r="K294"/>
          <cell r="L294"/>
          <cell r="M294"/>
        </row>
        <row r="295">
          <cell r="A295" t="str">
            <v>4.2.3.31</v>
          </cell>
          <cell r="B295" t="str">
            <v>Construcción de COLUMNAS DE 0.30 x 0.70m.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95" t="str">
            <v>ml</v>
          </cell>
          <cell r="D295"/>
          <cell r="E295"/>
          <cell r="F295"/>
          <cell r="G295"/>
          <cell r="H295"/>
          <cell r="I295"/>
          <cell r="J295"/>
          <cell r="K295"/>
          <cell r="L295"/>
          <cell r="M295"/>
        </row>
        <row r="296">
          <cell r="A296" t="str">
            <v>4.2.3.32</v>
          </cell>
          <cell r="B296" t="str">
            <v>Construcción de COLUMNAS DE 0.30 x 0.80m.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96" t="str">
            <v>ml</v>
          </cell>
          <cell r="D296"/>
          <cell r="E296"/>
          <cell r="F296"/>
          <cell r="G296"/>
          <cell r="H296"/>
          <cell r="I296"/>
          <cell r="J296"/>
          <cell r="K296"/>
          <cell r="L296"/>
          <cell r="M296"/>
        </row>
        <row r="297">
          <cell r="A297" t="str">
            <v>4.2.3.33</v>
          </cell>
          <cell r="B297" t="str">
            <v>Construcción de COLUMNAS DE 0.30 x 1.00m.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97" t="str">
            <v>ml</v>
          </cell>
          <cell r="D297"/>
          <cell r="E297"/>
          <cell r="F297"/>
          <cell r="G297"/>
          <cell r="H297"/>
          <cell r="I297"/>
          <cell r="J297"/>
          <cell r="K297"/>
          <cell r="L297"/>
          <cell r="M297"/>
        </row>
        <row r="298">
          <cell r="A298" t="str">
            <v>4.2.3.34</v>
          </cell>
          <cell r="B298" t="str">
            <v>Construcción de COLUMNAS DE 0.40 x 0.40m.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98" t="str">
            <v>ml</v>
          </cell>
          <cell r="D298"/>
          <cell r="E298"/>
          <cell r="F298"/>
          <cell r="G298"/>
          <cell r="H298"/>
          <cell r="I298"/>
          <cell r="J298"/>
          <cell r="K298"/>
          <cell r="L298"/>
          <cell r="M298"/>
        </row>
        <row r="299">
          <cell r="A299" t="str">
            <v>4.2.3.35</v>
          </cell>
          <cell r="B299" t="str">
            <v>Construcción de COLUMNAS DE 0.40 x 0.50m.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99" t="str">
            <v>ml</v>
          </cell>
          <cell r="D299"/>
          <cell r="E299"/>
          <cell r="F299"/>
          <cell r="G299"/>
          <cell r="H299"/>
          <cell r="I299"/>
          <cell r="J299"/>
          <cell r="K299"/>
          <cell r="L299"/>
          <cell r="M299"/>
        </row>
        <row r="300">
          <cell r="A300" t="str">
            <v>4.2.3.36</v>
          </cell>
          <cell r="B300" t="str">
            <v>Construcción de COLUMNAS DE 0.40 x 0.60m.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300" t="str">
            <v>ml</v>
          </cell>
          <cell r="D300"/>
          <cell r="E300"/>
          <cell r="F300"/>
          <cell r="G300"/>
          <cell r="H300"/>
          <cell r="I300"/>
          <cell r="J300"/>
          <cell r="K300"/>
          <cell r="L300"/>
          <cell r="M300"/>
        </row>
        <row r="301">
          <cell r="A301" t="str">
            <v>4.2.3.37</v>
          </cell>
          <cell r="B301" t="str">
            <v>Construcción de COLUMNAS DE 0.40 x 0.70m.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301" t="str">
            <v>ml</v>
          </cell>
          <cell r="D301"/>
          <cell r="E301"/>
          <cell r="F301"/>
          <cell r="G301"/>
          <cell r="H301"/>
          <cell r="I301"/>
          <cell r="J301"/>
          <cell r="K301"/>
          <cell r="L301"/>
          <cell r="M301"/>
        </row>
        <row r="302">
          <cell r="A302" t="str">
            <v>4.2.3.38</v>
          </cell>
          <cell r="B302" t="str">
            <v>Construcción de COLUMNAS DE 0.40 x 0.80m.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302" t="str">
            <v>m</v>
          </cell>
          <cell r="D302"/>
          <cell r="E302"/>
          <cell r="F302"/>
          <cell r="G302"/>
          <cell r="H302"/>
          <cell r="I302"/>
          <cell r="J302"/>
          <cell r="K302"/>
          <cell r="L302"/>
          <cell r="M302"/>
        </row>
        <row r="303">
          <cell r="A303" t="str">
            <v>4.2.3.39</v>
          </cell>
          <cell r="B303" t="str">
            <v>Construcción de COLUMNAS DE 0.40 x 1.00m.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303" t="str">
            <v>m</v>
          </cell>
          <cell r="D303"/>
          <cell r="E303"/>
          <cell r="F303"/>
          <cell r="G303"/>
          <cell r="H303"/>
          <cell r="I303"/>
          <cell r="J303"/>
          <cell r="K303"/>
          <cell r="L303"/>
          <cell r="M303"/>
        </row>
        <row r="304">
          <cell r="A304" t="str">
            <v>4.2.3.40</v>
          </cell>
          <cell r="B304" t="str">
            <v>Construcción de COLUMNAS DE 0.50 x 0.50m.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304" t="str">
            <v>m</v>
          </cell>
          <cell r="D304"/>
          <cell r="E304"/>
          <cell r="F304"/>
          <cell r="G304"/>
          <cell r="H304"/>
          <cell r="I304"/>
          <cell r="J304"/>
          <cell r="K304"/>
          <cell r="L304"/>
          <cell r="M304"/>
        </row>
        <row r="305">
          <cell r="A305" t="str">
            <v>4.2.3.41</v>
          </cell>
          <cell r="B305" t="str">
            <v>Construcción de COLUMNAS DE 0.50 x 0.60m.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305" t="str">
            <v>m</v>
          </cell>
          <cell r="D305"/>
          <cell r="E305"/>
          <cell r="F305"/>
          <cell r="G305"/>
          <cell r="H305"/>
          <cell r="I305"/>
          <cell r="J305"/>
          <cell r="K305"/>
          <cell r="L305"/>
          <cell r="M305"/>
        </row>
        <row r="306">
          <cell r="A306" t="str">
            <v>4.2.3.42</v>
          </cell>
          <cell r="B306" t="str">
            <v>Construcción de COLUMNAS EN "L" en concreto de 21 Mpa. de 1.00/1.00 x 0.30 m. Incluye suministro, transporte y colocación del concreto, formaleta de primera calidad en súper "T" de 19 mm o equivalente, para acabado a la vista, aristas biseladas, vibrado, protección, curado y todos los demás elementos necesarios para su correcta construcción. No incluye refuerzo, según diseño. En el vaciado se deben dejar los hierros para el amarre de elementos no estructurales, por ningún motivo se pagarán anclajes.</v>
          </cell>
          <cell r="C306" t="str">
            <v>m3</v>
          </cell>
          <cell r="D306"/>
          <cell r="E306"/>
          <cell r="F306"/>
          <cell r="G306"/>
          <cell r="H306"/>
          <cell r="I306"/>
          <cell r="J306"/>
          <cell r="K306"/>
          <cell r="L306"/>
          <cell r="M306"/>
        </row>
        <row r="307">
          <cell r="A307" t="str">
            <v>4.2.3.43</v>
          </cell>
          <cell r="B307" t="str">
            <v>Construcción de COLUMNETAS DE 0.10 x 0.20m. en concreto de 17.5 MPa para reforzamiento de muro existente. Incluye suministro, transporte y colocación del concreto, corte del muro con pulidora, formaleta de primera calidad en súper "T" de 19 mm o equivalente, para acabado a la vista, vibrado, protección, curado, y todos los demás elementos necesarios para su correcta construcción, según diseño.  El acero de refuerzo y anclajes del mismo se pagará en su respectivo ítem.</v>
          </cell>
          <cell r="C307" t="str">
            <v>m3</v>
          </cell>
          <cell r="D307"/>
          <cell r="E307"/>
          <cell r="F307"/>
          <cell r="G307"/>
          <cell r="H307"/>
          <cell r="I307"/>
          <cell r="J307"/>
          <cell r="K307"/>
          <cell r="L307"/>
          <cell r="M307"/>
        </row>
        <row r="308">
          <cell r="A308" t="str">
            <v>4.2.3.44</v>
          </cell>
          <cell r="B308" t="str">
            <v>Construcción de COLUMNAS CIRCULARES en concreto de 21 MPa. DIÁMETRO DE 25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v>
          </cell>
          <cell r="C308" t="str">
            <v>m</v>
          </cell>
          <cell r="D308"/>
          <cell r="E308"/>
          <cell r="F308"/>
          <cell r="G308"/>
          <cell r="H308"/>
          <cell r="I308"/>
          <cell r="J308"/>
          <cell r="K308"/>
          <cell r="L308"/>
          <cell r="M308"/>
        </row>
        <row r="309">
          <cell r="A309" t="str">
            <v>4.2.3.45</v>
          </cell>
          <cell r="B309" t="str">
            <v>Construcción de COLUMNAS CIRCULARES en concreto de 21 MPa. DIÁMETRO DE 30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v>
          </cell>
          <cell r="C309" t="str">
            <v>m</v>
          </cell>
          <cell r="D309"/>
          <cell r="E309"/>
          <cell r="F309"/>
          <cell r="G309"/>
          <cell r="H309"/>
          <cell r="I309"/>
          <cell r="J309"/>
          <cell r="K309"/>
          <cell r="L309"/>
          <cell r="M309"/>
        </row>
        <row r="310">
          <cell r="A310" t="str">
            <v>4.2.3.46</v>
          </cell>
          <cell r="B310" t="str">
            <v>Construcción de COLUMNAS CIRCULARES en concreto de 21 MPa. DIÁMETRO DE 35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v>
          </cell>
          <cell r="C310" t="str">
            <v>m</v>
          </cell>
          <cell r="D310"/>
          <cell r="E310"/>
          <cell r="F310"/>
          <cell r="G310"/>
          <cell r="H310"/>
          <cell r="I310"/>
          <cell r="J310"/>
          <cell r="K310"/>
          <cell r="L310"/>
          <cell r="M310"/>
        </row>
        <row r="311">
          <cell r="A311" t="str">
            <v>4.2.3.47</v>
          </cell>
          <cell r="B311" t="str">
            <v>Construcción de COLUMNAS CIRCULARES en concreto de 21 MPa. DIÁMETRO DE 40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v>
          </cell>
          <cell r="C311" t="str">
            <v>m</v>
          </cell>
          <cell r="D311"/>
          <cell r="E311"/>
          <cell r="F311"/>
          <cell r="G311"/>
          <cell r="H311"/>
          <cell r="I311"/>
          <cell r="J311"/>
          <cell r="K311"/>
          <cell r="L311"/>
          <cell r="M311"/>
        </row>
        <row r="312">
          <cell r="A312" t="str">
            <v>4.2.3.48</v>
          </cell>
          <cell r="B312" t="str">
            <v>Construcción de COLUMNAS CIRCULARES en concreto de 21 MPa. DIÁMETRO DE 50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v>
          </cell>
          <cell r="C312" t="str">
            <v>m</v>
          </cell>
          <cell r="D312"/>
          <cell r="E312"/>
          <cell r="F312"/>
          <cell r="G312"/>
          <cell r="H312"/>
          <cell r="I312"/>
          <cell r="J312"/>
          <cell r="K312"/>
          <cell r="L312"/>
          <cell r="M312"/>
        </row>
        <row r="313">
          <cell r="A313" t="str">
            <v>4.2.3.49</v>
          </cell>
          <cell r="B313" t="str">
            <v>Construcción de COLUMNAS CIRCULARES en concreto de 21 MPa. DIÁMETRO DE 60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v>
          </cell>
          <cell r="C313" t="str">
            <v>m</v>
          </cell>
          <cell r="D313"/>
          <cell r="E313"/>
          <cell r="F313"/>
          <cell r="G313"/>
          <cell r="H313"/>
          <cell r="I313"/>
          <cell r="J313"/>
          <cell r="K313"/>
          <cell r="L313"/>
          <cell r="M313"/>
        </row>
        <row r="314">
          <cell r="A314" t="str">
            <v>4.2.3.50</v>
          </cell>
          <cell r="B314" t="str">
            <v>Construcción de COLUMNAS CIRCULARES en concreto de 21 MPa. DIÁMETRO DE 70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v>
          </cell>
          <cell r="C314" t="str">
            <v>m</v>
          </cell>
          <cell r="D314"/>
          <cell r="E314"/>
          <cell r="F314"/>
          <cell r="G314"/>
          <cell r="H314"/>
          <cell r="I314"/>
          <cell r="J314"/>
          <cell r="K314"/>
          <cell r="L314"/>
          <cell r="M314"/>
        </row>
        <row r="315">
          <cell r="A315" t="str">
            <v>4.2.3.51</v>
          </cell>
          <cell r="B315" t="str">
            <v>Construcción de COLUMNAS CIRCULARES en concreto de 21 MPa. DIÁMETRO DE 85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v>
          </cell>
          <cell r="C315" t="str">
            <v>m</v>
          </cell>
          <cell r="D315"/>
          <cell r="E315"/>
          <cell r="F315"/>
          <cell r="G315"/>
          <cell r="H315"/>
          <cell r="I315"/>
          <cell r="J315"/>
          <cell r="K315"/>
          <cell r="L315"/>
          <cell r="M315"/>
        </row>
        <row r="316">
          <cell r="A316" t="str">
            <v>4.2.3.52</v>
          </cell>
          <cell r="B316" t="str">
            <v>Construcción de COLUMNAS CIRCULARES en concreto de 28 MPa. DIÁMETRO DE 25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v>
          </cell>
          <cell r="C316" t="str">
            <v>m</v>
          </cell>
          <cell r="D316"/>
          <cell r="E316"/>
          <cell r="F316"/>
          <cell r="G316"/>
          <cell r="H316"/>
          <cell r="I316"/>
          <cell r="J316"/>
          <cell r="K316"/>
          <cell r="L316"/>
          <cell r="M316"/>
        </row>
        <row r="317">
          <cell r="A317" t="str">
            <v>4.2.3.53</v>
          </cell>
          <cell r="B317" t="str">
            <v>Construcción de COLUMNAS CIRCULARES en concreto de 28 MPa. DIÁMETRO DE 30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v>
          </cell>
          <cell r="C317" t="str">
            <v>m</v>
          </cell>
          <cell r="D317"/>
          <cell r="E317"/>
          <cell r="F317"/>
          <cell r="G317"/>
          <cell r="H317"/>
          <cell r="I317"/>
          <cell r="J317"/>
          <cell r="K317"/>
          <cell r="L317"/>
          <cell r="M317"/>
        </row>
        <row r="318">
          <cell r="A318" t="str">
            <v>4.2.3.54</v>
          </cell>
          <cell r="B318" t="str">
            <v>Construcción de COLUMNAS CIRCULARES en concreto de 28 MPa. DIÁMETRO DE 35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v>
          </cell>
          <cell r="C318" t="str">
            <v>m</v>
          </cell>
          <cell r="D318"/>
          <cell r="E318"/>
          <cell r="F318"/>
          <cell r="G318"/>
          <cell r="H318"/>
          <cell r="I318"/>
          <cell r="J318"/>
          <cell r="K318"/>
          <cell r="L318"/>
          <cell r="M318"/>
        </row>
        <row r="319">
          <cell r="A319" t="str">
            <v>4.2.3.55</v>
          </cell>
          <cell r="B319" t="str">
            <v>Construcción de COLUMNAS CIRCULARES en concreto de 28 MPa. DIÁMETRO DE 40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v>
          </cell>
          <cell r="C319" t="str">
            <v>m</v>
          </cell>
          <cell r="D319"/>
          <cell r="E319"/>
          <cell r="F319"/>
          <cell r="G319"/>
          <cell r="H319"/>
          <cell r="I319"/>
          <cell r="J319"/>
          <cell r="K319"/>
          <cell r="L319"/>
          <cell r="M319"/>
        </row>
        <row r="320">
          <cell r="A320" t="str">
            <v>4.2.3.56</v>
          </cell>
          <cell r="B320" t="str">
            <v>Construcción de COLUMNAS CIRCULARES en concreto de 28 MPa. DIÁMETRO DE 50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v>
          </cell>
          <cell r="C320" t="str">
            <v>m</v>
          </cell>
          <cell r="D320"/>
          <cell r="E320"/>
          <cell r="F320"/>
          <cell r="G320"/>
          <cell r="H320"/>
          <cell r="I320"/>
          <cell r="J320"/>
          <cell r="K320"/>
          <cell r="L320"/>
          <cell r="M320"/>
        </row>
        <row r="321">
          <cell r="A321" t="str">
            <v>4.2.3.57</v>
          </cell>
          <cell r="B321" t="str">
            <v>Construcción de COLUMNAS CIRCULARES en concreto de 28 MPa. DIÁMETRO DE 60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v>
          </cell>
          <cell r="C321" t="str">
            <v>m</v>
          </cell>
          <cell r="D321"/>
          <cell r="E321"/>
          <cell r="F321"/>
          <cell r="G321"/>
          <cell r="H321"/>
          <cell r="I321"/>
          <cell r="J321"/>
          <cell r="K321"/>
          <cell r="L321"/>
          <cell r="M321"/>
        </row>
        <row r="322">
          <cell r="A322" t="str">
            <v>4.2.3.58</v>
          </cell>
          <cell r="B322" t="str">
            <v>Construcción de COLUMNAS CIRCULARES en concreto de 28 MPa. DIÁMETRO DE 70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v>
          </cell>
          <cell r="C322" t="str">
            <v>m</v>
          </cell>
          <cell r="D322"/>
          <cell r="E322"/>
          <cell r="F322"/>
          <cell r="G322"/>
          <cell r="H322"/>
          <cell r="I322"/>
          <cell r="J322"/>
          <cell r="K322"/>
          <cell r="L322"/>
          <cell r="M322"/>
        </row>
        <row r="323">
          <cell r="A323" t="str">
            <v>4.2.3.59</v>
          </cell>
          <cell r="B323" t="str">
            <v>Construcción de COLUMNAS CIRCULARES en concreto de 28 MPa. DIÁMETRO DE 85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v>
          </cell>
          <cell r="C323" t="str">
            <v>m</v>
          </cell>
          <cell r="D323"/>
          <cell r="E323"/>
          <cell r="F323"/>
          <cell r="G323"/>
          <cell r="H323"/>
          <cell r="I323"/>
          <cell r="J323"/>
          <cell r="K323"/>
          <cell r="L323"/>
          <cell r="M323"/>
        </row>
        <row r="324">
          <cell r="A324" t="str">
            <v>4.2.3.60</v>
          </cell>
          <cell r="B324" t="str">
            <v>Construcción de REPOTENCIACIÓN DE COLUMNAS CIRCULARES EXISTENTES DE DIÁMETRO 0.40m, incluye suministro, transporte y colocación de los materiales, sikadur 32 Primer para adherencia del concreto nuevo al concreto endurecido, Sika Concrelisto RE-5000 o similar para encamisado de la columna existente para un diámetro final de 0.60m, vibrado del concrelisto, formaleta metálica completa de diámetro 0.60m, desencofrante, abuzardado y limpieza de la superficie a tratar, tacos y demás elementos necesarios para su correcta construcción según diseño. El acero de refuerzo y anclajes epóxicos a estructura existente se pagaran en su respectivo ítem.</v>
          </cell>
          <cell r="C324" t="str">
            <v>m</v>
          </cell>
          <cell r="D324"/>
          <cell r="E324"/>
          <cell r="F324"/>
          <cell r="G324"/>
          <cell r="H324"/>
          <cell r="I324"/>
          <cell r="J324"/>
          <cell r="K324"/>
          <cell r="L324"/>
          <cell r="M324"/>
        </row>
        <row r="325">
          <cell r="A325" t="str">
            <v>4.2.3.61</v>
          </cell>
          <cell r="B325" t="str">
            <v>Construcción de REPOTENCIACIÓN DE COLUMNAS RECTANGULARES EXISTENTES DE 0.35m x 0.35m, incluye suministro, transporte y colocación de los materiales, sikadur 32 Primer para adherencia del concreto nuevo al concreto endurecido, Sika Concrelisto RE-5000 o similar para encamisado de la columna existente para dimensiones finales de 0.50m x 0.50m, vibrado del concrelisto, formaleta en Súper T de 19 mm para acabado a la vista, aristas biseladas, tensores, chapetas, desencofrante, abuzardado y limpieza de la superficie a tratar, tacos y demás elementos necesarios para su correcta construcción según diseño. El acero de refuerzo y anclajes epóxicos a estructura existente se pagaran en su respectivo ítem.</v>
          </cell>
          <cell r="C325" t="str">
            <v>m</v>
          </cell>
          <cell r="D325"/>
          <cell r="E325"/>
          <cell r="F325"/>
          <cell r="G325"/>
          <cell r="H325"/>
          <cell r="I325"/>
          <cell r="J325"/>
          <cell r="K325"/>
          <cell r="L325"/>
          <cell r="M325"/>
        </row>
        <row r="326">
          <cell r="A326" t="str">
            <v>4.2.4</v>
          </cell>
          <cell r="B326" t="str">
            <v>VIGAS AEREAS</v>
          </cell>
          <cell r="C326">
            <v>0</v>
          </cell>
          <cell r="D326"/>
          <cell r="E326"/>
          <cell r="F326"/>
          <cell r="G326"/>
          <cell r="H326"/>
          <cell r="I326"/>
          <cell r="J326"/>
          <cell r="K326"/>
          <cell r="L326"/>
          <cell r="M326"/>
        </row>
        <row r="327">
          <cell r="A327" t="str">
            <v>4.2.4.1</v>
          </cell>
          <cell r="B327" t="str">
            <v>Construcción de VIGAS AÉREAS de 0,3 x 0,3 m. en concreto de 21 Mpa, hasta una altura de 3,2m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27" t="str">
            <v>ml</v>
          </cell>
          <cell r="D327"/>
          <cell r="E327"/>
          <cell r="F327"/>
          <cell r="G327"/>
          <cell r="H327"/>
          <cell r="I327"/>
          <cell r="J327"/>
          <cell r="K327"/>
          <cell r="L327"/>
          <cell r="M327"/>
        </row>
        <row r="328">
          <cell r="A328" t="str">
            <v>4.2.4.2</v>
          </cell>
          <cell r="B328" t="str">
            <v>Construcción de VIGAS AÉREAS de 0,3 x 0,4 m. en concreto de 21 Mpa, hasta una altura de 3,2m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28" t="str">
            <v>m</v>
          </cell>
          <cell r="D328"/>
          <cell r="E328"/>
          <cell r="F328"/>
          <cell r="G328"/>
          <cell r="H328"/>
          <cell r="I328"/>
          <cell r="J328"/>
          <cell r="K328"/>
          <cell r="L328"/>
          <cell r="M328"/>
        </row>
        <row r="329">
          <cell r="A329" t="str">
            <v>4.2.4.3</v>
          </cell>
          <cell r="B329" t="str">
            <v>Construcción de VIGAS AÉREAS de 0,3 x 0,5 m. en concreto de 21 Mpa, hasta una altura de 3,2m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29" t="str">
            <v>m</v>
          </cell>
          <cell r="D329"/>
          <cell r="E329"/>
          <cell r="F329"/>
          <cell r="G329"/>
          <cell r="H329"/>
          <cell r="I329"/>
          <cell r="J329"/>
          <cell r="K329"/>
          <cell r="L329"/>
          <cell r="M329"/>
        </row>
        <row r="330">
          <cell r="A330" t="str">
            <v>4.2.4.4</v>
          </cell>
          <cell r="B330" t="str">
            <v>Construcción de VIGAS AÉREAS de 0,4 x 0,4 m. en concreto de 21 Mpa, hasta una altura de 3,2m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30" t="str">
            <v>m</v>
          </cell>
          <cell r="D330"/>
          <cell r="E330"/>
          <cell r="F330"/>
          <cell r="G330"/>
          <cell r="H330"/>
          <cell r="I330"/>
          <cell r="J330"/>
          <cell r="K330"/>
          <cell r="L330"/>
          <cell r="M330"/>
        </row>
        <row r="331">
          <cell r="A331" t="str">
            <v>4.2.4.5</v>
          </cell>
          <cell r="B331" t="str">
            <v>Construcción de VIGAS AÉREAS de 0,4 x 0,5 m. en concreto de 21 Mpa, hasta una altura de 3,2m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31" t="str">
            <v>m</v>
          </cell>
          <cell r="D331"/>
          <cell r="E331"/>
          <cell r="F331"/>
          <cell r="G331"/>
          <cell r="H331"/>
          <cell r="I331"/>
          <cell r="J331"/>
          <cell r="K331"/>
          <cell r="L331"/>
          <cell r="M331"/>
        </row>
        <row r="332">
          <cell r="A332" t="str">
            <v>4.2.4.6</v>
          </cell>
          <cell r="B332" t="str">
            <v>Construcción de VIGAS AÉREAS de 0,4 x 0,6 m. en concreto de 21 Mpa, hasta una altura de 3,2m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32" t="str">
            <v>m</v>
          </cell>
          <cell r="D332"/>
          <cell r="E332"/>
          <cell r="F332"/>
          <cell r="G332"/>
          <cell r="H332"/>
          <cell r="I332"/>
          <cell r="J332"/>
          <cell r="K332"/>
          <cell r="L332"/>
          <cell r="M332"/>
        </row>
        <row r="333">
          <cell r="A333" t="str">
            <v>4.2.4.7</v>
          </cell>
          <cell r="B333" t="str">
            <v>Construcción de VIGAS AÉREAS de 0,5 x 0,5 m. en concreto de 21 Mpa, hasta una altura de 3,2m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33" t="str">
            <v>m</v>
          </cell>
          <cell r="D333"/>
          <cell r="E333"/>
          <cell r="F333"/>
          <cell r="G333"/>
          <cell r="H333"/>
          <cell r="I333"/>
          <cell r="J333"/>
          <cell r="K333"/>
          <cell r="L333"/>
          <cell r="M333"/>
        </row>
        <row r="334">
          <cell r="A334" t="str">
            <v>4.2.4.8</v>
          </cell>
          <cell r="B334" t="str">
            <v>Construcción de VIGAS AÉREAS de 0,5 x 0,6 m. en concreto de 21 Mpa, hasta una altura de 3,2m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34" t="str">
            <v>m</v>
          </cell>
          <cell r="D334"/>
          <cell r="E334"/>
          <cell r="F334"/>
          <cell r="G334"/>
          <cell r="H334"/>
          <cell r="I334"/>
          <cell r="J334"/>
          <cell r="K334"/>
          <cell r="L334"/>
          <cell r="M334"/>
        </row>
        <row r="335">
          <cell r="A335" t="str">
            <v>4.2.4.9</v>
          </cell>
          <cell r="B335" t="str">
            <v>Construcción de VIGAS AÉREAS de 0,3 x 0,3 m. en concreto de 21 Mpa, con una altura desde 3,21m hasta 5,50m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35" t="str">
            <v>m</v>
          </cell>
          <cell r="D335"/>
          <cell r="E335"/>
          <cell r="F335"/>
          <cell r="G335"/>
          <cell r="H335"/>
          <cell r="I335"/>
          <cell r="J335"/>
          <cell r="K335"/>
          <cell r="L335"/>
          <cell r="M335"/>
        </row>
        <row r="336">
          <cell r="A336" t="str">
            <v>4.2.4.10</v>
          </cell>
          <cell r="B336" t="str">
            <v>Construcción de vigas superior para sillar de muro bajo, dimensión 0,15x0,15m de h, en concreto de 21 Mpa.  Incluye armado, y acabo a la vista curado y desarmado de formaleteria.  No incluye acero de refuerzo.</v>
          </cell>
          <cell r="C336" t="str">
            <v>ml</v>
          </cell>
          <cell r="D336"/>
          <cell r="E336"/>
          <cell r="F336"/>
          <cell r="G336"/>
          <cell r="H336"/>
          <cell r="I336"/>
          <cell r="J336"/>
          <cell r="K336"/>
          <cell r="L336"/>
          <cell r="M336"/>
        </row>
        <row r="337">
          <cell r="A337" t="str">
            <v>4.2.4.11</v>
          </cell>
          <cell r="B337" t="str">
            <v>Construcción de VIGAS AÉREAS de 0,3 x 0,5 m. en concreto de 21 Mpa, con una altura desde 3,21m hasta 5,50m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37" t="str">
            <v>m</v>
          </cell>
          <cell r="D337"/>
          <cell r="E337"/>
          <cell r="F337"/>
          <cell r="G337"/>
          <cell r="H337"/>
          <cell r="I337"/>
          <cell r="J337"/>
          <cell r="K337"/>
          <cell r="L337"/>
          <cell r="M337"/>
        </row>
        <row r="338">
          <cell r="A338" t="str">
            <v>4.2.4.12</v>
          </cell>
          <cell r="B338" t="str">
            <v>Construcción de VIGAS AÉREAS de 0,4 x 0,4 m. en concreto de 21 Mpa, con una altura desde 3,21m hasta 5,50m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38" t="str">
            <v>m</v>
          </cell>
          <cell r="D338"/>
          <cell r="E338"/>
          <cell r="F338"/>
          <cell r="G338"/>
          <cell r="H338"/>
          <cell r="I338"/>
          <cell r="J338"/>
          <cell r="K338"/>
          <cell r="L338"/>
          <cell r="M338"/>
        </row>
        <row r="339">
          <cell r="A339" t="str">
            <v>4.2.4.13</v>
          </cell>
          <cell r="B339" t="str">
            <v>Construcción de VIGAS AÉREAS de 0,4 x 0,5 m. en concreto de 21 Mpa, con una altura desde 3,21m hasta 5,50m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39" t="str">
            <v>m</v>
          </cell>
          <cell r="D339"/>
          <cell r="E339"/>
          <cell r="F339"/>
          <cell r="G339"/>
          <cell r="H339"/>
          <cell r="I339"/>
          <cell r="J339"/>
          <cell r="K339"/>
          <cell r="L339"/>
          <cell r="M339"/>
        </row>
        <row r="340">
          <cell r="A340" t="str">
            <v>4.2.4.14</v>
          </cell>
          <cell r="B340" t="str">
            <v>Construcción de VIGAS AÉREAS de 0,4 x 0,6 m. en concreto de 21 Mpa, con una altura desde 3,21m hasta 5,50m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40" t="str">
            <v>m</v>
          </cell>
          <cell r="D340"/>
          <cell r="E340"/>
          <cell r="F340"/>
          <cell r="G340"/>
          <cell r="H340"/>
          <cell r="I340"/>
          <cell r="J340"/>
          <cell r="K340"/>
          <cell r="L340"/>
          <cell r="M340"/>
        </row>
        <row r="341">
          <cell r="A341" t="str">
            <v>4.2.4.15</v>
          </cell>
          <cell r="B341" t="str">
            <v>Construcción de VIGAS AÉREAS de 0,5 x 0,5 m. en concreto de 21 Mpa, con una altura desde 3,21m hasta 5,50m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41" t="str">
            <v>m</v>
          </cell>
          <cell r="D341"/>
          <cell r="E341"/>
          <cell r="F341"/>
          <cell r="G341"/>
          <cell r="H341"/>
          <cell r="I341"/>
          <cell r="J341"/>
          <cell r="K341"/>
          <cell r="L341"/>
          <cell r="M341"/>
        </row>
        <row r="342">
          <cell r="A342" t="str">
            <v>4.2.4.16</v>
          </cell>
          <cell r="B342" t="str">
            <v>Construcción de VIGAS AÉREAS de 0,5 x 0,6 m. en concreto de 21 Mpa, con una altura desde 3,21m hasta 5,50m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42" t="str">
            <v>m</v>
          </cell>
          <cell r="D342"/>
          <cell r="E342"/>
          <cell r="F342"/>
          <cell r="G342"/>
          <cell r="H342"/>
          <cell r="I342"/>
          <cell r="J342"/>
          <cell r="K342"/>
          <cell r="L342"/>
          <cell r="M342"/>
        </row>
        <row r="343">
          <cell r="A343" t="str">
            <v>4.2.4.17</v>
          </cell>
          <cell r="B343" t="str">
            <v>Construcción de VIGAS AÉREAS de 0,3 x 0,3 m. en concreto de 21 Mpa, con una altura desde 5,51m hasta 6,60m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43" t="str">
            <v>m</v>
          </cell>
          <cell r="D343"/>
          <cell r="E343"/>
          <cell r="F343"/>
          <cell r="G343"/>
          <cell r="H343"/>
          <cell r="I343"/>
          <cell r="J343"/>
          <cell r="K343"/>
          <cell r="L343"/>
          <cell r="M343"/>
        </row>
        <row r="344">
          <cell r="A344" t="str">
            <v>4.2.4.18</v>
          </cell>
          <cell r="B344" t="str">
            <v>Construcción de VIGAS AÉREAS de 0,3 x 0,4 m. en concreto de 21 MPa, con una altura desde 5,51m hasta 6,60m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44" t="str">
            <v>m</v>
          </cell>
          <cell r="D344"/>
          <cell r="E344"/>
          <cell r="F344"/>
          <cell r="G344"/>
          <cell r="H344"/>
          <cell r="I344"/>
          <cell r="J344"/>
          <cell r="K344"/>
          <cell r="L344"/>
          <cell r="M344"/>
        </row>
        <row r="345">
          <cell r="A345" t="str">
            <v>4.2.4.19</v>
          </cell>
          <cell r="B345" t="str">
            <v>Construcción de VIGAS AÉREAS de 0,3 x 0,5 m. en concreto de 21 Mpa, con una altura desde 5,51m hasta 6,60m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45" t="str">
            <v>m</v>
          </cell>
          <cell r="D345"/>
          <cell r="E345"/>
          <cell r="F345"/>
          <cell r="G345"/>
          <cell r="H345"/>
          <cell r="I345"/>
          <cell r="J345"/>
          <cell r="K345"/>
          <cell r="L345"/>
          <cell r="M345"/>
        </row>
        <row r="346">
          <cell r="A346" t="str">
            <v>4.2.4.20</v>
          </cell>
          <cell r="B346" t="str">
            <v>Construcción de VIGAS AÉREAS de 0,4 x 0,4 m. en concreto de 21 Mpa, con una altura desde 5,51m hasta 6,60m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46" t="str">
            <v>m</v>
          </cell>
          <cell r="D346"/>
          <cell r="E346"/>
          <cell r="F346"/>
          <cell r="G346"/>
          <cell r="H346"/>
          <cell r="I346"/>
          <cell r="J346"/>
          <cell r="K346"/>
          <cell r="L346"/>
          <cell r="M346"/>
        </row>
        <row r="347">
          <cell r="A347" t="str">
            <v>4.2.4.21</v>
          </cell>
          <cell r="B347" t="str">
            <v>Construcción de VIGAS AÉREAS de 0,4 x 0,5 m. en concreto de 21 Mpa, con una altura desde 5,51m hasta 6,60m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47" t="str">
            <v>m</v>
          </cell>
          <cell r="D347"/>
          <cell r="E347"/>
          <cell r="F347"/>
          <cell r="G347"/>
          <cell r="H347"/>
          <cell r="I347"/>
          <cell r="J347"/>
          <cell r="K347"/>
          <cell r="L347"/>
          <cell r="M347"/>
        </row>
        <row r="348">
          <cell r="A348" t="str">
            <v>4.2.4.22</v>
          </cell>
          <cell r="B348" t="str">
            <v>Construcción de VIGAS AÉREAS de 0,4 x 0,6 m. en concreto de 21 Mpa, con una altura desde 5,51m hasta 6,60m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48" t="str">
            <v>m</v>
          </cell>
          <cell r="D348"/>
          <cell r="E348"/>
          <cell r="F348"/>
          <cell r="G348"/>
          <cell r="H348"/>
          <cell r="I348"/>
          <cell r="J348"/>
          <cell r="K348"/>
          <cell r="L348"/>
          <cell r="M348"/>
        </row>
        <row r="349">
          <cell r="A349" t="str">
            <v>4.2.4.23</v>
          </cell>
          <cell r="B349" t="str">
            <v>Construcción de VIGAS AÉREAS de 0,5 x 0,5 m. en concreto de 21 Mpa, con una altura desde 5,51m hasta 6,60m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49" t="str">
            <v>m</v>
          </cell>
          <cell r="D349"/>
          <cell r="E349"/>
          <cell r="F349"/>
          <cell r="G349"/>
          <cell r="H349"/>
          <cell r="I349"/>
          <cell r="J349"/>
          <cell r="K349"/>
          <cell r="L349"/>
          <cell r="M349"/>
        </row>
        <row r="350">
          <cell r="A350" t="str">
            <v>4.2.4.24</v>
          </cell>
          <cell r="B350" t="str">
            <v>Construcción de VIGAS AÉREAS de 0,5 x 0,6 m. en concreto de 21 Mpa, con una altura desde 5,51m hasta 6,60m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50" t="str">
            <v>m</v>
          </cell>
          <cell r="D350"/>
          <cell r="E350"/>
          <cell r="F350"/>
          <cell r="G350"/>
          <cell r="H350"/>
          <cell r="I350"/>
          <cell r="J350"/>
          <cell r="K350"/>
          <cell r="L350"/>
          <cell r="M350"/>
        </row>
        <row r="351">
          <cell r="A351" t="str">
            <v>4.2.5</v>
          </cell>
          <cell r="B351" t="str">
            <v>ESCALERAS/GRADERIAS</v>
          </cell>
          <cell r="C351">
            <v>0</v>
          </cell>
          <cell r="D351"/>
          <cell r="E351"/>
          <cell r="F351"/>
          <cell r="G351"/>
          <cell r="H351"/>
          <cell r="I351"/>
          <cell r="J351"/>
          <cell r="K351"/>
          <cell r="L351"/>
          <cell r="M351"/>
        </row>
        <row r="352">
          <cell r="A352" t="str">
            <v>4.2.5.1</v>
          </cell>
          <cell r="B352" t="str">
            <v>Construcción de ESCALERAS AÉREAS en concreto de 21 Mpa. Incluye suministro, transporte y colocación del concreto, formaleta de primera calidad en súper "T" de 19 mm. o equivalente, para acabado a la vista de rampas, contrahuellas, borde de rampa y vigas profundas, moldura chaflán en contrahuellas y borde de rampa, vibrado, protección y curado para estructuras, de acuerdo a las diferentes dimensiones establecida en los planos y todos los demás elementos necesarios para su correcto vaciado. No incluye acero de refuerzo, según diseño.</v>
          </cell>
          <cell r="C352" t="str">
            <v>m3</v>
          </cell>
          <cell r="D352"/>
          <cell r="E352"/>
          <cell r="F352"/>
          <cell r="G352"/>
          <cell r="H352"/>
          <cell r="I352"/>
          <cell r="J352"/>
          <cell r="K352"/>
          <cell r="L352"/>
          <cell r="M352"/>
        </row>
        <row r="353">
          <cell r="A353" t="str">
            <v>4.2.5.2</v>
          </cell>
          <cell r="B353" t="str">
            <v>Construcción de ESCALAS en concreto de 21 Mpa. color negro e impermeabilización integral, sobre entresuelo, (huella de 0,60 m. + contrahuella de 0,17 m.) de e=0,1 m. Incluye suministro, transporte y colocación del concreto, pigmento color negro para concreto tipo Nuviola o equivalente calidad al 8% del peso del cemento para garantizar un color parejo y uniforme, impermeabilización tipo Sika, plastocrete DM o equivalente calidad, formaleta en súper "T" de 19 mm. para acabado a la vista, moldura para bordes redondeados, vibrado, protección y curado y todos los demás elementos necesarios para su correcta construcción. El entresuelo se pagara en su ítem respectivo. Su medida para pago será en planta.</v>
          </cell>
          <cell r="C353" t="str">
            <v>m2</v>
          </cell>
          <cell r="D353"/>
          <cell r="E353"/>
          <cell r="F353"/>
          <cell r="G353"/>
          <cell r="H353"/>
          <cell r="I353"/>
          <cell r="J353"/>
          <cell r="K353"/>
          <cell r="L353"/>
          <cell r="M353"/>
        </row>
        <row r="354">
          <cell r="A354" t="str">
            <v>4.2.5.3</v>
          </cell>
          <cell r="B354" t="str">
            <v>Construcción de ESCALERAS SOBRE TERRENO en concreto de 21 Mpa., con huella de 0.50 m y contra huella de 0.18 m. Incluye suministro, transporte y la colocación del concreto, formaleta de primera calidad en súper "T" de 19 mm. o su equivalente para acabado a la vista, contrahuellas, moldura chaflán en contrahuellas, vibrado, protección, curado, malla electrosoldada D84, entresuelo en piedra, arenilla y todos los demás elementos necesarios para su correcta construcción, según diseño.</v>
          </cell>
          <cell r="C354" t="str">
            <v>m2</v>
          </cell>
          <cell r="D354"/>
          <cell r="E354"/>
          <cell r="F354"/>
          <cell r="G354"/>
          <cell r="H354"/>
          <cell r="I354"/>
          <cell r="J354"/>
          <cell r="K354"/>
          <cell r="L354"/>
          <cell r="M354"/>
        </row>
        <row r="355">
          <cell r="A355" t="str">
            <v>4.2.5.4</v>
          </cell>
          <cell r="B355" t="str">
            <v>Construcción de GRADERÍAS SOBRE TIERRA en concreto de 21 Mpa. a la vista, con un desarrollo de 1.35 m (contra huella de 0.50 m y huella de 0.85 m). Incluye suministro, transporte y colocación del concreto, mano de obra, formaleta, chaflán en contrahuellas, vibrado, protección, malla electrosoldada D-106, curado, nivelación, conformación y compactación del terreno y todo lo requerido para su correcta construcción. Según diseño. El acero de refuerzo se paga en su respectivo ítem, el entresuelo de ser necesario se pagara en su ítem respectivo.</v>
          </cell>
          <cell r="C355" t="str">
            <v>m</v>
          </cell>
          <cell r="D355"/>
          <cell r="E355"/>
          <cell r="F355"/>
          <cell r="G355"/>
          <cell r="H355"/>
          <cell r="I355"/>
          <cell r="J355"/>
          <cell r="K355"/>
          <cell r="L355"/>
          <cell r="M355"/>
        </row>
        <row r="356">
          <cell r="A356" t="str">
            <v>4.2.5.5</v>
          </cell>
          <cell r="B356" t="str">
            <v>Construcción de ESCALERAS en concreto premezclado de 21 Mpa., con huella de 0.30 m y contra huella de 0.18 m. Incluye suministro, transporte y la colocación del concreto, formaleta de primera calidad en súper "T" de 19 mm. o su equivalente para acabado a la vista, contrahuellas, moldura chaflán en contrahuellas, vibrado, protección, curado, y todos los demás elementos necesarios para su correcta construcción, según diseño.</v>
          </cell>
          <cell r="C356" t="str">
            <v>m3</v>
          </cell>
          <cell r="D356"/>
          <cell r="E356"/>
          <cell r="F356"/>
          <cell r="G356"/>
          <cell r="H356"/>
          <cell r="I356"/>
          <cell r="J356"/>
          <cell r="K356"/>
          <cell r="L356"/>
          <cell r="M356"/>
        </row>
        <row r="357">
          <cell r="A357" t="str">
            <v>4.2.5.6</v>
          </cell>
          <cell r="B357" t="str">
            <v>Construcción de ESCALERAS SOBRE TERRENO en concreto de 21 Mpa. con un ESPESOR PROMEDIO DE 0.15 m con una pendiente entre el 50% y 60%. Incluye suministro y transporte de los materiales, llaves de confinamiento, perfilación, nivelación del terreno y adecuación de la superficie, entresuelo en piedra con un espesor de 0.15 m. y 0.07 m. de arenilla, malla electrosoldada D-84, curado y todo lo necesario para su correcta construcción y funcionamiento y su medida será en planta, Según diseño. El acero de refuerzo adicional a la malla electrosoldada se pagará en su respectivo ítem.</v>
          </cell>
          <cell r="C357" t="str">
            <v>m2</v>
          </cell>
          <cell r="D357"/>
          <cell r="E357"/>
          <cell r="F357"/>
          <cell r="G357"/>
          <cell r="H357"/>
          <cell r="I357"/>
          <cell r="J357"/>
          <cell r="K357"/>
          <cell r="L357"/>
          <cell r="M357"/>
        </row>
        <row r="358">
          <cell r="A358" t="str">
            <v>4.2.5.7</v>
          </cell>
          <cell r="B358" t="str">
            <v>Construcción de escalas en concreto de 21 Mpa a la vista. Contrahuella de 17.5cm, huella de 30 cm y losa de piso de 10 cm. Incluye: encofrado, desencofrado, elementos de curado y protección. El entresuelo o base granular y acero de refuerzo se pagará en su item respectivo Según detalle.</v>
          </cell>
          <cell r="C358" t="str">
            <v>m2</v>
          </cell>
          <cell r="D358"/>
          <cell r="E358"/>
          <cell r="F358"/>
          <cell r="G358"/>
          <cell r="H358"/>
          <cell r="I358"/>
          <cell r="J358"/>
          <cell r="K358"/>
          <cell r="L358"/>
          <cell r="M358"/>
        </row>
        <row r="359">
          <cell r="A359" t="str">
            <v>4.2.6</v>
          </cell>
          <cell r="B359" t="str">
            <v>TANQUES</v>
          </cell>
          <cell r="C359">
            <v>0</v>
          </cell>
          <cell r="D359"/>
          <cell r="E359"/>
          <cell r="F359"/>
          <cell r="G359"/>
          <cell r="H359"/>
          <cell r="I359"/>
          <cell r="J359"/>
          <cell r="K359"/>
          <cell r="L359"/>
          <cell r="M359"/>
        </row>
        <row r="360">
          <cell r="A360" t="str">
            <v>4.2.6.1</v>
          </cell>
          <cell r="B360" t="str">
            <v>Construcción de LOSA DE PISO DE TANQUE en concreto de 21 MPa. con un ESPESOR DE 0.20 m. Adicionado con FIBRA Nikon e impermeabilizante integral tipo Plastocrete Dm o equivalente calidad. Incluye suministro, transporte y colocación del concreto, formaleta, vibrado, protección, curado y todos los demás elementos necesarios para su correcta construcción. El entresuelo y el acero de refuerzo se pagarán en su respectivo ítem.</v>
          </cell>
          <cell r="C360" t="str">
            <v>m2</v>
          </cell>
          <cell r="D360"/>
          <cell r="E360"/>
          <cell r="F360"/>
          <cell r="G360"/>
          <cell r="H360"/>
          <cell r="I360"/>
          <cell r="J360"/>
          <cell r="K360"/>
          <cell r="L360"/>
          <cell r="M360"/>
        </row>
        <row r="361">
          <cell r="A361" t="str">
            <v>4.2.6.2</v>
          </cell>
          <cell r="B361" t="str">
            <v>Construcción de LOSA DE PISO DE TANQUE en concreto de 21 MPa. con un ESPESOR DE 0.30 m. Adicionado con FIBRA Nikon e impermeabilizante integral tipo Plastocrete Dm o equivalente calidad. Incluye suministro, transporte y colocación del concreto, formaleta, vibrado, protección, curado y todos los demás elementos necesarios para su correcta construcción. El entresuelo y el acero de refuerzo se pagarán en su respectivo ítem.</v>
          </cell>
          <cell r="C361" t="str">
            <v>m2</v>
          </cell>
          <cell r="D361"/>
          <cell r="E361"/>
          <cell r="F361"/>
          <cell r="G361"/>
          <cell r="H361"/>
          <cell r="I361"/>
          <cell r="J361"/>
          <cell r="K361"/>
          <cell r="L361"/>
          <cell r="M361"/>
        </row>
        <row r="362">
          <cell r="A362" t="str">
            <v>4.2.6.3</v>
          </cell>
          <cell r="B362" t="str">
            <v>Construcción de MURO EN CONCRETO de 21 Mpa PARA TANQUE, ESPESOR DE 0,20 - 0,30 m., adicionado con FIBRA Nikon y con impermeabilización integral tipo Plastocrete DM o equivalente calidad. Incluye suministro, transporte y colocación del concreto, formaleta completa en Súper T para acabado a la vista, vibrado, protección, curado y todos los demás elementos necesarios para su correcta construcción según diseño. El acero de refuerzo se pagará en su ítem respectivo.</v>
          </cell>
          <cell r="C362" t="str">
            <v>m3</v>
          </cell>
          <cell r="D362"/>
          <cell r="E362"/>
          <cell r="F362"/>
          <cell r="G362"/>
          <cell r="H362"/>
          <cell r="I362"/>
          <cell r="J362"/>
          <cell r="K362"/>
          <cell r="L362"/>
          <cell r="M362"/>
        </row>
        <row r="363">
          <cell r="A363" t="str">
            <v>4.2.6.4</v>
          </cell>
          <cell r="B363" t="str">
            <v>Construcción de LOSA SUPERIOR DE TANQUE en concreto de 21 MPa. con un ESPESOR DE 0.20m. Adicionado con FIBRA Nikon e impermeabilizante integral tipo Plastocrete Dm o equivalente calidad. Incluye suministro, transporte y colocación del concreto, suministro, transporte, armado y desarmado de la obra falsa necesaria, formaleta en Súper T, vibrado, protección, curado y todos los demás elementos necesarios para su correcta construcción según diseño. El acero de refuerzo se pagará en su respectivo ítem.</v>
          </cell>
          <cell r="C363" t="str">
            <v>m2</v>
          </cell>
          <cell r="D363"/>
          <cell r="E363"/>
          <cell r="F363"/>
          <cell r="G363"/>
          <cell r="H363"/>
          <cell r="I363"/>
          <cell r="J363"/>
          <cell r="K363"/>
          <cell r="L363"/>
          <cell r="M363"/>
        </row>
        <row r="364">
          <cell r="A364" t="str">
            <v>4.2.6.5</v>
          </cell>
          <cell r="B364" t="str">
            <v>Colocación de CINTA PVC TIPO V-15 o equivalente, entre juntas de construcción de tanques. Incluye el suministro y transporte de la cinta y todo lo necesario para su correcta colocación y funcionamiento según especificaciones del proveedor.</v>
          </cell>
          <cell r="C364" t="str">
            <v>m</v>
          </cell>
          <cell r="D364"/>
          <cell r="E364"/>
          <cell r="F364"/>
          <cell r="G364"/>
          <cell r="H364"/>
          <cell r="I364"/>
          <cell r="J364"/>
          <cell r="K364"/>
          <cell r="L364"/>
          <cell r="M364"/>
        </row>
        <row r="365">
          <cell r="A365" t="str">
            <v>4.2.6.6</v>
          </cell>
          <cell r="B365" t="str">
            <v>Colocación de CINTA PVC TIPO O-22 o equivalente, entre juntas de construcción de tanques. Incluye el suministro y transporte de la cinta y todo lo necesario para su correcta colocación y funcionamiento según especificaciones del proveedor.</v>
          </cell>
          <cell r="C365" t="str">
            <v>m</v>
          </cell>
          <cell r="D365"/>
          <cell r="E365"/>
          <cell r="F365"/>
          <cell r="G365"/>
          <cell r="H365"/>
          <cell r="I365"/>
          <cell r="J365"/>
          <cell r="K365"/>
          <cell r="L365"/>
          <cell r="M365"/>
        </row>
        <row r="366">
          <cell r="A366" t="str">
            <v>4.2.6.7</v>
          </cell>
          <cell r="B366" t="str">
            <v>Suministro, transporte e impermeabilización de tanque con membrana de PVC tipo Sikaplan 12 NTR o equivalente de espesor de 1,2mm. Incluye membrana a base de PVC plastificado y reforzado con armadura de poliéster para la impermeabilización de tanques de agua, debe de cumplir con las normas: UNE 104303, DIN 16938, ASTM 1003, DIN 53370, DIN 4062, ICONTEC 1500 para agua potable. Las uniones entre láminas deberán realizarse mediante soldadura termoplástica con aire caliente. Cuando se proceda a soldar 2 láminas, deberán disponerse de tal manera que el ancho del traslapo sea igual o mayor de 5 cm, por lo que la soldadura deberá tener en cualquier punto 4 cm como mínimo. Una vez que las superficies de las láminas que vayan a estar en contacto estén limpias y secas, se procederá a la unión (soldadura). Los traslapos, inmediatamente después de la soldadura, se presionan uniformemente con un rodillo para obtener así una unión homogénea. Incluye Sikaplan 12 NT o equivalente, Geotextil Sika PP 1800 o equivalente, perfil de fondo, perfil de borde, Sika Primer 215 o equivalente, Sikaflex Construction o equivalente, anclajes y todos los elementos necesarios para su correcta instalación y funcionamiento.</v>
          </cell>
          <cell r="C366" t="str">
            <v>m2</v>
          </cell>
          <cell r="D366"/>
          <cell r="E366"/>
          <cell r="F366"/>
          <cell r="G366"/>
          <cell r="H366"/>
          <cell r="I366"/>
          <cell r="J366"/>
          <cell r="K366"/>
          <cell r="L366"/>
          <cell r="M366"/>
        </row>
        <row r="367">
          <cell r="A367" t="str">
            <v>4.2.7</v>
          </cell>
          <cell r="B367" t="str">
            <v>MUROS EN CONCRETO</v>
          </cell>
          <cell r="C367">
            <v>0</v>
          </cell>
          <cell r="D367"/>
          <cell r="E367"/>
          <cell r="F367"/>
          <cell r="G367"/>
          <cell r="H367"/>
          <cell r="I367"/>
          <cell r="J367"/>
          <cell r="K367"/>
          <cell r="L367"/>
          <cell r="M367"/>
        </row>
        <row r="368">
          <cell r="A368" t="str">
            <v>4.2.7.1</v>
          </cell>
          <cell r="B368" t="str">
            <v>Suministro, transporte y colocación de concreto de 21 Mpa(3000 psi), para muros y antepechos espesor 12 cm, incluye formaleta metálica para acabado a la vista ambas caras, vibrado, doble malla D-106, reductor de agua tipo Sika  o similar, acelerante para concretos tipo Sika o similar, desencofrante tipo Sika o similar, transporte externo e interno y colocación de la formaleta  en su sitio de acuerdo a los hilos, medidas y trazos indicados en los planos, lo mismo que el suministro, transporte externo e interno y colocación dentro del molde por medios manuales o mecánicos, del concreto necesario, en las características, secciones y especificaciones indicadas en los planos estructurales de la obra. El contratista debe suministrar también todos los elementos necesarios para asegurar la formaleta en su sitio, tales como tacos, parales, pasadores, tensores, corbatas, etc., que se requiera. Deberá también dar el curado necesario y retirar las formaletas cuando el concreto haya alcanzado su curado inicial. la interventoría indicará donde y cuando deben hacerse reparaciones u ordenará la demolición y reposición, por cuenta del contratista, del elemento cuando este lo considere necesario. El acero de refuerzo esta incluido en su ítem respectivo.</v>
          </cell>
          <cell r="C368" t="str">
            <v>m2</v>
          </cell>
          <cell r="D368"/>
          <cell r="E368"/>
          <cell r="F368"/>
          <cell r="G368"/>
          <cell r="H368"/>
          <cell r="I368"/>
          <cell r="J368"/>
          <cell r="K368"/>
          <cell r="L368"/>
          <cell r="M368"/>
        </row>
        <row r="369">
          <cell r="A369" t="str">
            <v>4.2.7.2</v>
          </cell>
          <cell r="B369" t="str">
            <v>Suministro, transporte y colocación de concreto de 21 Mpa(3000 psi), para muro espesor 10 cm, para una altura de 2.40 m, incluye formaleta en madera (Súper "T") para acabado a la vista ambas caras, vibrado, doble malla D-131, reductor de agua tipo Sika o similar, acelerante para concretos tipo Sika o similar, desencofrante tipo Sika o similar, transporte externo e interno y colocación de la formaleta en su sitio de acuerdo a los hilos, medidas y trazos indicados en los planos, lo mismo que el suministro, transporte externo e interno y colocación dentro del molde por medios manuales o mecánicos, del concreto necesario, en las características, secciones y especificaciones indicadas en los planos estructurales de la obra. El contratista debe suministrar también todos los elementos necesarios para asegurar la formaleta en su sitio, tales como tacos, parales, pasadores, tensores, etc., que se requiera. Deberá también dar el curado necesario y retirar las formaletas cuando el concreto haya alcanzado su curado inicial. La interventoría indicará donde y cuando deben hacerse reparaciones u ordenará la demolición y reposición, por cuenta del contratista, del elemento cuando este lo considere necesario. El acero de refuerzo esta incluido en su ítem respectivo.</v>
          </cell>
          <cell r="C369" t="str">
            <v>m2</v>
          </cell>
          <cell r="D369"/>
          <cell r="E369"/>
          <cell r="F369"/>
          <cell r="G369"/>
          <cell r="H369"/>
          <cell r="I369"/>
          <cell r="J369"/>
          <cell r="K369"/>
          <cell r="L369"/>
          <cell r="M369"/>
        </row>
        <row r="370">
          <cell r="A370" t="str">
            <v>4.2.7.3</v>
          </cell>
          <cell r="B370" t="str">
            <v>Suministro, transporte y colocación de concreto de 21 Mpa(3000 psi), para muro espesor 12 cm, incluye formaleta SÚPER T para acabado a la vista ambas caras, vibrado, doble malla D-131, reductor de agua tipo Sika o similar, acelerante para concretos tipo Sika o similar, desencofrante tipo Sika o similar, transporte externo e interno y colocación de la formaleta en su sitio de acuerdo a los hilos, medidas y trazos indicados en los planos, lo mismo que el suministro, transporte externo e interno y colocación dentro del molde por medios manuales o mecánicos, del concreto necesario, en las características, secciones y especificaciones indicadas en los planos estructurales de la obra. El contratista debe suministrar también todos los elementos necesarios para asegurar la formaleta en su sitio, tales como tacos, parales, pasadores, tensores, corbatas, etc., que se requiera. Deberá también dar el curado necesario y retirar las formaletas cuando el concreto haya alcanzado su curado inicial. la interventoría indicará donde y cuando deben hacerse reparaciones u ordenará la demolición y reposición, por cuenta del contratista, del elemento cuando este lo considere necesario. El acero de refuerzo esta incluido en su ítem respectivo.</v>
          </cell>
          <cell r="C370" t="str">
            <v>m2</v>
          </cell>
          <cell r="D370"/>
          <cell r="E370"/>
          <cell r="F370"/>
          <cell r="G370"/>
          <cell r="H370"/>
          <cell r="I370"/>
          <cell r="J370"/>
          <cell r="K370"/>
          <cell r="L370"/>
          <cell r="M370"/>
        </row>
        <row r="371">
          <cell r="A371" t="str">
            <v>4.2.7.4</v>
          </cell>
          <cell r="B371" t="str">
            <v>Suministro, transporte y colocación de concreto de 21 Mpa(3000 psi), para muro espesor 15 cm, para una altura de 2.40 m, incluye formaleta SÚPER T para acabado a la vista ambas caras, vibrado, doble malla D-131, reductor de agua tipo Sika o similar, acelerante para concretos tipo Sika o similar, desencofrante tipo Sika o similar, transporte externo e interno y colocación de la formaleta en su sitio de acuerdo a los hilos, medidas y trazos indicados en los planos, lo mismo que el suministro, transporte externo e interno y colocación dentro del molde por medios manuales o mecánicos, del concreto necesario, en las características, secciones y especificaciones indicadas en los planos estructurales de la obra. El contratista debe suministrar también todos los elementos necesarios para asegurar la formaleta en su sitio, tales como tacos, parales, pasadores, tensores, etc., que se requiera. Deberá también dar el curado necesario y retirar las formaletas cuando el concreto haya alcanzado su curado inicial. la interventoría indicará donde y cuando deben hacerse reparaciones u ordenará la demolición y reposición, por cuenta del contratista, del elemento cuando este lo considere necesario. El acero de refuerzo esta incluido en su ítem respectivo.</v>
          </cell>
          <cell r="C371" t="str">
            <v>m2</v>
          </cell>
          <cell r="D371"/>
          <cell r="E371"/>
          <cell r="F371"/>
          <cell r="G371"/>
          <cell r="H371"/>
          <cell r="I371"/>
          <cell r="J371"/>
          <cell r="K371"/>
          <cell r="L371"/>
          <cell r="M371"/>
        </row>
        <row r="372">
          <cell r="A372" t="str">
            <v>4.2.7.5</v>
          </cell>
          <cell r="B372" t="str">
            <v>Suministro, transporte y colocación de concreto de 21 Mpa(3000 psi), para muro  espesor 17 cm, incluye formaleta SÚPER T para acabado a la vista ambas caras, vibrado,  doble malla D-131, reductor de agua tipo Sika o similar, acelerante para concretos tipo Sika o similar, desencofrante tipo Sika o similar, transporte externo e interno y colocación de la formaleta  en su sitio de acuerdo a los hilos, medidas y trazos indicados en los planos, lo mismo que el suministro, transporte externo e interno y colocación dentro del molde por medios manuales o mecánicos, del concreto necesario, en las características, secciones y especificaciones indicadas en los planos estructurales de la obra. El contratista debe suministrar también todos los elementos necesarios para asegurar la formaleta en su sitio, tales como tacos, parales, pasadores, tensores, corbatas, etc., que se requiera. Deberá tambien dar el curado necesario y retirar las formaletas cuando el concreto haya alcanzado su curado inicial. La interventoría indicará donde y cuando deben hacerse reparaciones u ordenar la demolición y reposición, por cuenta del contratista, del elemento cuando este lo considere necesario. El acero de refuerzo esta incluido en su ítem respectivo.</v>
          </cell>
          <cell r="C372" t="str">
            <v>m2</v>
          </cell>
          <cell r="D372"/>
          <cell r="E372"/>
          <cell r="F372"/>
          <cell r="G372"/>
          <cell r="H372"/>
          <cell r="I372"/>
          <cell r="J372"/>
          <cell r="K372"/>
          <cell r="L372"/>
          <cell r="M372"/>
        </row>
        <row r="373">
          <cell r="A373" t="str">
            <v>4.2.8</v>
          </cell>
          <cell r="B373" t="str">
            <v>FORMALETA</v>
          </cell>
          <cell r="C373">
            <v>0</v>
          </cell>
          <cell r="D373"/>
          <cell r="E373"/>
          <cell r="F373"/>
          <cell r="G373"/>
          <cell r="H373"/>
          <cell r="I373"/>
          <cell r="J373"/>
          <cell r="K373"/>
          <cell r="L373"/>
          <cell r="M373"/>
        </row>
        <row r="374">
          <cell r="A374" t="str">
            <v>4.2.8.1</v>
          </cell>
          <cell r="B374" t="str">
            <v>Alquiler de equipo para el armado de losa (obra falsa) a doble altura (h=5.5 m), bajo el sistema de andamio  de carga, con capacidad de 16 toneladas por torre, incluye andamio de carga, acoples, vigas de carga, tableros para alineación, tornillo nivelación superior e inferior, no incluye:  tapas laterales de losa, casetón, teleras para base de losa (área de calculo 300m2).</v>
          </cell>
          <cell r="C374" t="str">
            <v>m2</v>
          </cell>
          <cell r="D374"/>
          <cell r="E374"/>
          <cell r="F374"/>
          <cell r="G374"/>
          <cell r="H374"/>
          <cell r="I374"/>
          <cell r="J374"/>
          <cell r="K374"/>
          <cell r="L374"/>
          <cell r="M374"/>
        </row>
        <row r="375">
          <cell r="A375" t="str">
            <v>4.2.8.2</v>
          </cell>
          <cell r="B375" t="str">
            <v>Alquiler de equipo para el armado de losa (obra falsa) a doble altura (h=5.5 m), bajo el sistema de andamio de carga apuntalado, con capacidad de 24 toneladas por torre, incluye andamio de carga (puntales y travesaños), acoples, vigas de carga, tableros para alineación, gata base y gata jota, tapas laterales de losa, no incluye casetón, ni teleras para base de losa (área de calculo 754 m2).</v>
          </cell>
          <cell r="C375" t="str">
            <v>m2</v>
          </cell>
          <cell r="D375"/>
          <cell r="E375"/>
          <cell r="F375"/>
          <cell r="G375"/>
          <cell r="H375"/>
          <cell r="I375"/>
          <cell r="J375"/>
          <cell r="K375"/>
          <cell r="L375"/>
          <cell r="M375"/>
        </row>
        <row r="376">
          <cell r="A376" t="str">
            <v>4.2.9</v>
          </cell>
          <cell r="B376" t="str">
            <v>SOIL NAILING</v>
          </cell>
          <cell r="C376">
            <v>0</v>
          </cell>
          <cell r="D376"/>
          <cell r="E376"/>
          <cell r="F376"/>
          <cell r="G376"/>
          <cell r="H376"/>
          <cell r="I376"/>
          <cell r="J376"/>
          <cell r="K376"/>
          <cell r="L376"/>
          <cell r="M376"/>
        </row>
        <row r="377">
          <cell r="A377" t="str">
            <v>4.2.9.1</v>
          </cell>
          <cell r="B377" t="str">
            <v>Construcción de anclajes activos TIPO SOIL NAILING en concreto de 21 Mpa., con un ángulo de inclinación respecto al talud según diseño. Incluye perforación en suelo con fragmentos rocosos meteorizados por medio de sistemas electromecánicos en un diámetro de 4", el suministro, transporte e inyección de lechada A/C = 0.5, colocación del refuerzo en varilla corrugada de 1", manguera agrominera de 3/4", dados de concreto para la cabeza del anclaje, separadores, platinas, tuercas, roscas y aplicación de anticorrosivo en las piezas metálicas, arnes de seguridad, andamio colgante y todos los materiales y equipos necesarios para la correcta ejecución de la actividad.</v>
          </cell>
          <cell r="C377" t="str">
            <v>m</v>
          </cell>
          <cell r="D377"/>
          <cell r="E377"/>
          <cell r="F377"/>
          <cell r="G377"/>
          <cell r="H377"/>
          <cell r="I377"/>
          <cell r="J377"/>
          <cell r="K377"/>
          <cell r="L377"/>
          <cell r="M377"/>
        </row>
        <row r="378">
          <cell r="A378" t="str">
            <v>4.2.9.2</v>
          </cell>
          <cell r="B378" t="str">
            <v>Construcción de DRENES SUB HORIZONTALES., con un ángulo de inclinación respecto al talud según diseño. Incluye perforación en suelo con fragmentos rocosos meteorizados por medio de sistemas electromecánicos en un diámetro de 3", el suministro, transporte y colocación de tubería PVC sanitaria de 2" perforada o ranurada según diseño, uniones, tapones, geotextil NT1600, arnes de seguridad, andamio colgante y todo lo necesario para la correcta ejecución de la actividad.</v>
          </cell>
          <cell r="C378" t="str">
            <v>m</v>
          </cell>
          <cell r="D378"/>
          <cell r="E378"/>
          <cell r="F378"/>
          <cell r="G378"/>
          <cell r="H378"/>
          <cell r="I378"/>
          <cell r="J378"/>
          <cell r="K378"/>
          <cell r="L378"/>
          <cell r="M378"/>
        </row>
        <row r="379">
          <cell r="A379" t="str">
            <v>4.2.9.3</v>
          </cell>
          <cell r="B379" t="str">
            <v>Construcción de PANTALLAS EN CONCRETO LANZADO de 21 MPa. Incluye el suministro, transporte y lanzado del concreto por medio de Bomba de Lanzado de 5" o equivalente, incluye acelerante Sigunit L53AF Plus o equivalente, bomba de dosificación de aditivos, compresor, arnes de seguridad, andamio colgante y todos los elementos y equipos necesarios para su correcta ejecución según diseño. El acero de refuerzo se pagará en su respectivo Ítem.</v>
          </cell>
          <cell r="C379" t="str">
            <v>m3</v>
          </cell>
          <cell r="D379"/>
          <cell r="E379"/>
          <cell r="F379"/>
          <cell r="G379"/>
          <cell r="H379"/>
          <cell r="I379"/>
          <cell r="J379"/>
          <cell r="K379"/>
          <cell r="L379"/>
          <cell r="M379"/>
        </row>
        <row r="380">
          <cell r="A380">
            <v>4.3</v>
          </cell>
          <cell r="B380" t="str">
            <v>CONCRETOS VARIOS</v>
          </cell>
          <cell r="C380">
            <v>0</v>
          </cell>
          <cell r="D380"/>
          <cell r="E380"/>
          <cell r="F380"/>
          <cell r="G380"/>
          <cell r="H380"/>
          <cell r="I380"/>
          <cell r="J380"/>
          <cell r="K380"/>
          <cell r="L380"/>
          <cell r="M380"/>
        </row>
        <row r="381">
          <cell r="A381" t="str">
            <v>4.3.1</v>
          </cell>
          <cell r="B381" t="str">
            <v>CARCAMOS/CUNETAS</v>
          </cell>
          <cell r="C381">
            <v>0</v>
          </cell>
          <cell r="D381"/>
          <cell r="E381"/>
          <cell r="F381"/>
          <cell r="G381"/>
          <cell r="H381"/>
          <cell r="I381"/>
          <cell r="J381"/>
          <cell r="K381"/>
          <cell r="L381"/>
          <cell r="M381"/>
        </row>
        <row r="382">
          <cell r="A382" t="str">
            <v>4.3.1.1</v>
          </cell>
          <cell r="B382" t="str">
            <v>Construcción de CÁRCAMO en concreto de 21 Mpa. con un ESPESOR DE PAREDES Y LOSA DE 10 cm, con cajas de registro cada 3m. de 0.3 x 0.6 (medidas internas). Incluye suministro, transporte y colocación del concreto, las pendientes requeridas, preparada y nivelación del terreno, tapa en concreto de 21 Mpa, conexiones a red existente, tubería y accesorios de ser requeridos. Incluye formaleta y todos los elementos necesarios para su correcta construcción. No incluye entresuelo en piedra, ni acero de refuerzo. Según diseño.</v>
          </cell>
          <cell r="C382" t="str">
            <v>m</v>
          </cell>
          <cell r="D382"/>
          <cell r="E382"/>
          <cell r="F382"/>
          <cell r="G382"/>
          <cell r="H382"/>
          <cell r="I382"/>
          <cell r="J382"/>
          <cell r="K382"/>
          <cell r="L382"/>
          <cell r="M382"/>
        </row>
        <row r="383">
          <cell r="A383" t="str">
            <v>4.3.1.2</v>
          </cell>
          <cell r="B383" t="str">
            <v>Construcción de CÁRCAMO en concreto de 17.5 Mpa., con tapa rejilla prefabricada de 10x40x60 cm., con un ANCHO DE 30 y un ALTO DE 60 cm medidas internas, paredes 10 cm. Incluye suministro, transporte y colocación del concreto, entresuelo 20 cm y  todos los demás elementos requeridos para su correcta construcción. No incluye refuerzo, según diseño.</v>
          </cell>
          <cell r="C383" t="str">
            <v>m</v>
          </cell>
          <cell r="D383"/>
          <cell r="E383"/>
          <cell r="F383"/>
          <cell r="G383"/>
          <cell r="H383"/>
          <cell r="I383"/>
          <cell r="J383"/>
          <cell r="K383"/>
          <cell r="L383"/>
          <cell r="M383"/>
        </row>
        <row r="384">
          <cell r="A384" t="str">
            <v>4.3.1.3</v>
          </cell>
          <cell r="B384" t="str">
            <v>Construcción de CÁRCAMO en concreto de 17.5 Mpa., con tapa rejilla en polímero de 40x80x1", con un ANCHO DE 30 y un ALTO DE 60 cm medidas internas, paredes 10 cm. Incluye suministro, transporte y colocación del concreto, suministro y transporte de materiales, entresuelo 20 cm y todos los demás elementos requeridos para su correcta construcción.</v>
          </cell>
          <cell r="C384" t="str">
            <v>m</v>
          </cell>
          <cell r="D384"/>
          <cell r="E384"/>
          <cell r="F384"/>
          <cell r="G384"/>
          <cell r="H384"/>
          <cell r="I384"/>
          <cell r="J384"/>
          <cell r="K384"/>
          <cell r="L384"/>
          <cell r="M384"/>
        </row>
        <row r="385">
          <cell r="A385" t="str">
            <v>4.3.1.4</v>
          </cell>
          <cell r="B385" t="str">
            <v>Construcción de CÁRCAMO en concreto de 21 Mpa., con un ANCHO DE 0.30 m libres, ALTURA MÁXIMA DE 0.60 m libre, PAREDES Y PISOS DE 0.10 m de espesor, tapa para cárcamo de 0.40 m * 0.50 m reforzada. Incluye suministro, transporte y colocación del concreto, acero de refuerzo según diseño (acero transversal varilla de 3/8" L = 0.85 cada 0.30 m y acero longitudinal 6 varillas de 1/4") y todo lo necesario para su correcta construcción y funcionamiento. Según diseño. La excavación se pagará en su ítem respectivo.</v>
          </cell>
          <cell r="C385" t="str">
            <v>m</v>
          </cell>
          <cell r="D385"/>
          <cell r="E385"/>
          <cell r="F385"/>
          <cell r="G385"/>
          <cell r="H385"/>
          <cell r="I385"/>
          <cell r="J385"/>
          <cell r="K385"/>
          <cell r="L385"/>
          <cell r="M385"/>
        </row>
        <row r="386">
          <cell r="A386" t="str">
            <v>4.3.1.5</v>
          </cell>
          <cell r="B386" t="str">
            <v>Construcción de CÁRCAMO LINEAL de 40x40 cm. en concreto de 21 Mpa., con un ESPESOR DE 8 cm. (medidas externas). Incluye suministro, transporte y colocación del concreto, impermeabilizante integral tipo plastocrete DM de Sika o su equivalente, tapa en reja metálica en "T" de 0.30 x 1.0 m. con marco removible y reja metálica en "T" fija de 0.30 x 3.0, mariposas de fijación, platinas portantes de 1" x 3/16", platina de amarre 3/4" x 3/16", acabado 4 galvanizado por inmersión en caliente norma NTC 3320, acabado dentado antideslizante de alta seguridad, marco en "L" de 1 1/4" x 3/16"; las rejas deben cumplir además con las siguientes especificaciones, en acero ASTM A-36, deben cumplir las normas NAAMM534-94, soldadura aplicada bajo proceso MIG norma A5.18WS82.0.035", Icontec 2632, ASME SFA5.18  tipo Colrejillas o su equivalente, acero de refuerzo de 3/8" en ambos sentidos, recibidor en ángulo de 1 1/2" x 3/16", material granular(triturado de 1 1/2"), formaleta de primera calidad en súper "T" o su equivalente, bordes y todo lo necesario para su correcta construcción. Según especificaciones y dimensiones establecidas el los planos y diseños. La excavación se pagará en su ítem respectivo.</v>
          </cell>
          <cell r="C386" t="str">
            <v>m</v>
          </cell>
          <cell r="D386"/>
          <cell r="E386"/>
          <cell r="F386"/>
          <cell r="G386"/>
          <cell r="H386"/>
          <cell r="I386"/>
          <cell r="J386"/>
          <cell r="K386"/>
          <cell r="L386"/>
          <cell r="M386"/>
        </row>
        <row r="387">
          <cell r="A387" t="str">
            <v>4.3.1.6</v>
          </cell>
          <cell r="B387" t="str">
            <v>Construcción de CUNETA EN "V" en concreto de 21 Mpa., DESARROLLO DE 0.70 m., ESPESOR DE 0.08 m. Incluye suministro, transporte y colocación del concreto, entresuelo 15 cm de piedra y 5 cm de arenilla y todos los demás elementos necesarios para su correcta construcción. Según diseño.</v>
          </cell>
          <cell r="C387" t="str">
            <v>m</v>
          </cell>
          <cell r="D387"/>
          <cell r="E387"/>
          <cell r="F387"/>
          <cell r="G387"/>
          <cell r="H387"/>
          <cell r="I387"/>
          <cell r="J387"/>
          <cell r="K387"/>
          <cell r="L387"/>
          <cell r="M387"/>
        </row>
        <row r="388">
          <cell r="A388" t="str">
            <v>4.3.1.7</v>
          </cell>
          <cell r="B388" t="str">
            <v>Construcción de CUNETA SEMICIRCULAR en concreto de 21 Mpa. para DRENAJE DE FILTROS, DESARROLLO DE 0.30 m, ESPESOR DE 0.08 m. Incluye suministro, transporte y colocación del concreto, material granular apto para filtro de espesor de 20 cm., según diseño. La excavación, llenos y acero de refuerzo se pagarán en su ítem respectivo.</v>
          </cell>
          <cell r="C388" t="str">
            <v>m</v>
          </cell>
          <cell r="D388"/>
          <cell r="E388"/>
          <cell r="F388"/>
          <cell r="G388"/>
          <cell r="H388"/>
          <cell r="I388"/>
          <cell r="J388"/>
          <cell r="K388"/>
          <cell r="L388"/>
          <cell r="M388"/>
        </row>
        <row r="389">
          <cell r="A389" t="str">
            <v>4.3.1.8</v>
          </cell>
          <cell r="B389" t="str">
            <v>Construcción de CUNETA PERIMETRAL en concreto de 21 Mpa., con un DESARROLLO DE 60 cm y un ESPESOR DE 10 cm. Incluye entresuelo de 15 cm en piedra de 2" a 4" y 5 cm en arenilla y todos los demás elementos necesarios para su correcta construcción.</v>
          </cell>
          <cell r="C389" t="str">
            <v>m</v>
          </cell>
          <cell r="D389"/>
          <cell r="E389"/>
          <cell r="F389"/>
          <cell r="G389"/>
          <cell r="H389"/>
          <cell r="I389"/>
          <cell r="J389"/>
          <cell r="K389"/>
          <cell r="L389"/>
          <cell r="M389"/>
        </row>
        <row r="390">
          <cell r="A390" t="str">
            <v>4.3.1.9</v>
          </cell>
          <cell r="B390" t="str">
            <v>Construcción de CUNETA EN "V" en concreto de 21 Mpa., DESARROLLO DE 0.75 m., ESPESOR DE 0.10 m. Incluye suministro, transporte y colocación del concreto, entresuelo 15 cm de piedra y 5 cm de arenilla y todos lo demás elementos necesario para su correcta construcción.</v>
          </cell>
          <cell r="C390" t="str">
            <v>m</v>
          </cell>
          <cell r="D390"/>
          <cell r="E390"/>
          <cell r="F390"/>
          <cell r="G390"/>
          <cell r="H390"/>
          <cell r="I390"/>
          <cell r="J390"/>
          <cell r="K390"/>
          <cell r="L390"/>
          <cell r="M390"/>
        </row>
        <row r="391">
          <cell r="A391" t="str">
            <v>4.3.1.10</v>
          </cell>
          <cell r="B391" t="str">
            <v>Construcción de CUNETA EN "V" en concreto de 21 Mpa., DESARROLLO DE 0.30 m., ESPESOR DE 0.08 m. Incluye suministro, transporte y colocación del concreto, nivelación, conformación y compactación del terreno, material granular apto para filtro con un espesor de 20 cm, malla electrosoldada D-84 y todos los demás elementos necesarios para su correcta construcción. Según diseño.</v>
          </cell>
          <cell r="C391" t="str">
            <v>m</v>
          </cell>
          <cell r="D391"/>
          <cell r="E391"/>
          <cell r="F391"/>
          <cell r="G391"/>
          <cell r="H391"/>
          <cell r="I391"/>
          <cell r="J391"/>
          <cell r="K391"/>
          <cell r="L391"/>
          <cell r="M391"/>
        </row>
        <row r="392">
          <cell r="A392" t="str">
            <v>4.3.1.11</v>
          </cell>
          <cell r="B392" t="str">
            <v>Construcción de CUNETA AUXILIAR EN "V" en concreto de 21 Mpa. 0,30 x 0,25 x 0,20 m. según ficha U180 del MEP. Incluye suministro, transporte y colocación del concreto, entresuelo 15 cm de piedra y 5 cm de arenilla y todos lo demás elementos necesarios para su correcta construcción.</v>
          </cell>
          <cell r="C392" t="str">
            <v>un</v>
          </cell>
          <cell r="D392"/>
          <cell r="E392"/>
          <cell r="F392"/>
          <cell r="G392"/>
          <cell r="H392"/>
          <cell r="I392"/>
          <cell r="J392"/>
          <cell r="K392"/>
          <cell r="L392"/>
          <cell r="M392"/>
        </row>
        <row r="393">
          <cell r="A393" t="str">
            <v>4.3.1.12</v>
          </cell>
          <cell r="B393" t="str">
            <v>Construcción de CUNETA AUXILIAR EN "V" en concreto de 21 Mpa. 0.30 X 0.25 X 0,80 m según ficha U180 del MEP según diseño OOPP Municipio de Medellín. Incluye suministro, transporte y colocación de concreto, entresuelo 15 cm de piedra y 5 cm de arenilla y todos lo demás elementos necesario para su correcta construcción. No incluye refuerzo.</v>
          </cell>
          <cell r="C393" t="str">
            <v>un</v>
          </cell>
          <cell r="D393"/>
          <cell r="E393"/>
          <cell r="F393"/>
          <cell r="G393"/>
          <cell r="H393"/>
          <cell r="I393"/>
          <cell r="J393"/>
          <cell r="K393"/>
          <cell r="L393"/>
          <cell r="M393"/>
        </row>
        <row r="394">
          <cell r="A394" t="str">
            <v>4.3.1.13</v>
          </cell>
          <cell r="B394" t="str">
            <v>Construcción de CUNETA SEMICIRCULAR en concreto de 17.5 Mpa., con un DESARROLLO DE 0.55 m. y un ESPESOR DE 0.08 m. Incluye suministro, transporte y colocación del concreto, entresuelo o material granular apto para filtro e=0,20 m. No incluye refuerzo.</v>
          </cell>
          <cell r="C394" t="str">
            <v>ml</v>
          </cell>
          <cell r="D394"/>
          <cell r="E394"/>
          <cell r="F394"/>
          <cell r="G394"/>
          <cell r="H394"/>
          <cell r="I394"/>
          <cell r="J394"/>
          <cell r="K394"/>
          <cell r="L394"/>
          <cell r="M394"/>
        </row>
        <row r="395">
          <cell r="A395" t="str">
            <v>4.3.1.14</v>
          </cell>
          <cell r="B395" t="str">
            <v>Construcción de CÁRCAMO TIPO ALCANCÍA (con ranura en la parte superior) en concreto de 21 Mpa. a la vista, con un ANCHO DE 0,40 y una ALTURA promedio 0,45 m., y un ESPESOR de 0,07 m., adicionado con fibra Nikon e impermeabilizante integral tipo Sika o equivalente, plastocrete DM o equivalente, con ángulo metálico de 2 1/2" x 1 1/2" x 3 mm. en la parte superior para recibir tapa de registro en concreto color con ranura similar al cárcamo de 0,32 x 0,40 x 0,07 m. colocadas cada 7.00 m. aproximadamente. Incluye suministro, transporte y colocación del concreto, formaleta para acabado a la vista donde sea necesarios, vibrado, protección, curado y todos los demás elementos necesarios para su correcta construcción.</v>
          </cell>
          <cell r="C395" t="str">
            <v>m</v>
          </cell>
          <cell r="D395"/>
          <cell r="E395"/>
          <cell r="F395"/>
          <cell r="G395"/>
          <cell r="H395"/>
          <cell r="I395"/>
          <cell r="J395"/>
          <cell r="K395"/>
          <cell r="L395"/>
          <cell r="M395"/>
        </row>
        <row r="396">
          <cell r="A396" t="str">
            <v>4.3.1.15</v>
          </cell>
          <cell r="B396" t="str">
            <v>Construcción de CUNETA EN MEDIA CAÑA en concreto de 21 Mpa., para drenaje de filtros, con un DESARROLLO DE 0.30 m, y un ESPESOR DE 0.08 m. Incluye suministro, transporte y colocación del concreto, arenilla compactada espesor variable., según diseño. El acero de refuerzo se pagarán en su ítem respectivo.</v>
          </cell>
          <cell r="C396" t="str">
            <v>m</v>
          </cell>
          <cell r="D396"/>
          <cell r="E396"/>
          <cell r="F396"/>
          <cell r="G396"/>
          <cell r="H396"/>
          <cell r="I396"/>
          <cell r="J396"/>
          <cell r="K396"/>
          <cell r="L396"/>
          <cell r="M396"/>
        </row>
        <row r="397">
          <cell r="A397" t="str">
            <v>4.3.1.16</v>
          </cell>
          <cell r="B397" t="str">
            <v>Suministro, transporte y colocación de tapa de cárcamo de 50*50 cm. prefabricada en concreto de 21Mpa. Incluye acero de refuerzo y todo lo necesario para su correcta construcción y funcionamiento. Según diseño.</v>
          </cell>
          <cell r="C397" t="str">
            <v>un</v>
          </cell>
          <cell r="D397"/>
          <cell r="E397"/>
          <cell r="F397"/>
          <cell r="G397"/>
          <cell r="H397"/>
          <cell r="I397"/>
          <cell r="J397"/>
          <cell r="K397"/>
          <cell r="L397"/>
          <cell r="M397"/>
        </row>
        <row r="398">
          <cell r="A398" t="str">
            <v>4.3.1.17</v>
          </cell>
          <cell r="B398" t="str">
            <v>Construcción de CÁRCAMO en concreto de 21 Mpa. DE 40x40 cm con un ESPESOR DE 8 cm. (medidas externas). Incluye suministro, transporte y colocación del concreto, tapa vaciada monolítica con el piso de las mismas especificaciones y acabado de éste, ranura sumidero de 3 cm., formaleta de primera calidad donde se requiera, bordes, biseles, vanos para empotrar rejilla metálica, malla electrosoldada D-50 y todo lo necesario para su correcta construcción. Según diseño. La excavación y el acero se pagaran en su ítem respectivo.</v>
          </cell>
          <cell r="C398" t="str">
            <v>ml</v>
          </cell>
          <cell r="D398"/>
          <cell r="E398"/>
          <cell r="F398"/>
          <cell r="G398"/>
          <cell r="H398"/>
          <cell r="I398"/>
          <cell r="J398"/>
          <cell r="K398"/>
          <cell r="L398"/>
          <cell r="M398"/>
        </row>
        <row r="399">
          <cell r="A399" t="str">
            <v>4.3.1.18</v>
          </cell>
          <cell r="B399" t="str">
            <v>Construcción de CUNETA MEDIA CAÑA en concreto de 21 Mpa para DRENAJE DE FILTROS, DESARROLLO DE 0.60 m, ESPESOR DE 0.15 m. Incluye suministro, transporte y colocación del concreto, material granular apto para filtro de espesor de 20 cm, malla electrosoldada D-131 (doble). Según diseño. La excavación y los llenos se pagarán en su ítem respectivo.</v>
          </cell>
          <cell r="C399" t="str">
            <v>ml</v>
          </cell>
          <cell r="D399"/>
          <cell r="E399"/>
          <cell r="F399"/>
          <cell r="G399"/>
          <cell r="H399"/>
          <cell r="I399"/>
          <cell r="J399"/>
          <cell r="K399"/>
          <cell r="L399"/>
          <cell r="M399"/>
        </row>
        <row r="400">
          <cell r="A400" t="str">
            <v>4.3.1.19</v>
          </cell>
          <cell r="B400" t="str">
            <v>Construcción de CUNETA RECTANGULAR PARA RONDA DE CORONACIÓN en concreto de 21 Mpa., ANCHO DE 0.50 m., ESPESOR DE 0.15 M. altura de 0.60m  Incluye suministro, transporte y colocación del concreto, nivelación, conformación y compactación del terreno, material granular apto para filtro con un espesor de 20 cm, malla electrosoldada D-84 y todos los demás elementos necesarios para su correcta construcción. Según diseño.</v>
          </cell>
          <cell r="C400" t="str">
            <v>ml</v>
          </cell>
          <cell r="D400"/>
          <cell r="E400"/>
          <cell r="F400"/>
          <cell r="G400"/>
          <cell r="H400"/>
          <cell r="I400"/>
          <cell r="J400"/>
          <cell r="K400"/>
          <cell r="L400"/>
          <cell r="M400"/>
        </row>
        <row r="401">
          <cell r="A401" t="str">
            <v>4.3.2</v>
          </cell>
          <cell r="B401" t="str">
            <v>SILLARES</v>
          </cell>
          <cell r="C401">
            <v>0</v>
          </cell>
          <cell r="D401"/>
          <cell r="E401"/>
          <cell r="F401"/>
          <cell r="G401"/>
          <cell r="H401"/>
          <cell r="I401"/>
          <cell r="J401"/>
          <cell r="K401"/>
          <cell r="L401"/>
          <cell r="M401"/>
        </row>
        <row r="402">
          <cell r="A402" t="str">
            <v>4.3.2.1</v>
          </cell>
          <cell r="B402" t="str">
            <v>Construcción de SILLAR DE 0,60 x  0,10 m. en concreto de 21 Mpa. Incluye suministro, transporte y colocación del concreto, formaleta súper "T" de 19 mm. o equivalente para acabado a la vista, protección, curado, biseles y cortagoteras. Pulida a máquina de las parte superior y paredes laterales y todos los demás elementos necesarios para su correcta construcción. Según diseño. No incluye refuerzo.</v>
          </cell>
          <cell r="C402" t="str">
            <v>m</v>
          </cell>
          <cell r="D402"/>
          <cell r="E402"/>
          <cell r="F402"/>
          <cell r="G402"/>
          <cell r="H402"/>
          <cell r="I402"/>
          <cell r="J402"/>
          <cell r="K402"/>
          <cell r="L402"/>
          <cell r="M402"/>
        </row>
        <row r="403">
          <cell r="A403" t="str">
            <v>4.3.2.2</v>
          </cell>
          <cell r="B403" t="str">
            <v>Construcción de SILLAR CORTAGOTERAS en concreto de 21 Mpa. con un ANCHO DE 0,55 m., y un ESPESOR MÁXIMO DE 0,07 m., y un ESPESOR MÍNIMO DE 0,04 m. sobre MURO DOBLE. Incluye suministro, transporte y colocación del concreto, formaleta en súper "T" de 19 mm. o equivalente para acabado a la vista, biseles, cortagoteras y todos los demás elementos necesarios para su correcta construcción, según diseño. No incluye refuerzo. Zona descanso escaleras.</v>
          </cell>
          <cell r="C403" t="str">
            <v>m</v>
          </cell>
          <cell r="D403"/>
          <cell r="E403"/>
          <cell r="F403"/>
          <cell r="G403"/>
          <cell r="H403"/>
          <cell r="I403"/>
          <cell r="J403"/>
          <cell r="K403"/>
          <cell r="L403"/>
          <cell r="M403"/>
        </row>
        <row r="404">
          <cell r="A404" t="str">
            <v>4.3.2.3</v>
          </cell>
          <cell r="B404" t="str">
            <v>Construcción de SILLAR DE 0,10/0,15 x 0,06 m. en concreto de 21 Mpa., vaciado en el sitio. Incluye suministro, transporte y colocación del concreto, formaleta en súper T de 19 mm. para acabado a la vista, protección, curado, molduras, biseles, cortagoteras y todos los elementos necesarios para su correcta construcción. No incluye refuerzo.</v>
          </cell>
          <cell r="C404" t="str">
            <v>m</v>
          </cell>
          <cell r="D404"/>
          <cell r="E404"/>
          <cell r="F404"/>
          <cell r="G404"/>
          <cell r="H404"/>
          <cell r="I404"/>
          <cell r="J404"/>
          <cell r="K404"/>
          <cell r="L404"/>
          <cell r="M404"/>
        </row>
        <row r="405">
          <cell r="A405" t="str">
            <v>4.3.2.4</v>
          </cell>
          <cell r="B405" t="str">
            <v>Construcción de SILLAR DE 0,45/0.50 x 0,06 m. en concreto de 21 Mpa., vaciado en el sitio. Incluye suministro, transporte y colocación del concreto, formaleta en súper T de 19 mm. para acabado a la vista, protección, curado, molduras, biseles, cortagoteras y todos los elementos necesarios para su correcta construcción. No incluye refuerzo.</v>
          </cell>
          <cell r="C405" t="str">
            <v>m</v>
          </cell>
          <cell r="D405"/>
          <cell r="E405"/>
          <cell r="F405"/>
          <cell r="G405"/>
          <cell r="H405"/>
          <cell r="I405"/>
          <cell r="J405"/>
          <cell r="K405"/>
          <cell r="L405"/>
          <cell r="M405"/>
        </row>
        <row r="406">
          <cell r="A406" t="str">
            <v>4.3.2.5</v>
          </cell>
          <cell r="B406" t="str">
            <v>Construcción de LOSA SILLAR de 0,70x 0,10 m., en concreto de 21 Mpa. Incluye suministro, transporte y colocación del concreto, formaleta súper "T" de 19 mm. o equivalente para acabado a la vista, protección, curado, biseles y cortagoteras. Pulida a máquina de las parte superior y paredes laterales y todos los demás elementos necesarios para su correcta construcción. Según diseño. No incluye refuerzo.</v>
          </cell>
          <cell r="C406" t="str">
            <v>m</v>
          </cell>
          <cell r="D406"/>
          <cell r="E406"/>
          <cell r="F406"/>
          <cell r="G406"/>
          <cell r="H406"/>
          <cell r="I406"/>
          <cell r="J406"/>
          <cell r="K406"/>
          <cell r="L406"/>
          <cell r="M406"/>
        </row>
        <row r="407">
          <cell r="A407" t="str">
            <v>4.3.2.6</v>
          </cell>
          <cell r="B407" t="str">
            <v>Construcción de TAPA NUMERADA para mueble inferior de sillar(número en bajo relieve) en concreto de 21 Mpa., DE 0.50 x 0.70, con un ESPESOR DE 0.07 m. Incluye suministro, transporte y colocación del concreto, formaleta en súper "T" de 19 mm. o equivalente para acabado a la vista todas las caras, formaleta para números tallada en madera maciza de 13 x 21 cm., espesor de 2 cm., instalación de la tapa debidamente anclada en su sitio, molduras, biseles, vibrado, protección, curado y todos los demás elementos necesarios para su correcta construcción. Según especificaciones y dimensiones especificadas en los planos y diseños. El acero de refuerzo se pagará en su respectivo ítem.</v>
          </cell>
          <cell r="C407" t="str">
            <v>un</v>
          </cell>
          <cell r="D407"/>
          <cell r="E407"/>
          <cell r="F407"/>
          <cell r="G407"/>
          <cell r="H407"/>
          <cell r="I407"/>
          <cell r="J407"/>
          <cell r="K407"/>
          <cell r="L407"/>
          <cell r="M407"/>
        </row>
        <row r="408">
          <cell r="A408" t="str">
            <v>4.3.3</v>
          </cell>
          <cell r="B408" t="str">
            <v>PREFABRICADOS</v>
          </cell>
          <cell r="C408">
            <v>0</v>
          </cell>
          <cell r="D408"/>
          <cell r="E408"/>
          <cell r="F408"/>
          <cell r="G408"/>
          <cell r="H408"/>
          <cell r="I408"/>
          <cell r="J408"/>
          <cell r="K408"/>
          <cell r="L408"/>
          <cell r="M408"/>
        </row>
        <row r="409">
          <cell r="A409" t="str">
            <v>4.3.3.1</v>
          </cell>
          <cell r="B409" t="str">
            <v>Colocación de PASOS PREFABRICADOS en concreto de 21 Mpa DE 1.2 x 0.30 m., con un ESPESOR DE 5cm. puestos sobre el terreno. Incluye el suministro y transporte del prefabricados y todos los demás elementos necesarios para su correcta instalación.</v>
          </cell>
          <cell r="C409" t="str">
            <v>un</v>
          </cell>
          <cell r="D409"/>
          <cell r="E409"/>
          <cell r="F409"/>
          <cell r="G409"/>
          <cell r="H409"/>
          <cell r="I409"/>
          <cell r="J409"/>
          <cell r="K409"/>
          <cell r="L409"/>
          <cell r="M409"/>
        </row>
        <row r="410">
          <cell r="A410" t="str">
            <v>4.3.4</v>
          </cell>
          <cell r="B410" t="str">
            <v>BANCAS EN CONCRETO</v>
          </cell>
          <cell r="C410">
            <v>0</v>
          </cell>
          <cell r="D410"/>
          <cell r="E410"/>
          <cell r="F410"/>
          <cell r="G410"/>
          <cell r="H410"/>
          <cell r="I410"/>
          <cell r="J410"/>
          <cell r="K410"/>
          <cell r="L410"/>
          <cell r="M410"/>
        </row>
        <row r="411">
          <cell r="A411" t="str">
            <v>4.3.4.1</v>
          </cell>
          <cell r="B411" t="str">
            <v>Construcción de BANCA en concreto de 21 Mpa. con un ANCHO DE 0.70 m. y una ALTURA DE 0.10m. Incluye suministro, transporte y colocación del concreto, formaleta en súper "T" de 19 mm. o equivalente para acabado a la vista, molduras, biseles, protección, curado y todos los elementos necesarios para su correcta construcción, según diseño. No incluye refuerzo.</v>
          </cell>
          <cell r="C411" t="str">
            <v>m</v>
          </cell>
          <cell r="D411"/>
          <cell r="E411"/>
          <cell r="F411"/>
          <cell r="G411"/>
          <cell r="H411"/>
          <cell r="I411"/>
          <cell r="J411"/>
          <cell r="K411"/>
          <cell r="L411"/>
          <cell r="M411"/>
        </row>
        <row r="412">
          <cell r="A412" t="str">
            <v>4.3.4.2</v>
          </cell>
          <cell r="B412" t="str">
            <v>Construcción de BANCAS en concreto de 21 Mpa., con un DIÁMETRO EXTERIOR DE 0.60 m., con una ALTURA DE 0.50 m. con un ESPESOR DE 0.07 m. acabado a la vista en superficie exterior con estructura de formaleta armada en madera y superficie de acabado en lámina galvanizada cal. 18, bisel y zócalo, según diseño. Incluye suministro, transporte y colocación de concreto, vibrado, curado, protección y todos los demás elementos necesarios para su correcto armado y vaciado. Según diseño. No incluye refuerzo.</v>
          </cell>
          <cell r="C412" t="str">
            <v>un</v>
          </cell>
          <cell r="D412"/>
          <cell r="E412"/>
          <cell r="F412"/>
          <cell r="G412"/>
          <cell r="H412"/>
          <cell r="I412"/>
          <cell r="J412"/>
          <cell r="K412"/>
          <cell r="L412"/>
          <cell r="M412"/>
        </row>
        <row r="413">
          <cell r="A413" t="str">
            <v>4.3.4.3</v>
          </cell>
          <cell r="B413" t="str">
            <v>Construcción de LOSA BANCA en concreto de 21 Mpa. con un ANCHO DE 0,60m. y una ALTURA DE 0,10m. Incluye suministro, transporte y colocación del concreto, formaleta en súper T de 19 mm. o equivalente para acabado a la vista, molduras, biseles, protección, curado y todos los demás elementos necesarios para su correcta construcción, según diseño. No incluye refuerzo.</v>
          </cell>
          <cell r="C413" t="str">
            <v>m</v>
          </cell>
          <cell r="D413"/>
          <cell r="E413"/>
          <cell r="F413"/>
          <cell r="G413"/>
          <cell r="H413"/>
          <cell r="I413"/>
          <cell r="J413"/>
          <cell r="K413"/>
          <cell r="L413"/>
          <cell r="M413"/>
        </row>
        <row r="414">
          <cell r="A414" t="str">
            <v>4.3.4.4</v>
          </cell>
          <cell r="B414" t="str">
            <v>Construcción de LOSA BANCA en concreto de 21 Mpa. con un ANCHO DE 0,40m. y una ALTURA DE 0,10m. Incluye suministro, transporte y colocación del concreto, formaleta en súper T de 19 mm. o equivalente para acabado a la vista, molduras, biseles, protección y curado y todos los demás elementos necesarios para su correcta construcción. Según diseño. No incluye refuerzo.</v>
          </cell>
          <cell r="C414" t="str">
            <v>m</v>
          </cell>
          <cell r="D414"/>
          <cell r="E414"/>
          <cell r="F414"/>
          <cell r="G414"/>
          <cell r="H414"/>
          <cell r="I414"/>
          <cell r="J414"/>
          <cell r="K414"/>
          <cell r="L414"/>
          <cell r="M414"/>
        </row>
        <row r="415">
          <cell r="A415" t="str">
            <v>4.3.4.5</v>
          </cell>
          <cell r="B415" t="str">
            <v>Construcción de VIGA BANCA en concreto de 21 MPa, sección en "Z", con un ancho de 0,45m y altura de 0,45m y espesor de 0,15m, espaldar en tubería inoxidable de 2" calibre 16, platinas verticales de 2"x1/4" cada 0,5m, soldada a una platina embebida en el concreto de 0,075x0,075m y 1/2" de espesor, embebida en el concreto. Incluye suministro, transporte y colocación del concreto, mano de obra, formaleta en súper T de 19mm para acabado a la vista, aristas biseladas, vibrado, protección, curado, nivelación, conformación y compactación del terreno y todo lo requerido para su correcta construcción,  según diseño. El acero de refuerzo se pagará en su respectivo ítem.</v>
          </cell>
          <cell r="C415" t="str">
            <v>m</v>
          </cell>
          <cell r="D415"/>
          <cell r="E415"/>
          <cell r="F415"/>
          <cell r="G415"/>
          <cell r="H415"/>
          <cell r="I415"/>
          <cell r="J415"/>
          <cell r="K415"/>
          <cell r="L415"/>
          <cell r="M415"/>
        </row>
        <row r="416">
          <cell r="A416" t="str">
            <v>4.3.5</v>
          </cell>
          <cell r="B416" t="str">
            <v>PASAMANOS</v>
          </cell>
          <cell r="C416">
            <v>0</v>
          </cell>
          <cell r="D416"/>
          <cell r="E416"/>
          <cell r="F416"/>
          <cell r="G416"/>
          <cell r="H416"/>
          <cell r="I416"/>
          <cell r="J416"/>
          <cell r="K416"/>
          <cell r="L416"/>
          <cell r="M416"/>
        </row>
        <row r="417">
          <cell r="A417" t="str">
            <v>4.3.5.1</v>
          </cell>
          <cell r="B417" t="str">
            <v>Construcción de VIGA DE BORDE de 0,09 x 0,18 m. en concreto de 21 Mpa., para remate pasamanos terraza, no incluye el enchape en ladrillo catalán. Incluye suministro, transporte y colocación del concreto, formaleta completa, vibrado, protección, curado y todos los demás elementos necesarios para su correcto vaciado.</v>
          </cell>
          <cell r="C417" t="str">
            <v>m3</v>
          </cell>
          <cell r="D417"/>
          <cell r="E417"/>
          <cell r="F417"/>
          <cell r="G417"/>
          <cell r="H417"/>
          <cell r="I417"/>
          <cell r="J417"/>
          <cell r="K417"/>
          <cell r="L417"/>
          <cell r="M417"/>
        </row>
        <row r="418">
          <cell r="A418" t="str">
            <v>4.3.6</v>
          </cell>
          <cell r="B418" t="str">
            <v>JARDINERAS</v>
          </cell>
          <cell r="C418">
            <v>0</v>
          </cell>
          <cell r="D418"/>
          <cell r="E418"/>
          <cell r="F418"/>
          <cell r="G418"/>
          <cell r="H418"/>
          <cell r="I418"/>
          <cell r="J418"/>
          <cell r="K418"/>
          <cell r="L418"/>
          <cell r="M418"/>
        </row>
        <row r="419">
          <cell r="A419" t="str">
            <v>4.3.6.1</v>
          </cell>
          <cell r="B419" t="str">
            <v>Construcción de JARDINERA en concreto de 21 Mpa. con una ALTURA DE 0,9 m, y un ESPESOR DE 0,10 m. Incluye suministro, transporte y colocación del concreto, formaleta  para acabado a la vista tipo súper formaleta de 19 mm, vibrado,  protección, curado y todos los demás elementos necesarios para su correcta construcción. No incluye acero de refuerzo.</v>
          </cell>
          <cell r="C419" t="str">
            <v>m3</v>
          </cell>
          <cell r="D419"/>
          <cell r="E419"/>
          <cell r="F419"/>
          <cell r="G419"/>
          <cell r="H419"/>
          <cell r="I419"/>
          <cell r="J419"/>
          <cell r="K419"/>
          <cell r="L419"/>
          <cell r="M419"/>
        </row>
        <row r="420">
          <cell r="A420" t="str">
            <v>4.3.7</v>
          </cell>
          <cell r="B420" t="str">
            <v>DINTELES</v>
          </cell>
          <cell r="C420">
            <v>0</v>
          </cell>
          <cell r="D420"/>
          <cell r="E420"/>
          <cell r="F420"/>
          <cell r="G420"/>
          <cell r="H420"/>
          <cell r="I420"/>
          <cell r="J420"/>
          <cell r="K420"/>
          <cell r="L420"/>
          <cell r="M420"/>
        </row>
        <row r="421">
          <cell r="A421" t="str">
            <v>4.3.7.1</v>
          </cell>
          <cell r="B421" t="str">
            <v>Construcción de LOSA DINTEL de 0,65 x 0,10 m. en concreto de 21 Mpa. Incluye suministro, transporte y colocación del concreto, formaleta súper "T" de 19 mm. o equivalente para acabado a la vista, protección, curado, biseles, cortagotera y todos los demás elementos necesarios para su correcto armado y vaciado. Según diseño. No incluye refuerzo.</v>
          </cell>
          <cell r="C421" t="str">
            <v>m</v>
          </cell>
          <cell r="D421"/>
          <cell r="E421"/>
          <cell r="F421"/>
          <cell r="G421"/>
          <cell r="H421"/>
          <cell r="I421"/>
          <cell r="J421"/>
          <cell r="K421"/>
          <cell r="L421"/>
          <cell r="M421"/>
        </row>
        <row r="422">
          <cell r="A422" t="str">
            <v>4.3.7.2</v>
          </cell>
          <cell r="B422" t="str">
            <v>Construcción de DINTELES Y/O SILLARES de 0.15 m x 0.25 m., en concreto de 21 Mpa., acabado con CHAPA EN LADRILLO CATALÁN 0.10 x 0.30 m color a definir por la interventoría. Incluye suministro, transporte y colocación del concreto, formaleta, vibrado, curado, mortero 1:4, acero de refuerzo 4 varillas de 1/2" longitudinal y estribos de 3/8" cada 0.20 m y todo lo necesario para su correcta construcción. Según diseño.</v>
          </cell>
          <cell r="C422" t="str">
            <v>m</v>
          </cell>
          <cell r="D422"/>
          <cell r="E422"/>
          <cell r="F422"/>
          <cell r="G422"/>
          <cell r="H422"/>
          <cell r="I422"/>
          <cell r="J422"/>
          <cell r="K422"/>
          <cell r="L422"/>
          <cell r="M422"/>
        </row>
        <row r="423">
          <cell r="A423" t="str">
            <v>4.3.7.3</v>
          </cell>
          <cell r="B423" t="str">
            <v>Construcción de DINTELES EN CONCRETO DE 21 Mpa DE 0.10 X 0.20 m. Incluye suministro, transporte y colocación del concreto, formaleta completa, vibrado, curado, este elemento va revocado o enchapado en el mismo material de la mampostería, el acabado se pagará en el ítem respectivo y todos los elementos necesarios para su correcta ejecución. No incluye refuerzo.</v>
          </cell>
          <cell r="C423" t="str">
            <v>m</v>
          </cell>
          <cell r="D423"/>
          <cell r="E423"/>
          <cell r="F423"/>
          <cell r="G423"/>
          <cell r="H423"/>
          <cell r="I423"/>
          <cell r="J423"/>
          <cell r="K423"/>
          <cell r="L423"/>
          <cell r="M423"/>
        </row>
        <row r="424">
          <cell r="A424" t="str">
            <v>4.3.7.4</v>
          </cell>
          <cell r="B424" t="str">
            <v>Construcción de DINTELES DE 0.15 X 0.20 m. en concreto 21 Mpa. Este elemento va revocado o enchapado en el mismo material de la mampostería, el acabado se pagará en el ítem respectivo. Incluye suministro, transporte y colocación del concreto, formaleta, protección, curado y todos los elementos necesarios para su correcta ejecución. No incluye refuerzo.</v>
          </cell>
          <cell r="C424" t="str">
            <v>m</v>
          </cell>
          <cell r="D424"/>
          <cell r="E424"/>
          <cell r="F424"/>
          <cell r="G424"/>
          <cell r="H424"/>
          <cell r="I424"/>
          <cell r="J424"/>
          <cell r="K424"/>
          <cell r="L424"/>
          <cell r="M424"/>
        </row>
        <row r="425">
          <cell r="A425" t="str">
            <v>4.3.7.5</v>
          </cell>
          <cell r="B425" t="str">
            <v>Construcción de DINTELES en concreto de 21 Mpa. PARA ENCHAPAR. Incluye suministro, transporte y colocación del concreto, el acabado con chapa en BLOQUE CATALÁN COLOR ROJO de 3x10x30 cm., formaleta, vibrado, curado, mortero 1:4 y todos los demás elementos necesarios para su correcta construcción. Según diseño. No incluye acero de refuerzo.</v>
          </cell>
          <cell r="C425" t="str">
            <v>m</v>
          </cell>
          <cell r="D425"/>
          <cell r="E425"/>
          <cell r="F425"/>
          <cell r="G425"/>
          <cell r="H425"/>
          <cell r="I425"/>
          <cell r="J425"/>
          <cell r="K425"/>
          <cell r="L425"/>
          <cell r="M425"/>
        </row>
        <row r="426">
          <cell r="A426" t="str">
            <v>4.3.7.6</v>
          </cell>
          <cell r="B426" t="str">
            <v>Construcción de DINTELES en concreto de 21 Mpa. PARA ENCHAPAR. Incluye suministro, transporte y colocación del concreto, el acabado con chapa en BLOQUE CATALÁN COLOR PÁLIDO de 3x10x30 cm., formaleta, vibrado, curado, mortero 1:4 y todos los demás elementos necesarios para su correcta construcción. Según diseño. No incluye acero de refuerzo.</v>
          </cell>
          <cell r="C426" t="str">
            <v>m</v>
          </cell>
          <cell r="D426"/>
          <cell r="E426"/>
          <cell r="F426"/>
          <cell r="G426"/>
          <cell r="H426"/>
          <cell r="I426"/>
          <cell r="J426"/>
          <cell r="K426"/>
          <cell r="L426"/>
          <cell r="M426"/>
        </row>
        <row r="427">
          <cell r="A427" t="str">
            <v>4.3.7.7</v>
          </cell>
          <cell r="B427" t="str">
            <v>Construcción de DINTELES PARA ENCHAPAR en concreto de 21 Mpa. Incluye suministro, transporte y colocación del concreto, formaleta completa, vibrado, curado y todos los demás elementos necesarios para su correcta construcción. Según diseño. No incluye acero de refuerzo. Ni la chapa.</v>
          </cell>
          <cell r="C427" t="str">
            <v>m</v>
          </cell>
          <cell r="D427"/>
          <cell r="E427"/>
          <cell r="F427"/>
          <cell r="G427"/>
          <cell r="H427"/>
          <cell r="I427"/>
          <cell r="J427"/>
          <cell r="K427"/>
          <cell r="L427"/>
          <cell r="M427"/>
        </row>
        <row r="428">
          <cell r="A428" t="str">
            <v>4.3.7.8</v>
          </cell>
          <cell r="B428" t="str">
            <v>Construcción de DINTELES Y/O SILLARES PARA ENCHAPAR en concreto de 21 Mpa., de 0.15 m x 0.25 m. Incluye suministro, transporte y colocación del concreto, formaleta completa, vibrado, curado, acero de refuerzo con 4 varillas de 1/2" longitudinal y estribos de 3/8" cada 0.20 m. y todos los demás elementos necesarios para su correcta construcción. Según diseño.</v>
          </cell>
          <cell r="C428" t="str">
            <v>m</v>
          </cell>
          <cell r="D428"/>
          <cell r="E428"/>
          <cell r="F428"/>
          <cell r="G428"/>
          <cell r="H428"/>
          <cell r="I428"/>
          <cell r="J428"/>
          <cell r="K428"/>
          <cell r="L428"/>
          <cell r="M428"/>
        </row>
        <row r="429">
          <cell r="A429" t="str">
            <v>4.3.7.9</v>
          </cell>
          <cell r="B429" t="str">
            <v>Construcción de CUELGA/DINTEL a la vista EN "L" en concreto 21 Mpa. con unas dimensiones DE 0.60 x 0.1 + 0.45 x 0.06 m. Incluye suministro, transporte y colocación del concreto, formaleta, protección y curado. No incluye refuerzo. Según detalle de diseño.</v>
          </cell>
          <cell r="C429" t="str">
            <v>m</v>
          </cell>
          <cell r="D429"/>
          <cell r="E429"/>
          <cell r="F429"/>
          <cell r="G429"/>
          <cell r="H429"/>
          <cell r="I429"/>
          <cell r="J429"/>
          <cell r="K429"/>
          <cell r="L429"/>
          <cell r="M429"/>
        </row>
        <row r="430">
          <cell r="A430" t="str">
            <v>4.3.8</v>
          </cell>
          <cell r="B430" t="str">
            <v>GROUTING</v>
          </cell>
          <cell r="C430">
            <v>0</v>
          </cell>
          <cell r="D430"/>
          <cell r="E430"/>
          <cell r="F430"/>
          <cell r="G430"/>
          <cell r="H430"/>
          <cell r="I430"/>
          <cell r="J430"/>
          <cell r="K430"/>
          <cell r="L430"/>
          <cell r="M430"/>
        </row>
        <row r="431">
          <cell r="A431" t="str">
            <v>4.3.8.1</v>
          </cell>
          <cell r="B431" t="str">
            <v>Colocación de GROUTING en concreto de 17.5 Mpa., para relleno de muro no estructural (bloque, tolete o catalán). Incluye mano de obra, vibrado, protección, curado y todos demás elementos necesarios para su correcta construcción. No incluye refuerzo.</v>
          </cell>
          <cell r="C431" t="str">
            <v>m3</v>
          </cell>
          <cell r="D431"/>
          <cell r="E431"/>
          <cell r="F431"/>
          <cell r="G431"/>
          <cell r="H431"/>
          <cell r="I431"/>
          <cell r="J431"/>
          <cell r="K431"/>
          <cell r="L431"/>
          <cell r="M431"/>
        </row>
        <row r="432">
          <cell r="A432" t="str">
            <v>4.3.8.2</v>
          </cell>
          <cell r="B432" t="str">
            <v>Colocación de GROUTING en concreto de 10.5 Mpa., para relleno de muro no estructural (bloque, tolete o catalán). Incluye suministro y el transporte del concreto, mano de obra, vibrado, protección, curado y todos los demás elementos necesarios para su correcta construcción y funcionamiento. El acero de refuerzo se paga en su respectivo ítem.</v>
          </cell>
          <cell r="C432" t="str">
            <v>m3</v>
          </cell>
          <cell r="D432"/>
          <cell r="E432"/>
          <cell r="F432"/>
          <cell r="G432"/>
          <cell r="H432"/>
          <cell r="I432"/>
          <cell r="J432"/>
          <cell r="K432"/>
          <cell r="L432"/>
          <cell r="M432"/>
        </row>
        <row r="433">
          <cell r="A433" t="str">
            <v>4.3.9</v>
          </cell>
          <cell r="B433" t="str">
            <v>LAGRIMALES</v>
          </cell>
          <cell r="C433">
            <v>0</v>
          </cell>
          <cell r="D433"/>
          <cell r="E433"/>
          <cell r="F433"/>
          <cell r="G433"/>
          <cell r="H433"/>
          <cell r="I433"/>
          <cell r="J433"/>
          <cell r="K433"/>
          <cell r="L433"/>
          <cell r="M433"/>
        </row>
        <row r="434">
          <cell r="A434" t="str">
            <v>4.3.9.1</v>
          </cell>
          <cell r="B434" t="str">
            <v>Construcción de LAGRIMAL en concreto de 21 Mpa. con un ANCHO DE 0.25m y un ESPESOR DE 6 cm., impermeabilizado con Sika 1 o equivalente, vaciado en el sitio. Incluye suministro, transporte y colocación del concreto, formaleta en súper "T" de 19 mm. o equivalente para acabado a la vista, protección, curado, molduras, biseles, cortagoteras a ambos lados del muro y todos los demás elementos necesarios para su correcta construcción, según diseño. No incluye refuerzo.</v>
          </cell>
          <cell r="C434" t="str">
            <v>ml</v>
          </cell>
          <cell r="D434"/>
          <cell r="E434"/>
          <cell r="F434"/>
          <cell r="G434"/>
          <cell r="H434"/>
          <cell r="I434"/>
          <cell r="J434"/>
          <cell r="K434"/>
          <cell r="L434"/>
          <cell r="M434"/>
        </row>
        <row r="435">
          <cell r="A435" t="str">
            <v>4.3.9.2</v>
          </cell>
          <cell r="B435" t="str">
            <v>Construcción de LAGRIMAL en concreto 21 Mpa., con un ANCHO DE 0.30m y un ESPESOR DE 6 cm. Con un concreto impermeabilizado con Sika 1 o equivalente, vaciado en el sitio. Incluye suministro, transporte y colocación del concreto, formaleta en súper T de 19 mm. para acabado a la vista, protección, curado, molduras, biseles, cortagoteras a ambos lados del muro y todos los elementos necesarios para su correcta construcción. No incluye refuerzo.</v>
          </cell>
          <cell r="C435" t="str">
            <v>ml</v>
          </cell>
          <cell r="D435"/>
          <cell r="E435"/>
          <cell r="F435"/>
          <cell r="G435"/>
          <cell r="H435"/>
          <cell r="I435"/>
          <cell r="J435"/>
          <cell r="K435"/>
          <cell r="L435"/>
          <cell r="M435"/>
        </row>
        <row r="436">
          <cell r="A436" t="str">
            <v>4.3.10</v>
          </cell>
          <cell r="B436" t="str">
            <v>OTROS CONCRETOS</v>
          </cell>
          <cell r="C436">
            <v>0</v>
          </cell>
          <cell r="D436"/>
          <cell r="E436"/>
          <cell r="F436"/>
          <cell r="G436"/>
          <cell r="H436"/>
          <cell r="I436"/>
          <cell r="J436"/>
          <cell r="K436"/>
          <cell r="L436"/>
          <cell r="M436"/>
        </row>
        <row r="437">
          <cell r="A437" t="str">
            <v>4.3.10.1</v>
          </cell>
          <cell r="B437" t="str">
            <v>Colocación de GÁRGOLAS PREFABRICADAS en concreto a la vista de 21 Mpa. con un LONGITUD DE 0,30 m. Incluye suministro y el transporte de los materiales, adecuación del área de instalación, botada de los escombros generados, resanes generales y todos los demás elementos necesarios para su correcta instalación.</v>
          </cell>
          <cell r="C437" t="str">
            <v>un</v>
          </cell>
          <cell r="D437"/>
          <cell r="E437"/>
          <cell r="F437"/>
          <cell r="G437"/>
          <cell r="H437"/>
          <cell r="I437"/>
          <cell r="J437"/>
          <cell r="K437"/>
          <cell r="L437"/>
          <cell r="M437"/>
        </row>
        <row r="438">
          <cell r="A438" t="str">
            <v>4.3.10.2</v>
          </cell>
          <cell r="B438" t="str">
            <v>Construcción de VIGA TALÓN (apoyo de mampostería) en concreto de 21 Mpa., DE 0.20 M DE ALTO x 0.17 M DE ANCHO. Incluye suministro, transporte y colocación del concreto, formaleta en súper "T" de 19 mm o su equivalente, para acabado a la vista dos caras, nivelación, vibrado, protección, curado y todos los demás elementos necesarios para su correcta construcción. Según medidas y especificaciones dadas en los planos y diseños.</v>
          </cell>
          <cell r="C438" t="str">
            <v>m3</v>
          </cell>
          <cell r="D438"/>
          <cell r="E438"/>
          <cell r="F438"/>
          <cell r="G438"/>
          <cell r="H438"/>
          <cell r="I438"/>
          <cell r="J438"/>
          <cell r="K438"/>
          <cell r="L438"/>
          <cell r="M438"/>
        </row>
        <row r="439">
          <cell r="A439" t="str">
            <v>4.3.10.3</v>
          </cell>
          <cell r="B439" t="str">
            <v>Construcción de VIGA TALÓN (apoyo de mampostería) en concreto de 21 Mpa., DE 0.17 M DE ALTO x 0.10 M DE ANCHO. Incluye suministro, transporte y colocación del concreto, formaleta en súper "T" o su equivalente para acabado a la vista las dos caras, nivelación, vibrado, protección, curado y todos los demás elementos necesarios para su correcta construcción. Según medidas y especificaciones dadas en los planos y diseños.</v>
          </cell>
          <cell r="C439" t="str">
            <v>m3</v>
          </cell>
          <cell r="D439"/>
          <cell r="E439"/>
          <cell r="F439"/>
          <cell r="G439"/>
          <cell r="H439"/>
          <cell r="I439"/>
          <cell r="J439"/>
          <cell r="K439"/>
          <cell r="L439"/>
          <cell r="M439"/>
        </row>
        <row r="440">
          <cell r="A440" t="str">
            <v>4.3.10.4</v>
          </cell>
          <cell r="B440" t="str">
            <v>Construcción de MUROS INCLINADOS de contenedores en concreto de 21 Mpa. a la vista. Incluye suministro, transporte y colocación de concreto, formaleta de primera calidad en súper "T" de 19 mm. para acabado a la vista, aristas biseladas, vibrado, protección y curado para estructuras, y todos los demás elementos necesarios para su correcta construcción, de acuerdo con las diferentes dimensiones establecidas en los planos, No incluye refuerzo. Según diseño. Dimensiones variables.</v>
          </cell>
          <cell r="C440" t="str">
            <v>m3</v>
          </cell>
          <cell r="D440"/>
          <cell r="E440"/>
          <cell r="F440"/>
          <cell r="G440"/>
          <cell r="H440"/>
          <cell r="I440"/>
          <cell r="J440"/>
          <cell r="K440"/>
          <cell r="L440"/>
          <cell r="M440"/>
        </row>
        <row r="441">
          <cell r="A441" t="str">
            <v>4.3.10.5</v>
          </cell>
          <cell r="B441" t="str">
            <v>Construcción de MESAS CILÍNDRICAS en concreto de 21 Mpa., con un DIÁMETRO EXTERIOR DE 1.00 m., con una ALTURA DE 0.80 m. Acabado a la vista con estructura de formaleta armada en madera y superficie de acabado en lámina galvanizada cal. 18, bisel y zócalo, según diseño. Incluye suministro, transporte y colocación de concreto, vibrado, curado, protección y todos los demás elementos necesarios para su correcto armado y vaciado. Según diseño. No incluye refuerzo.</v>
          </cell>
          <cell r="C441" t="str">
            <v>un</v>
          </cell>
          <cell r="D441"/>
          <cell r="E441"/>
          <cell r="F441"/>
          <cell r="G441"/>
          <cell r="H441"/>
          <cell r="I441"/>
          <cell r="J441"/>
          <cell r="K441"/>
          <cell r="L441"/>
          <cell r="M441"/>
        </row>
        <row r="442">
          <cell r="A442" t="str">
            <v>4.3.10.6</v>
          </cell>
          <cell r="B442" t="str">
            <v>Construcción de DESCOLE, hacia cauce de quebrada en concreto de 21 Mpa. Ver detalle. Incluye suministro, transporte y colocación de concreto y todos los demás elementos para su correcta construcción y funcionamiento,  incluye acero de refuerzo.</v>
          </cell>
          <cell r="C442" t="str">
            <v>m3</v>
          </cell>
          <cell r="D442"/>
          <cell r="E442"/>
          <cell r="F442"/>
          <cell r="G442"/>
          <cell r="H442"/>
          <cell r="I442"/>
          <cell r="J442"/>
          <cell r="K442"/>
          <cell r="L442"/>
          <cell r="M442"/>
        </row>
        <row r="443">
          <cell r="A443" t="str">
            <v>4.3.10.7</v>
          </cell>
          <cell r="B443" t="str">
            <v>Construcción de ANILLOS para MH en concreto de 21 Mpa. con sección cuadrada al exterior. Incluye suministro, transporte y colocación del concreto, lleno compactado con canguro, tapa según especificaciones de EPM. El refuerzo será pagado en su ítem respectivo. Según diseño.</v>
          </cell>
          <cell r="C443" t="str">
            <v>un</v>
          </cell>
          <cell r="D443"/>
          <cell r="E443"/>
          <cell r="F443"/>
          <cell r="G443"/>
          <cell r="H443"/>
          <cell r="I443"/>
          <cell r="J443"/>
          <cell r="K443"/>
          <cell r="L443"/>
          <cell r="M443"/>
        </row>
        <row r="444">
          <cell r="A444" t="str">
            <v>4.3.10.8</v>
          </cell>
          <cell r="B444" t="str">
            <v>Construcción de ATRAQUE O CAMA EN CONCRETO DE 21 Mpa PARA TUBERÍA EN CONCRETO O PVC. Incluye el suministro y el transporte del concreto y todos los demás elementos necesarios para su correcta construcción, incluye acarreo interno. Según diseño.</v>
          </cell>
          <cell r="C444" t="str">
            <v>m3</v>
          </cell>
          <cell r="D444"/>
          <cell r="E444"/>
          <cell r="F444"/>
          <cell r="G444"/>
          <cell r="H444"/>
          <cell r="I444"/>
          <cell r="J444"/>
          <cell r="K444"/>
          <cell r="L444"/>
          <cell r="M444"/>
        </row>
        <row r="445">
          <cell r="A445" t="str">
            <v>4.3.10.9</v>
          </cell>
          <cell r="B445" t="str">
            <v>Construcción de ANCLAJE EPÓXICO sobre estructura de concreto existente para varillas de acero de diámetro hasta 1/2", incluye el suministro, transporte e instalación del epóxico, perforación mecánica del concreto con broca de diámetro 5/8" mas del diámetro de la barra de acero a anclar y una profundidad mínima de 12 cm, fijación de la barra y todo lo necesario para su correcto funcionamiento según recomendaciones del proveedor del epóxico. El acero del anclaje se pagará en su respectivo ítem.</v>
          </cell>
          <cell r="C445" t="str">
            <v>un</v>
          </cell>
          <cell r="D445"/>
          <cell r="E445"/>
          <cell r="F445"/>
          <cell r="G445"/>
          <cell r="H445"/>
          <cell r="I445"/>
          <cell r="J445"/>
          <cell r="K445"/>
          <cell r="L445"/>
          <cell r="M445"/>
        </row>
        <row r="446">
          <cell r="A446" t="str">
            <v>4.3.10.10</v>
          </cell>
          <cell r="B446" t="str">
            <v>Construcción de anclaje epóxico sobre estructura de concreto existente para varillas de acero de diámetro hasta 5/8". Incluye el suministro, transporte e instalación del epóxico, perforación mecánica del concreto con broca de diámetro 3/4" más del diámetro de la barra de acero a anclar y una profundidad mínima de 16 cm, fijación de la barra y todo lo necesario para su correcto funcionamiento según recomendaciones del proveedor del epóxico. El acero del anclaje se pagará en su respectivo ítem.</v>
          </cell>
          <cell r="C446" t="str">
            <v>un</v>
          </cell>
          <cell r="D446"/>
          <cell r="E446"/>
          <cell r="F446"/>
          <cell r="G446"/>
          <cell r="H446"/>
          <cell r="I446"/>
          <cell r="J446"/>
          <cell r="K446"/>
          <cell r="L446"/>
          <cell r="M446"/>
        </row>
        <row r="447">
          <cell r="A447" t="str">
            <v>4.3.10.11</v>
          </cell>
          <cell r="B447" t="str">
            <v>Construcción de anclaje epóxico sobre estructura de concreto existente para varillas de acero de diámetro hasta 3/4". Incluye el suministro, transporte e instalación del epóxico, perforación mecánica del concreto con broca de diámetro 7/8" más del diámetro de la barra de acero a anclar y una profundidad mínima de 22 cm, fijación de la barra y todo lo necesario para su correcto funcionamiento según recomendaciones del proveedor del epóxico. El acero del anclaje se pagará en su respectivo ítem.</v>
          </cell>
          <cell r="C447" t="str">
            <v>un</v>
          </cell>
          <cell r="D447"/>
          <cell r="E447"/>
          <cell r="F447"/>
          <cell r="G447"/>
          <cell r="H447"/>
          <cell r="I447"/>
          <cell r="J447"/>
          <cell r="K447"/>
          <cell r="L447"/>
          <cell r="M447"/>
        </row>
        <row r="448">
          <cell r="A448" t="str">
            <v>4.3.10.12</v>
          </cell>
          <cell r="B448" t="str">
            <v>Construcción de barreras TIPO JERSEY en CONCRETO PREMEZCLADO 28 MPa,Incluye suministro y el transporte del concreto, mano de obra, protección y curado, para estructuras de acuerdo con las diferentes dimensiones establecidas en los planos y diseños y todo lo demás para el correcto proceso constructivo.No incluye refuerzo.</v>
          </cell>
          <cell r="C448" t="str">
            <v>m3</v>
          </cell>
          <cell r="D448"/>
          <cell r="E448"/>
          <cell r="F448"/>
          <cell r="G448"/>
          <cell r="H448"/>
          <cell r="I448"/>
          <cell r="J448"/>
          <cell r="K448"/>
          <cell r="L448"/>
          <cell r="M448"/>
        </row>
        <row r="449">
          <cell r="A449" t="str">
            <v>4.3.10.13</v>
          </cell>
          <cell r="B449" t="str">
            <v>Construcción de base en concreto 21 Mpa para controlador local de dimensiones 0.60m x 0.80m x 1.00 m. Incluye suministro y el transporte del concreto, mano de obra, protección y curado, para estructuras de acuerdo con las diferentes dimensiones establecidas en los planos y diseños y todo lo demás para el correcto proceso constructivo. Incluye acero de refuerzo.</v>
          </cell>
          <cell r="C449" t="str">
            <v>un</v>
          </cell>
          <cell r="D449"/>
          <cell r="E449"/>
          <cell r="F449"/>
          <cell r="G449"/>
          <cell r="H449"/>
          <cell r="I449"/>
          <cell r="J449"/>
          <cell r="K449"/>
          <cell r="L449"/>
          <cell r="M449"/>
        </row>
        <row r="450">
          <cell r="A450" t="str">
            <v>4.3.10.14</v>
          </cell>
          <cell r="B450" t="str">
            <v xml:space="preserve">FUNDACIÓN PARA ANCLAJE DE BASURERA (incluye excavación, platina y pernos) en concreto de 21 Mpa. Incluye el suministro y transporte del concreto, mano de obra, vibrado, protección y curado, para estructuras de acuerdo con las diferentes dimensiones establecidas en los planos y diseños. No incluye refuerzo. </v>
          </cell>
          <cell r="C450" t="str">
            <v>un</v>
          </cell>
          <cell r="D450"/>
          <cell r="E450"/>
          <cell r="F450"/>
          <cell r="G450"/>
          <cell r="H450"/>
          <cell r="I450"/>
          <cell r="J450"/>
          <cell r="K450"/>
          <cell r="L450"/>
          <cell r="M450"/>
        </row>
        <row r="451">
          <cell r="A451" t="str">
            <v>4.3.10.15</v>
          </cell>
          <cell r="B451" t="str">
            <v xml:space="preserve">FUNDACIÓN PARA ANCLAJE DE CABINA TELEFONICA. en concreto de 21 Mpa. Incluye el suministro y transporte del concreto, mano de obra, vibrado, protección y curado. No incluye refuerzo. </v>
          </cell>
          <cell r="C451" t="str">
            <v>m3</v>
          </cell>
          <cell r="D451"/>
          <cell r="E451"/>
          <cell r="F451"/>
          <cell r="G451"/>
          <cell r="H451"/>
          <cell r="I451"/>
          <cell r="J451"/>
          <cell r="K451"/>
          <cell r="L451"/>
          <cell r="M451"/>
        </row>
        <row r="452">
          <cell r="A452" t="str">
            <v>4.3.10.16</v>
          </cell>
          <cell r="B452" t="str">
            <v xml:space="preserve">FUNDACIÓN PARA SEMAFOROS en concreto de 21 Mpa. Incluye el suministro y transporte del concreto, mano de obra, vibrado, protección y curado. No incluye refuerzo. </v>
          </cell>
          <cell r="C452" t="str">
            <v>m3</v>
          </cell>
          <cell r="D452"/>
          <cell r="E452"/>
          <cell r="F452"/>
          <cell r="G452"/>
          <cell r="H452"/>
          <cell r="I452"/>
          <cell r="J452"/>
          <cell r="K452"/>
          <cell r="L452"/>
          <cell r="M452"/>
        </row>
        <row r="453">
          <cell r="A453" t="str">
            <v>4.3.10.17</v>
          </cell>
          <cell r="B453" t="str">
            <v xml:space="preserve">FUNDACIÓN PARA CICLOPARQUEADEROS en concreto de 21 Mpa. Incluye el suministro y transporte del concreto, mano de obra, vibrado, protección y curado. No incluye refuerzo. </v>
          </cell>
          <cell r="C453" t="str">
            <v>m3</v>
          </cell>
          <cell r="D453"/>
          <cell r="E453"/>
          <cell r="F453"/>
          <cell r="G453"/>
          <cell r="H453"/>
          <cell r="I453"/>
          <cell r="J453"/>
          <cell r="K453"/>
          <cell r="L453"/>
          <cell r="M453"/>
        </row>
        <row r="454">
          <cell r="A454">
            <v>5</v>
          </cell>
          <cell r="B454" t="str">
            <v>ACERO/MALLAS/ESTRUCTURA METÁLICA</v>
          </cell>
          <cell r="C454">
            <v>0</v>
          </cell>
          <cell r="D454"/>
          <cell r="E454"/>
          <cell r="F454"/>
          <cell r="G454"/>
          <cell r="H454"/>
          <cell r="I454"/>
          <cell r="J454"/>
          <cell r="K454"/>
          <cell r="L454"/>
          <cell r="M454"/>
        </row>
        <row r="455">
          <cell r="A455">
            <v>5.0999999999999996</v>
          </cell>
          <cell r="B455" t="str">
            <v>ACERO DE REFUERZO</v>
          </cell>
          <cell r="C455">
            <v>0</v>
          </cell>
          <cell r="D455"/>
          <cell r="E455"/>
          <cell r="F455"/>
          <cell r="G455"/>
          <cell r="H455"/>
          <cell r="I455"/>
          <cell r="J455"/>
          <cell r="K455"/>
          <cell r="L455"/>
          <cell r="M455"/>
        </row>
        <row r="456">
          <cell r="A456" t="str">
            <v>5.1.1</v>
          </cell>
          <cell r="B456" t="str">
            <v>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v>
          </cell>
          <cell r="C456" t="str">
            <v>kg</v>
          </cell>
          <cell r="D456"/>
          <cell r="E456"/>
          <cell r="F456"/>
          <cell r="G456"/>
          <cell r="H456"/>
          <cell r="I456"/>
          <cell r="J456"/>
          <cell r="K456"/>
          <cell r="L456"/>
          <cell r="M456"/>
        </row>
        <row r="457">
          <cell r="A457">
            <v>5.2</v>
          </cell>
          <cell r="B457" t="str">
            <v>ESTRUCTURA METÁLICA</v>
          </cell>
          <cell r="C457">
            <v>0</v>
          </cell>
          <cell r="D457"/>
          <cell r="E457"/>
          <cell r="F457"/>
          <cell r="G457"/>
          <cell r="H457"/>
          <cell r="I457"/>
          <cell r="J457"/>
          <cell r="K457"/>
          <cell r="L457"/>
          <cell r="M457"/>
        </row>
        <row r="458">
          <cell r="A458" t="str">
            <v>5.2.1</v>
          </cell>
          <cell r="B458" t="str">
            <v>Construcción y montaje de ESTRUCTURA METÁLICA, en PERFILERIA TIPO IPE, HEA, PHR-C, PTE para elementos de cubierta, rampas o áreas de circulación metálicas, según diseño. Incluye: suministro y transporte de láminas, platinas, uniones, soldaduras de acabado o presentación, anclajes y pernos a estructura de concreto y madera. Todos los elementos deben llevar dos manos de pintura anticorrosiva, (2) dos manos de esmalte base aceite mate, color por definir, ensayos a soldaduras, anticorrosivos y pinturas, obra falsa y todo el equipo y la herramienta necesaria para el montaje.</v>
          </cell>
          <cell r="C458" t="str">
            <v>kg</v>
          </cell>
          <cell r="D458"/>
          <cell r="E458"/>
          <cell r="F458"/>
          <cell r="G458"/>
          <cell r="H458"/>
          <cell r="I458"/>
          <cell r="J458"/>
          <cell r="K458"/>
          <cell r="L458"/>
          <cell r="M458"/>
        </row>
        <row r="459">
          <cell r="A459" t="str">
            <v>5.2.3</v>
          </cell>
          <cell r="B459" t="str">
            <v>Construcción y montaje de ESTRUCTURA METÁLICA PARA PUENTE PEATONAL, con un área de 14,50 m2. Incluye el suministro y el transporte de los elementos. El puente esta compuesto por tres vigas longitudinales IPE 200 con longitud de 2.90, 3.10 y 3.30 m.; 6 platinas de 3/8" de 0,40 x 0,25 m. (con una cama de 0,08 x 0,40 m + 2 pieamigos en el mismo material c/u),  36 pernos de anclaje o espárragos de 1/2"  de L=0.20 m,  14,50 m2 de steeldeck cal 22 de 2", pintura anticorrosiva y adherente, catalizador para poliuretano, acabado en pintura esmalte para exteriores tipo poliuretano y todos los demás elementos necesarios para su correcta instalación y funcionamiento. Según diseño. Los anclajes epóxicos se pagarán en su respectivo ítem.</v>
          </cell>
          <cell r="C459" t="str">
            <v>un</v>
          </cell>
          <cell r="D459"/>
          <cell r="E459"/>
          <cell r="F459"/>
          <cell r="G459"/>
          <cell r="H459"/>
          <cell r="I459"/>
          <cell r="J459"/>
          <cell r="K459"/>
          <cell r="L459"/>
          <cell r="M459"/>
        </row>
        <row r="460">
          <cell r="A460" t="str">
            <v>5.2.4</v>
          </cell>
          <cell r="B460" t="str">
            <v>Construcción y montaje de ESTRUCTURA METÁLICA PARA ESTRUCTURA DE CUBIERTA en acero (perfil 2PHR 60 * 160 espesor 1.5mm perimetral, PTS 40 * 40 transversales cada 0.70 m a eje, 2 elementos trasversales 2PHR 60 * 160 espesor 1.5mm, 4 platinas de 0.15 m * 0.36m de 3/16", 4 pernos de 4" x 1/2" para cada platina, 2 ángulos de 2" * 2" x 1/8" para recibir PHR en lamina), cubierta en lamina policarbonato alveolar espesor 6 mm, ruana lamina calibre calibre 24 desarrollo de 0.30 m y todo lo necesario para su correcta construcción y funcionamiento. Según diseño.</v>
          </cell>
          <cell r="C460" t="str">
            <v>m2</v>
          </cell>
          <cell r="D460"/>
          <cell r="E460"/>
          <cell r="F460"/>
          <cell r="G460"/>
          <cell r="H460"/>
          <cell r="I460"/>
          <cell r="J460"/>
          <cell r="K460"/>
          <cell r="L460"/>
          <cell r="M460"/>
        </row>
        <row r="461">
          <cell r="A461" t="str">
            <v>5.2.5</v>
          </cell>
          <cell r="B461" t="str">
            <v>Construcción y montaje de ESTRUCTURA METÁLICA PARA ESCALERAS AÉREAS con vigas tipo cajón 2PHR-C 355x110x3,0 mm., Platinas en lámina e= ½", peldaños metálicos en lamina alfajor 3 diamantes, estructura en ángulo de 2½"x3/16". Incluye uniones, soldaduras de acabado, anclajes y pernos a estructura de concreto, base anticorrosiva y adherente, catalizador, acabado en pintura poliuretano color negro mate, ensayos a soldaduras, anticorrosivos y pinturas, obra falsa y todo el equipo y la herramienta necesaria para el montaje. Se debe incluir el cálculo estructural, memorias y esquemas.</v>
          </cell>
          <cell r="C461" t="str">
            <v>kg</v>
          </cell>
          <cell r="D461"/>
          <cell r="E461"/>
          <cell r="F461"/>
          <cell r="G461"/>
          <cell r="H461"/>
          <cell r="I461"/>
          <cell r="J461"/>
          <cell r="K461"/>
          <cell r="L461"/>
          <cell r="M461"/>
        </row>
        <row r="462">
          <cell r="A462" t="str">
            <v>5.2.6</v>
          </cell>
          <cell r="B462" t="str">
            <v>Construcción y montaje de TUBERÍA ESTRUCTURAL PARA ASTA DE BANDERA. Cada elemento esta compuesta por tubería estructural redonda de Ø5" Colocada verticalmente y con una longitud máxima de 5.00 m.; anclada al piso mediante un pilote en concreto hasta de 1.00mt de profundidad, Incluye: el suministro, transporte de los elementos, base anticorrosiva y adherente, catalizador, acabado en pintura poliuretano para exteriores semibrillante color negro, andamios y todos los demás elementos necesarios para su correcta instalación, anclaje y funcionamiento. Según diseño.</v>
          </cell>
          <cell r="C462" t="str">
            <v>un</v>
          </cell>
          <cell r="D462"/>
          <cell r="E462"/>
          <cell r="F462"/>
          <cell r="G462"/>
          <cell r="H462"/>
          <cell r="I462"/>
          <cell r="J462"/>
          <cell r="K462"/>
          <cell r="L462"/>
          <cell r="M462"/>
        </row>
        <row r="463">
          <cell r="A463">
            <v>5.3</v>
          </cell>
          <cell r="B463" t="str">
            <v>MALLA ELECTROSOLDADA</v>
          </cell>
          <cell r="C463">
            <v>0</v>
          </cell>
          <cell r="D463"/>
          <cell r="E463"/>
          <cell r="F463"/>
          <cell r="G463"/>
          <cell r="H463"/>
          <cell r="I463"/>
          <cell r="J463"/>
          <cell r="K463"/>
          <cell r="L463"/>
          <cell r="M463"/>
        </row>
        <row r="464">
          <cell r="A464" t="str">
            <v>5.3.1</v>
          </cell>
          <cell r="B464" t="str">
            <v>Colocación de MALLA ELECTROSOLDADA TIPO D 50. Incluye el suministro y el transporte del material y todos los elementos necesarios para su correcta colocación.</v>
          </cell>
          <cell r="C464" t="str">
            <v>m2</v>
          </cell>
          <cell r="D464"/>
          <cell r="E464"/>
          <cell r="F464"/>
          <cell r="G464"/>
          <cell r="H464"/>
          <cell r="I464"/>
          <cell r="J464"/>
          <cell r="K464"/>
          <cell r="L464"/>
          <cell r="M464"/>
        </row>
        <row r="465">
          <cell r="A465" t="str">
            <v>5.3.2</v>
          </cell>
          <cell r="B465" t="str">
            <v>Colocación de MALLA ELECTROSOLDADA TIPO D 84. Incluye el suministro y el transporte del material y todos los elementos necesarios para su correcta colocación.</v>
          </cell>
          <cell r="C465" t="str">
            <v>m2</v>
          </cell>
          <cell r="D465"/>
          <cell r="E465"/>
          <cell r="F465"/>
          <cell r="G465"/>
          <cell r="H465"/>
          <cell r="I465"/>
          <cell r="J465"/>
          <cell r="K465"/>
          <cell r="L465"/>
          <cell r="M465"/>
        </row>
        <row r="466">
          <cell r="A466" t="str">
            <v>5.3.3</v>
          </cell>
          <cell r="B466" t="str">
            <v>Colocación de MALLA ELECTROSOLDADA TIPO D 106. Incluye el suministro y el transporte del material y todos los elementos necesarios para su correcta colocación.</v>
          </cell>
          <cell r="C466" t="str">
            <v>m2</v>
          </cell>
          <cell r="D466"/>
          <cell r="E466"/>
          <cell r="F466"/>
          <cell r="G466"/>
          <cell r="H466"/>
          <cell r="I466"/>
          <cell r="J466"/>
          <cell r="K466"/>
          <cell r="L466"/>
          <cell r="M466"/>
        </row>
        <row r="467">
          <cell r="A467" t="str">
            <v>5.3.4</v>
          </cell>
          <cell r="B467" t="str">
            <v>Colocación de MALLA ELECTROSOLDADA TIPO D 131. Incluye el suministro y el transporte del material y todos los elementos necesarios para su correcta colocación.</v>
          </cell>
          <cell r="C467" t="str">
            <v>m2</v>
          </cell>
          <cell r="D467"/>
          <cell r="E467"/>
          <cell r="F467"/>
          <cell r="G467"/>
          <cell r="H467"/>
          <cell r="I467"/>
          <cell r="J467"/>
          <cell r="K467"/>
          <cell r="L467"/>
          <cell r="M467"/>
        </row>
        <row r="468">
          <cell r="A468" t="str">
            <v>5.3.5</v>
          </cell>
          <cell r="B468" t="str">
            <v>Colocación de MALLA ELECTROSOLDADA TIPO D 158. Incluye el suministro y el transporte del material y todos los elementos necesarios para su correcta colocación.</v>
          </cell>
          <cell r="C468" t="str">
            <v>m2</v>
          </cell>
          <cell r="D468"/>
          <cell r="E468"/>
          <cell r="F468"/>
          <cell r="G468"/>
          <cell r="H468"/>
          <cell r="I468"/>
          <cell r="J468"/>
          <cell r="K468"/>
          <cell r="L468"/>
          <cell r="M468"/>
        </row>
        <row r="469">
          <cell r="A469" t="str">
            <v>5.3.6</v>
          </cell>
          <cell r="B469" t="str">
            <v>Colocación de MALLA ELECTROSOLDADA TIPO D 221. Incluye el suministro y el transporte del material y todos los elementos necesarios para su correcta colocación.</v>
          </cell>
          <cell r="C469" t="str">
            <v>m2</v>
          </cell>
          <cell r="D469"/>
          <cell r="E469"/>
          <cell r="F469"/>
          <cell r="G469"/>
          <cell r="H469"/>
          <cell r="I469"/>
          <cell r="J469"/>
          <cell r="K469"/>
          <cell r="L469"/>
          <cell r="M469"/>
        </row>
        <row r="470">
          <cell r="A470">
            <v>6</v>
          </cell>
          <cell r="B470" t="str">
            <v>MAMPOSTERIA</v>
          </cell>
          <cell r="C470">
            <v>0</v>
          </cell>
          <cell r="D470"/>
          <cell r="E470"/>
          <cell r="F470"/>
          <cell r="G470"/>
          <cell r="H470"/>
          <cell r="I470"/>
          <cell r="J470"/>
          <cell r="K470"/>
          <cell r="L470"/>
          <cell r="M470"/>
        </row>
        <row r="471">
          <cell r="A471">
            <v>6.1</v>
          </cell>
          <cell r="B471" t="str">
            <v>SOBRECIMIENTOS</v>
          </cell>
          <cell r="C471">
            <v>0</v>
          </cell>
          <cell r="D471"/>
          <cell r="E471"/>
          <cell r="F471"/>
          <cell r="G471"/>
          <cell r="H471"/>
          <cell r="I471"/>
          <cell r="J471"/>
          <cell r="K471"/>
          <cell r="L471"/>
          <cell r="M471"/>
        </row>
        <row r="472">
          <cell r="A472" t="str">
            <v>6.1.1</v>
          </cell>
          <cell r="B472" t="str">
            <v>Construcción de SOBRECIMIENTO EN BLOQUE DE CONCRETO DE 15 x 20 x 40 cm. ESPESOR de 15 cm. (bloque de primera calidad, 2 HILADAS). Incluye el suministro y el transporte de materiales, mortero de pega 1:4, relleno en concreto fluido de 10.5Mpa en todas las celdas, y todos los elementos necesarios para su correcta ejecución y funcionamiento.</v>
          </cell>
          <cell r="C472" t="str">
            <v>m</v>
          </cell>
          <cell r="D472"/>
          <cell r="E472"/>
          <cell r="F472"/>
          <cell r="G472"/>
          <cell r="H472"/>
          <cell r="I472"/>
          <cell r="J472"/>
          <cell r="K472"/>
          <cell r="L472"/>
          <cell r="M472"/>
        </row>
        <row r="473">
          <cell r="A473" t="str">
            <v>6.1.2</v>
          </cell>
          <cell r="B473" t="str">
            <v>Construcción de SOBRECIMIENTO EN BLOQUE DE CONCRETO DE 10 x 20 x 40 cm. ESPESOR de 10 cm, (bloque de primera calidad, 2 HILADAS), resistencia 8 Mpa (3p, no estructural). Incluye el suministro y el transporte de materiales, mortero de pega 1:4, relleno en concreto fluido de 10.5Mpa en todas las celdas, y todos los elementos necesarios para su correcta ejecución y funcionamiento.</v>
          </cell>
          <cell r="C473" t="str">
            <v>m</v>
          </cell>
          <cell r="D473"/>
          <cell r="E473"/>
          <cell r="F473"/>
          <cell r="G473"/>
          <cell r="H473"/>
          <cell r="I473"/>
          <cell r="J473"/>
          <cell r="K473"/>
          <cell r="L473"/>
          <cell r="M473"/>
        </row>
        <row r="474">
          <cell r="A474" t="str">
            <v>6.1.3</v>
          </cell>
          <cell r="B474" t="str">
            <v>Construcción de SOBRECIMIENTO EN BLOQUE DE CONCRETO DE 15 x 20 x 40 cm. ESPESOR DE 15 cm - IMPERMEABILIZADO POR AMBAS CARAS CON IGOL (bloque de primera calidad, 2 HILADAS). Incluye el suministro y el transporte de materiales, mortero de pega 1:4, relleno en concreto fluido de 10.5 Mpa en todas las celdas, 1 capa de igol imprimante de Sika o equivalente, 2 capas de igol denso de Sika o equivalente, polietileno, todos los anteriores, aplicados en las caras laterales, y en la base de la cimentación, y todos los elementos necesarios para su correcta ejecución y funcionamiento.</v>
          </cell>
          <cell r="C474" t="str">
            <v>m</v>
          </cell>
          <cell r="D474"/>
          <cell r="E474"/>
          <cell r="F474"/>
          <cell r="G474"/>
          <cell r="H474"/>
          <cell r="I474"/>
          <cell r="J474"/>
          <cell r="K474"/>
          <cell r="L474"/>
          <cell r="M474"/>
        </row>
        <row r="475">
          <cell r="A475" t="str">
            <v>6.1.4</v>
          </cell>
          <cell r="B475" t="str">
            <v>Construcción de SOBRECIMIENTO EN BLOQUE DE CONCRETO DE 15 x 20 x 40 cm. ESPESOR DE 15 cm - IMPERMEABILIZADO CON IGOL Y MORTERO IMPERMEABILIZANTE (bloque de primera calidad, 2 HILADAS). Incluye el suministro y el transporte de materiales, mortero de pega 1:4, relleno en concreto fluido de 10.5 Mpa en todas las celdas. CARA EXTERIOR Y BASE CIMENTACIÓN EXTERNA: 1 capa de igol imprimante de Sika o equivalente, 2 capas de igol denso de Sika o equivalente y polietileno.  CARA INTERIOR Y BASE CIMENTACIÓN INTERNA: 1 capa de Sika impermur o equivalente, revoque 1:4  impermeabilizado con sika1 o equivalente y todos los elementos necesarios para su correcta ejecución y funcionamiento.</v>
          </cell>
          <cell r="C475" t="str">
            <v>m</v>
          </cell>
          <cell r="D475"/>
          <cell r="E475"/>
          <cell r="F475"/>
          <cell r="G475"/>
          <cell r="H475"/>
          <cell r="I475"/>
          <cell r="J475"/>
          <cell r="K475"/>
          <cell r="L475"/>
          <cell r="M475"/>
        </row>
        <row r="476">
          <cell r="A476" t="str">
            <v>6.1.5</v>
          </cell>
          <cell r="B476" t="str">
            <v>Construcción de SOBRECIMIENTO EN BLOQUE DE CONCRETO DE 10 x 20 x 40 cm. ESPESOR DE 10 cm - IMPERMEABILIZADO POR AMBAS CARAS CON IGOL (bloque de primera calidad, 2 HILADAS). Incluye el suministro y el transporte de materiales, mortero de pega 1:4, relleno en concreto fluido de 10.5 Mpa en todas las celdas, 1 capa de igol imprimante de Sika o equivalente, 2 capas de igol denso de Sika o equivalente, polietileno, todos los anteriores, aplicados en las caras laterales, y en la base de la cimentación, y todos los elementos necesarios para su correcta ejecución y funcionamiento.</v>
          </cell>
          <cell r="C476" t="str">
            <v>m</v>
          </cell>
          <cell r="D476"/>
          <cell r="E476"/>
          <cell r="F476"/>
          <cell r="G476"/>
          <cell r="H476"/>
          <cell r="I476"/>
          <cell r="J476"/>
          <cell r="K476"/>
          <cell r="L476"/>
          <cell r="M476"/>
        </row>
        <row r="477">
          <cell r="A477" t="str">
            <v>6.1.6</v>
          </cell>
          <cell r="B477" t="str">
            <v>Construcción de SOBRECIMIENTO EN BLOQUE DE CONCRETO DE 10 x 20 x 40 cm. ESPESOR DE 10 cm - IMPERMEABILIZADO CON IGOL Y MORTERO IMPERMEABILIZANTE (bloque de primera calidad, 2 HILADAS). Incluye el suministro y el transporte de materiales, mortero de pega 1:4, relleno en concreto fluido de 10.5 Mpa en todas las celdas. CARA EXTERIOR Y BASE CIMENTACIÓN EXTERNA: 1 capa de igol imprimante de Sika o equivalente, 2 capas de igol denso de Sika o equivalente y polietileno. CARA INTERIOR Y BASE CIMENTACIÓN INTERNA: 1 capa de Sika impermur o equivalente, revoque 1:4 impermeabilizado con sika1 o equivalente y todos los elementos necesarios para su correcta ejecución y funcionamiento.</v>
          </cell>
          <cell r="C477" t="str">
            <v>m</v>
          </cell>
          <cell r="D477"/>
          <cell r="E477"/>
          <cell r="F477"/>
          <cell r="G477"/>
          <cell r="H477"/>
          <cell r="I477"/>
          <cell r="J477"/>
          <cell r="K477"/>
          <cell r="L477"/>
          <cell r="M477"/>
        </row>
        <row r="478">
          <cell r="A478">
            <v>6.2</v>
          </cell>
          <cell r="B478" t="str">
            <v>MURO EN BLOQUE</v>
          </cell>
          <cell r="C478">
            <v>0</v>
          </cell>
          <cell r="D478"/>
          <cell r="E478"/>
          <cell r="F478"/>
          <cell r="G478"/>
          <cell r="H478"/>
          <cell r="I478"/>
          <cell r="J478"/>
          <cell r="K478"/>
          <cell r="L478"/>
          <cell r="M478"/>
        </row>
        <row r="479">
          <cell r="A479" t="str">
            <v>6.2.1</v>
          </cell>
          <cell r="B479" t="str">
            <v>Construcción de MAMPOSTERÍA EN BLOQUE DE CONCRETO DE 10x20x30 cm. ESPESOR DE 10. resistencia 8 Mpa 3P NO ESTRUCTURAL. Para alturas hasta 3.50m. Incluye el suministro y transporte del bloque, el mortero de pega 0,25:1:5,(cal-cemento-arena) espesor max=0.01 m, trabas, columnas, machones, cuchillas, buitrones (para bajantes de redes en general), remates de enrases, de aristas con esquineros de fabrica, encorozados, áticos y chapas necesarias por detalles de construcción que se ejecuten en  el mismo material que se está midiendo. Todos los cortes serán realizados a máquina. (Según norma Icontec 451, 296 y la Astm C-652 y C-34).</v>
          </cell>
          <cell r="C479" t="str">
            <v>m2</v>
          </cell>
          <cell r="D479"/>
          <cell r="E479"/>
          <cell r="F479"/>
          <cell r="G479"/>
          <cell r="H479"/>
          <cell r="I479"/>
          <cell r="J479"/>
          <cell r="K479"/>
          <cell r="L479"/>
          <cell r="M479"/>
        </row>
        <row r="480">
          <cell r="A480" t="str">
            <v>6.2.2</v>
          </cell>
          <cell r="B480" t="str">
            <v>Construcción de MAMPOSTERÍA EN BLOQUE DE CONCRETO DE 20x20x40 cm. ESPESOR DE 20. resistencia 10 Mpa. Incluye el suministro y transporte del bloque, mortero de pega 1:5 espesor max=0.01 m, trabas, remates de enrases. Todos los cortes serán realizados a máquina. (Según norma Icontec 451, 296 y la Astm C-652 y C-34).</v>
          </cell>
          <cell r="C480" t="str">
            <v>m2</v>
          </cell>
          <cell r="D480"/>
          <cell r="E480"/>
          <cell r="F480"/>
          <cell r="G480"/>
          <cell r="H480"/>
          <cell r="I480"/>
          <cell r="J480"/>
          <cell r="K480"/>
          <cell r="L480"/>
          <cell r="M480"/>
        </row>
        <row r="481">
          <cell r="A481" t="str">
            <v>6.2.3</v>
          </cell>
          <cell r="B481" t="str">
            <v>Construcción de MAMPOSTERÍA EN BLOQUE DE CONCRETO TIPO CATALÁN ESPECIAL GRIS DE 6 x 14 x 42 cm., gris claro, revitado ambas caras a la vista, pega de 1 cm horizontal, con pega vertical a tope, muro e=15, mortero de pega 0,25:1:3 (cal-cemento-arena) espesor max=0.01 m.  Incluye dovelas cada  1.20, (dos) 2 varillas de 3/8" en uno de los hueco del bloque, el hueco se rellena con grounting; acero de refuerzo horizontal cada 0.42 m con (dos) 2 varillas de 1/4",  revite con mortero gris claro similar al color del bloque; bloques esquineros de fábrica, chapas para acabado, trabas, machones, cuchillas, buitrones, remates de enrases, encorozados, áticos, andamios y todo lo necesario para su correcta construcción y funcionamiento. Según diseño y detalle constructivo.  Todos los cortes se realizarán a máquina. (Según norma Icontec 451, 296 y la Astm C-652 y C-34). Muestra de calidad seleccionada y color, para aprobación del arquitecto. Ver detalle y especificaciones.</v>
          </cell>
          <cell r="C481" t="str">
            <v>m2</v>
          </cell>
          <cell r="D481"/>
          <cell r="E481"/>
          <cell r="F481"/>
          <cell r="G481"/>
          <cell r="H481"/>
          <cell r="I481"/>
          <cell r="J481"/>
          <cell r="K481"/>
          <cell r="L481"/>
          <cell r="M481"/>
        </row>
        <row r="482">
          <cell r="A482" t="str">
            <v>6.2.4</v>
          </cell>
          <cell r="B482" t="str">
            <v>Construcción de MAMPOSTERÍA EN BLOQUE DE CONCRETO 13 Mpa. TIPO CATALÁN SPLIT DE 10 x 15 x 30 cm, ESPESOR DE 15 cm. Color ROJO, NEGRO, VERDE OLIVA, TERRACOTA, MARRÓN, ANTICADO, que cumpla norma NTC 4026 y 4076. Incluye concreto 17.5 Mpa. Para grouting, mortero de pega 0.25:1:4 (cal:cemento:arena) para revite en ambas caras, (diseño y aprobación de mezclas para la pega en obra, cumpliendo norma que aplique a este tipo de mezclas) según color indicado por el diseñador, retenedor de agua y ensayos de resistencia para el mortero, lavado final con agua (sin uso de agua), cortes a máquina (norma icontec 451, 296 y ASTM C-652 y C-34) trabas, machones, cuchillas, enrases, terminales y aristas de fabrica y todo lo necesario para su correcta construcción y funcionamiento. Se debe garantizar mano de obra calificada para que el proceso de pega del bloque sea limpio y una instalación modulada según diseño con pegas horizontales y verticales de E=0.01 m. El acero de refuerzo, las dilataciones contra estructura y el hidrófugo antigrafiti se pagaran en su ÍTEM respectivo.</v>
          </cell>
          <cell r="C482" t="str">
            <v>m2</v>
          </cell>
          <cell r="D482"/>
          <cell r="E482"/>
          <cell r="F482"/>
          <cell r="G482"/>
          <cell r="H482"/>
          <cell r="I482"/>
          <cell r="J482"/>
          <cell r="K482"/>
          <cell r="L482"/>
          <cell r="M482"/>
        </row>
        <row r="483">
          <cell r="A483" t="str">
            <v>6.2.5</v>
          </cell>
          <cell r="B483" t="str">
            <v>Construcción de MAMPOSTERÍA EN BLOQUE DE CONCRETO 13 Mpa. TIPO CATALÁN DE 10 x 15 x 30 cm, ESPESOR DE 15 cm. Color blanco, textura lisa con agregados cerámicos, que cumpla norma NTC 4026 y 4076. Incluye concreto 17.5 Mpa. Para grouting, mortero de pega 0.25:1:4 (cal:cemento:arena) para revite en ambas caras, (diseño y aprobación de mezclas para la pega en obra, cumpliendo norma que aplique a este tipo de mezclas) según color indicado por el diseñador, retenedor de agua y ensayos de resistencia para el mortero, lavado final con agua (sin uso de agua), cortes a máquina (norma icontec 451, 296 y ASTM C-652 y C-34) trabas, machones, cuchillas, enrases, terminales y aristas de fabrica y todo lo necesario para su correcta construcción y funcionamiento. Se debe garantizar mano de obra calificada para que el proceso de pega del bloque sea limpio y una instalación modulada según diseño con pegas horizontales y verticales de E=0.01 m. El acero de refuerzo, las dilataciones contra estructura y el hidrófugo antigrafiti se pagaran en su ÍTEM respectivo.</v>
          </cell>
          <cell r="C483" t="str">
            <v>m2</v>
          </cell>
          <cell r="D483"/>
          <cell r="E483"/>
          <cell r="F483"/>
          <cell r="G483"/>
          <cell r="H483"/>
          <cell r="I483"/>
          <cell r="J483"/>
          <cell r="K483"/>
          <cell r="L483"/>
          <cell r="M483"/>
        </row>
        <row r="484">
          <cell r="A484" t="str">
            <v>6.2.6</v>
          </cell>
          <cell r="B484" t="str">
            <v>Construcción de MAMPOSTERÍA EN BLOQUE DE CONCRETO ROMANO LISO DE 12 x 12 x 36 cm. ESPESOR DE 12 cm., resistencia 13 Mpa, color gris, ranurado ambas caras (bloque de primera calidad, según norma Icontec 247). Incluye el  suministro y el transporte del bloque, mortero de pega 0,25:1:4 (cal-cemento-arena) espesor max=0.01 m, y mortero para revite o ranurado con color similar al del bloque.</v>
          </cell>
          <cell r="C484" t="str">
            <v>m2</v>
          </cell>
          <cell r="D484"/>
          <cell r="E484"/>
          <cell r="F484"/>
          <cell r="G484"/>
          <cell r="H484"/>
          <cell r="I484"/>
          <cell r="J484"/>
          <cell r="K484"/>
          <cell r="L484"/>
          <cell r="M484"/>
        </row>
        <row r="485">
          <cell r="A485" t="str">
            <v>6.2.7</v>
          </cell>
          <cell r="B485" t="str">
            <v>Construcción de MAMPOSTERÍA EN BLOQUE DE CONCRETO PARA CALADOS EN CATALÁN AL 80%, espesor 0.15 m, con bloque en concreto tipo catalán de 10x15x30 cm., color blanco, textura lisa con agregados cerámicos, calidad Indural o equivalente, que cumpla norma NTC 4026 y 4076. Incluye concreto de 17.5 Mpa para grouting (cada bloque intermedio y se llenan los dos huecos), mortero de pega 0,25:1:4 (cal:cemento:arena) espesor max=0.01 m, para ranurado o revite de ambas caras, (diseño y aprobación de mezcla para la pega en obra, cumpliendo norma que aplique a este tipo de mezclas) según color indicado por el diseñador, retenedor de agua y ensayos de resistencia para el mortero, lavado final con agua (sin uso de ácido), cortes a máquina (norma Icontec 451,296 y Astm C-652 y C-34), trabas, machones, cuchillas, enrases, terminales y aristas de fabrica y todo lo necesario para su correcta construcción y funcionamiento. Se debe garantizar mano de obra calificada para que el proceso de pega del bloque sea limpio y una instalación modulada, según diseño con pegas horizontales y verticales con un espesor de 1 cm. El acero de refuerzo, las dilataciones contra estructura y el hidrófugo antigraffiti, se pagará en su ítem respectivo.</v>
          </cell>
          <cell r="C485" t="str">
            <v>m2</v>
          </cell>
          <cell r="D485"/>
          <cell r="E485"/>
          <cell r="F485"/>
          <cell r="G485"/>
          <cell r="H485"/>
          <cell r="I485"/>
          <cell r="J485"/>
          <cell r="K485"/>
          <cell r="L485"/>
          <cell r="M485"/>
        </row>
        <row r="486">
          <cell r="A486">
            <v>6.3</v>
          </cell>
          <cell r="B486" t="str">
            <v>MURO EN LADRILLO</v>
          </cell>
          <cell r="C486">
            <v>0</v>
          </cell>
          <cell r="D486"/>
          <cell r="E486"/>
          <cell r="F486"/>
          <cell r="G486"/>
          <cell r="H486"/>
          <cell r="I486"/>
          <cell r="J486"/>
          <cell r="K486"/>
          <cell r="L486"/>
          <cell r="M486"/>
        </row>
        <row r="487">
          <cell r="A487" t="str">
            <v>6.3.1</v>
          </cell>
          <cell r="B487" t="str">
            <v>Construcción de MAMPOSTERÍA EN LADRILLO PARA REVOCAR O ENCHAPAR una cara o dos caras, DE 15 x 20 x 40 cm. ESPESOR DE 15 cm. Incluye el suministro y transporte del ladrillo, el mortero de pega 1:4 espesor max=0.01 m y todos los demás elementos necesarios para su correcta construcción y funcionamiento.</v>
          </cell>
          <cell r="C487" t="str">
            <v>m2</v>
          </cell>
          <cell r="D487"/>
          <cell r="E487"/>
          <cell r="F487"/>
          <cell r="G487"/>
          <cell r="H487"/>
          <cell r="I487"/>
          <cell r="J487"/>
          <cell r="K487"/>
          <cell r="L487"/>
          <cell r="M487"/>
        </row>
        <row r="488">
          <cell r="A488" t="str">
            <v>6.3.2</v>
          </cell>
          <cell r="B488" t="str">
            <v>Construcción de MAMPOSTERÍA EN LADRILLO PARA REVOCAR O ENCHAPAR una cara o dos caras, DE 10 x 20 x 40 cm. ESPESOR DE 10 cm. Incluye el suministro y transporte del ladrillo, el mortero de pega 1:4 espesor max=0.01 m y todos los demás elementos necesarios para su correcta construcción y funcionamiento.</v>
          </cell>
          <cell r="C488" t="str">
            <v>m2</v>
          </cell>
          <cell r="D488"/>
          <cell r="E488"/>
          <cell r="F488"/>
          <cell r="G488"/>
          <cell r="H488"/>
          <cell r="I488"/>
          <cell r="J488"/>
          <cell r="K488"/>
          <cell r="L488"/>
          <cell r="M488"/>
        </row>
        <row r="489">
          <cell r="A489" t="str">
            <v>6.3.3</v>
          </cell>
          <cell r="B489" t="str">
            <v>Construcción de MAMPOSTERÍA EN LADRILLO CATALÁN perforación vertical, de 10x15x30, ESPESOR DE 15 cm, color pálido, revitado dos caras. Incluye el suministro y transporte del ladrillo, mortero de pega y de revite 1:4 espesor max=0.01 m, color claro o similar al ladrillo, chapas para acabado, trabas, machones, cuchillas, buitrones, remates de enrases, encorozados, áticos, andamios y todo lo necesario para su correcta construcción. Todos los cortes se realizarán a máquina. (Según norma Icontec 451, 296 y la Astm C-652 y C-34). Muestra de calidad seleccionada y color, para aprobación del arquitecto. Los elementos conectores para el anclaje de las dovelas se dejan previamente embebidos en el vaciado de los concretos de vigas y/o losas. El concreto fluido y el acero de refuerzo se pagarán en su ítem respectivo.</v>
          </cell>
          <cell r="C489" t="str">
            <v>m2</v>
          </cell>
          <cell r="D489"/>
          <cell r="E489"/>
          <cell r="F489"/>
          <cell r="G489"/>
          <cell r="H489"/>
          <cell r="I489"/>
          <cell r="J489"/>
          <cell r="K489"/>
          <cell r="L489"/>
          <cell r="M489"/>
        </row>
        <row r="490">
          <cell r="A490" t="str">
            <v>6.3.4</v>
          </cell>
          <cell r="B490" t="str">
            <v>Construcción de MAMPOSTERIA EN LADRILLO CATALÁN PARA CALADOS AL 80%, espesor 0.15 m, con ladrillo tipo catalán de 10x15x30 cm., perforación vertical, color pálido, revitado dos caras. Incluye mortero de pega y de revite 1:4 color claro o similar al bloque, chapas para acabado, trabas, machones, cuchillas, buitrones, remates de enrases, encorozados, áticos, andamios y todo lo necesario para su correcta construcción. Todos los cortes se realizarán a máquina. (Según norma Icontec 451, 296 y la Astm C-652 y C-34). Muestra de calidad seleccionada y color, para aprobación del arquitecto. Los elementos conectores para el anclaje de las dovelas se dejan previamente embebidos en el vaciado de los concretos de vigas y/o losas. El concreto fluido y el acero de refuerzo se pagarán en su ítem respectivo.</v>
          </cell>
          <cell r="C490" t="str">
            <v>m2</v>
          </cell>
          <cell r="D490"/>
          <cell r="E490"/>
          <cell r="F490"/>
          <cell r="G490"/>
          <cell r="H490"/>
          <cell r="I490"/>
          <cell r="J490"/>
          <cell r="K490"/>
          <cell r="L490"/>
          <cell r="M490"/>
        </row>
        <row r="491">
          <cell r="A491" t="str">
            <v>6.3.5</v>
          </cell>
          <cell r="B491" t="str">
            <v>Construcción de ENCOROCE en LADRILLO DE 10 x 20 x 40 cm, 2 HILADAS. ESPESOR DE 10 cm. Incluye el suministro y transporte del ladrillo, el mortero de pega 1:4 espesor max=0.01 m y todos los demás elementos necesarios para su correcta construcción y funcionamiento.</v>
          </cell>
          <cell r="C491" t="str">
            <v>m</v>
          </cell>
          <cell r="D491"/>
          <cell r="E491"/>
          <cell r="F491"/>
          <cell r="G491"/>
          <cell r="H491"/>
          <cell r="I491"/>
          <cell r="J491"/>
          <cell r="K491"/>
          <cell r="L491"/>
          <cell r="M491"/>
        </row>
        <row r="492">
          <cell r="A492">
            <v>6.4</v>
          </cell>
          <cell r="B492" t="str">
            <v>VARIOS MAMPOSTERIA</v>
          </cell>
          <cell r="C492">
            <v>0</v>
          </cell>
          <cell r="D492"/>
          <cell r="E492"/>
          <cell r="F492"/>
          <cell r="G492"/>
          <cell r="H492"/>
          <cell r="I492"/>
          <cell r="J492"/>
          <cell r="K492"/>
          <cell r="L492"/>
          <cell r="M492"/>
        </row>
        <row r="493">
          <cell r="A493" t="str">
            <v>6.4.1</v>
          </cell>
          <cell r="B493" t="str">
            <v>Construcción de MACHÓN en LADRILLO CATALÁN COLOR PÁLIDO de perforación vertical de 10x15x30, incluye el suministro y el transporte del ladrillo, revite en mortero de pega 1:4 de espesor max=0.01 m, acabado a la vista para revitar las dos caras. Todos los cortes se realizarán a máquina. (Según norma Icontec 451, 296 y la Astm C-652 y C-34). Muestra de calidad seleccionada y color, para aprobación del arquitecto. Ver especificaciones. Los elementos conectores para el anclaje de las dovelas se dejan previamente embebidos en el vaciado de los concretos de vigas y/o losas. El Sobrecimiento, el acero de refuerzo y el concreto fluido se pagará en su ítem respectivo.</v>
          </cell>
          <cell r="C493" t="str">
            <v>m2</v>
          </cell>
          <cell r="D493"/>
          <cell r="E493"/>
          <cell r="F493"/>
          <cell r="G493"/>
          <cell r="H493"/>
          <cell r="I493"/>
          <cell r="J493"/>
          <cell r="K493"/>
          <cell r="L493"/>
          <cell r="M493"/>
        </row>
        <row r="494">
          <cell r="A494" t="str">
            <v>6.4.2</v>
          </cell>
          <cell r="B494" t="str">
            <v>Construcción de MACHONES DE 0.30 x 0.30 m., en LADRILLO CATALÁN COLOR PÁLIDO de perforación vertical de 10 x 15 x 30 cm., acabado a la vista para revitar todas las caras. Incluye el suministro y transporte del ladrillo, mortero de pega, el mortero para revite 1:4 color claro similar al color del ladrillo, con un espesor no inferior de 0.01 m. El concreto grouting, el acero de refuerzo se pagará en su respectivo ítem y todo lo necesario para su correcta construcción. Según diseño.</v>
          </cell>
          <cell r="C494" t="str">
            <v>m</v>
          </cell>
          <cell r="D494"/>
          <cell r="E494"/>
          <cell r="F494"/>
          <cell r="G494"/>
          <cell r="H494"/>
          <cell r="I494"/>
          <cell r="J494"/>
          <cell r="K494"/>
          <cell r="L494"/>
          <cell r="M494"/>
        </row>
        <row r="495">
          <cell r="A495" t="str">
            <v>6.4.3</v>
          </cell>
          <cell r="B495" t="str">
            <v>Suministro, transporte y colocación de CHAPA EN BLOQUE CATALÁN 6x42 cm. color gris claro, ranurada, pega horizontal y vertical de 0.01 m, con pega vertical a tope. Tipo Colbloques o equivalente. Utilizar cortadora. Incluye mortero de pega 0,25:1:3(cal-cemento-arena), mortero color gris para revitar/ranurar, impermeabilizado con Sika 1 o equivalente, malla electrosoldada D 50 y todos los elementos necesarios para su correcta instalación.</v>
          </cell>
          <cell r="C495" t="str">
            <v>m2</v>
          </cell>
          <cell r="D495"/>
          <cell r="E495"/>
          <cell r="F495"/>
          <cell r="G495"/>
          <cell r="H495"/>
          <cell r="I495"/>
          <cell r="J495"/>
          <cell r="K495"/>
          <cell r="L495"/>
          <cell r="M495"/>
        </row>
        <row r="496">
          <cell r="A496" t="str">
            <v>6.4.4</v>
          </cell>
          <cell r="B496" t="str">
            <v>Suministro, transporte y colocación de CHAPA EN BLOQUE CATALÁN de 3x10x30 cm. color gris. Incluye mortero 1:4 espesor max=0.01 m, malla electrosoldada D-50 y todos los demás elementos necesarios para su correcta construcción y funcionamiento.</v>
          </cell>
          <cell r="C496" t="str">
            <v>m2</v>
          </cell>
          <cell r="D496"/>
          <cell r="E496"/>
          <cell r="F496"/>
          <cell r="G496"/>
          <cell r="H496"/>
          <cell r="I496"/>
          <cell r="J496"/>
          <cell r="K496"/>
          <cell r="L496"/>
          <cell r="M496"/>
        </row>
        <row r="497">
          <cell r="A497" t="str">
            <v>6.4.5</v>
          </cell>
          <cell r="B497" t="str">
            <v>Suministro, transporte y colocación de CHAPA EN BLOQUE CATALÁN COLOR ROJO DE 3x10x30 cm. Incluye mortero 1:4 espesor max=0.01m acabado color blanco, malla electrosoldada D-50 y todos los demás elementos necesarios para su correcta construcción y funcionamiento.</v>
          </cell>
          <cell r="C497" t="str">
            <v>m2</v>
          </cell>
          <cell r="D497"/>
          <cell r="E497"/>
          <cell r="F497"/>
          <cell r="G497"/>
          <cell r="H497"/>
          <cell r="I497"/>
          <cell r="J497"/>
          <cell r="K497"/>
          <cell r="L497"/>
          <cell r="M497"/>
        </row>
        <row r="498">
          <cell r="A498" t="str">
            <v>6.4.6</v>
          </cell>
          <cell r="B498" t="str">
            <v>Suministro, transporte y colocación de CHAPA EN BLOQUE CATALÁN DE 3x10x30 cm., color blanco, textura lisa con agregados cerámicos, calidad Indural o equivalente, que cumpla norma NTC 4026 y 4076. Incluye suministro y transporte de los materiales, mortero de pega 0,25:1:4 (cal:cemento:arena) espesor max=0.01 m, para ranurado o revite, (diseño y aprobación de mezcla para la pega en obra, cumpliendo norma que aplique a este tipo de mezclas) según color indicado por el diseñador, malla con vena metálica cal. 24, retenedor de agua y ensayos de resistencia para el mortero, lavado final con agua (sin uso de ácido), cortes a máquina (norma Icontec 451,296 y Astm C-652 y C-34), trabas, machones, cuchillas, enrases y todo lo necesario para su correcta construcción y funcionamiento. Se debe garantizar mano de obra calificada para que el proceso de pega de la chapa sea limpio y una instalación modulada, según diseño con pegas horizontales y verticales de e= 1 cm. Las dilataciones contra estructura y el hidrófugo antigraffiti, se pagará en su ítem respectivo.</v>
          </cell>
          <cell r="C498" t="str">
            <v>m2</v>
          </cell>
          <cell r="D498"/>
          <cell r="E498"/>
          <cell r="F498"/>
          <cell r="G498"/>
          <cell r="H498"/>
          <cell r="I498"/>
          <cell r="J498"/>
          <cell r="K498"/>
          <cell r="L498"/>
          <cell r="M498"/>
        </row>
        <row r="499">
          <cell r="A499" t="str">
            <v>6.4.7</v>
          </cell>
          <cell r="B499" t="str">
            <v>Suministro, transporte y colocación de CHAPA EN LADRILLO CATALÁN PÁLIDA DE 3 x 10 x 30 cm. Incluye mortero 1:4 espesor max=0.01m acabado blanco, malla electrosoldada D-50 y todos los demás elementos necesarios para su correcta construcción y funcionamiento.</v>
          </cell>
          <cell r="C499" t="str">
            <v>m2</v>
          </cell>
          <cell r="D499"/>
          <cell r="E499"/>
          <cell r="F499"/>
          <cell r="G499"/>
          <cell r="H499"/>
          <cell r="I499"/>
          <cell r="J499"/>
          <cell r="K499"/>
          <cell r="L499"/>
          <cell r="M499"/>
        </row>
        <row r="500">
          <cell r="A500" t="str">
            <v>6.4.8</v>
          </cell>
          <cell r="B500" t="str">
            <v>Construcción de JUNTA DE DILATACIÓN ENTRE MAMPOSTERÍA Y ELEMENTOS ESTRUCTURALES (una sola cara),  ancho de 2 cm., instalación de varilla de espuma de polietileno tipo sellalón, sikarod ó equivalente de Ø= 1", aplicación de masilla elástica sellante y adhesiva con base en poliuretano tipo Sikaflex-1a ó equivalente, junta máxima de ancho= 20 mm. prof.= 5 mm., color similar al muro a definir por la interventoría. Incluye suministro y transporte de los materiales y todos los elementos necesarios para su correcta construcción y funcionamiento. Se deben seguir todas las especificaciones y recomendaciones de los fabricantes de los materiales.</v>
          </cell>
          <cell r="C500" t="str">
            <v>m</v>
          </cell>
          <cell r="D500"/>
          <cell r="E500"/>
          <cell r="F500"/>
          <cell r="G500"/>
          <cell r="H500"/>
          <cell r="I500"/>
          <cell r="J500"/>
          <cell r="K500"/>
          <cell r="L500"/>
          <cell r="M500"/>
        </row>
        <row r="501">
          <cell r="A501" t="str">
            <v>6.4.9</v>
          </cell>
          <cell r="B501" t="str">
            <v>Construcción de JUNTA DE DILATACIÓN PARA PISOS (una sola cara), ancho de 2 cm., instalación de varilla de espuma de polietileno tipo sellalón, sikarod ó equivalente de Ø= 1", aplicación de masilla elástica sellante y adhesiva con base en poliuretano tipo Sikaflex-1a ó equivalente, junta máxima de ancho= 20 mm. prof.= 5 mm., color similar al piso ó a definir por la interventoría. Incluye suministro y transporte de los materiales y todos los elementos necesarios para su correcta construcción y funcionamiento. Se deben seguir todas las especificaciones y recomendaciones de los fabricantes de los materiales.</v>
          </cell>
          <cell r="C501" t="str">
            <v>m</v>
          </cell>
          <cell r="D501"/>
          <cell r="E501"/>
          <cell r="F501"/>
          <cell r="G501"/>
          <cell r="H501"/>
          <cell r="I501"/>
          <cell r="J501"/>
          <cell r="K501"/>
          <cell r="L501"/>
          <cell r="M501"/>
        </row>
        <row r="502">
          <cell r="A502">
            <v>7</v>
          </cell>
          <cell r="B502" t="str">
            <v>REVOQUES/ENCHAPES/PINTURA</v>
          </cell>
          <cell r="C502">
            <v>0</v>
          </cell>
          <cell r="D502"/>
          <cell r="E502"/>
          <cell r="F502"/>
          <cell r="G502"/>
          <cell r="H502"/>
          <cell r="I502"/>
          <cell r="J502"/>
          <cell r="K502"/>
          <cell r="L502"/>
          <cell r="M502"/>
        </row>
        <row r="503">
          <cell r="A503">
            <v>7.1</v>
          </cell>
          <cell r="B503" t="str">
            <v>REVOQUE INTERIOR</v>
          </cell>
          <cell r="C503">
            <v>0</v>
          </cell>
          <cell r="D503"/>
          <cell r="E503"/>
          <cell r="F503"/>
          <cell r="G503"/>
          <cell r="H503"/>
          <cell r="I503"/>
          <cell r="J503"/>
          <cell r="K503"/>
          <cell r="L503"/>
          <cell r="M503"/>
        </row>
        <row r="504">
          <cell r="A504" t="str">
            <v>7.1.1</v>
          </cell>
          <cell r="B504" t="str">
            <v>Colocación de REVOQUE con mortero 1:4 IMPERMEABILIZADO con Sika 1 o equivalente, EN MUROS. Incluye suministro y transporte de los materiales, ranuras, filetes, y todos los demás elementos necesarios para su correcta construcción.</v>
          </cell>
          <cell r="C504" t="str">
            <v>m2</v>
          </cell>
          <cell r="D504"/>
          <cell r="E504"/>
          <cell r="F504"/>
          <cell r="G504"/>
          <cell r="H504"/>
          <cell r="I504"/>
          <cell r="J504"/>
          <cell r="K504"/>
          <cell r="L504"/>
          <cell r="M504"/>
        </row>
        <row r="505">
          <cell r="A505" t="str">
            <v>7.1.2</v>
          </cell>
          <cell r="B505" t="str">
            <v>Colocación de REVOQUE con mortero 1:4 EN MUROS. Incluye suministro y transporte de los materiales, ranuras, filetes y todos los demás elementos necesarios para su correcta construcción.</v>
          </cell>
          <cell r="C505" t="str">
            <v>m2</v>
          </cell>
          <cell r="D505"/>
          <cell r="E505"/>
          <cell r="F505"/>
          <cell r="G505"/>
          <cell r="H505"/>
          <cell r="I505"/>
          <cell r="J505"/>
          <cell r="K505"/>
          <cell r="L505"/>
          <cell r="M505"/>
        </row>
        <row r="506">
          <cell r="A506" t="str">
            <v>7.1.3</v>
          </cell>
          <cell r="B506" t="str">
            <v>Colocación de REVOQUE CON ACABADO GUANTEADO, con mortero 1:4 impermeabilizado con Sika 1 o equivalente, espesor variable, llenos con mortero donde se requiera. Incluye suministro y transporte de los materiales, malla con vena cal. 24, limpieza y preparación de la superficie a revocar, ranuras, filetes y todos los demás elementos necesarios para su correcta construcción.</v>
          </cell>
          <cell r="C506" t="str">
            <v>m2</v>
          </cell>
          <cell r="D506"/>
          <cell r="E506"/>
          <cell r="F506"/>
          <cell r="G506"/>
          <cell r="H506"/>
          <cell r="I506"/>
          <cell r="J506"/>
          <cell r="K506"/>
          <cell r="L506"/>
          <cell r="M506"/>
        </row>
        <row r="507">
          <cell r="A507" t="str">
            <v>7.1.4</v>
          </cell>
          <cell r="B507" t="str">
            <v>Colocación de FAJAS DE REVOQUE DE 0.05 a 0.50 m con mortero 1:4. Incluye suministro y transporte de los materiales, ranuras, filetes y todos los demás elementos necesarios para su correcta construcción.</v>
          </cell>
          <cell r="C507" t="str">
            <v>m</v>
          </cell>
          <cell r="D507"/>
          <cell r="E507"/>
          <cell r="F507"/>
          <cell r="G507"/>
          <cell r="H507"/>
          <cell r="I507"/>
          <cell r="J507"/>
          <cell r="K507"/>
          <cell r="L507"/>
          <cell r="M507"/>
        </row>
        <row r="508">
          <cell r="A508" t="str">
            <v>7.1.5</v>
          </cell>
          <cell r="B508" t="str">
            <v>Colocación de ESTUCO ACRÍLICO PROFESIONAL, SOBRE MUROS REVOCADOS, 3 manos mínimo, o las que sean necesarias para obtener una superficie pareja y homogénea. Incluye suministro y transporte de los materiales, ranuras, filetes, dilataciones y todos los elementos necesarios para su correcta aplicación y funcionamiento.</v>
          </cell>
          <cell r="C508" t="str">
            <v>m2</v>
          </cell>
          <cell r="D508"/>
          <cell r="E508"/>
          <cell r="F508"/>
          <cell r="G508"/>
          <cell r="H508"/>
          <cell r="I508"/>
          <cell r="J508"/>
          <cell r="K508"/>
          <cell r="L508"/>
          <cell r="M508"/>
        </row>
        <row r="509">
          <cell r="A509" t="str">
            <v>7.1.6</v>
          </cell>
          <cell r="B509" t="str">
            <v>Colocación de ESTUCO ACRÍLICO PROFESIONAL, SOBRE CIELOS REVOCADOS, 3 manos mínimo, o las que sea necesarias para obtener una superficie pareja y homogénea. Incluye suministro y transporte de los materiales, ranuras, filetes, dilataciones y todos los elementos necesarios para su correcta aplicación y funcionamiento.</v>
          </cell>
          <cell r="C509" t="str">
            <v>m2</v>
          </cell>
          <cell r="D509"/>
          <cell r="E509"/>
          <cell r="F509"/>
          <cell r="G509"/>
          <cell r="H509"/>
          <cell r="I509"/>
          <cell r="J509"/>
          <cell r="K509"/>
          <cell r="L509"/>
          <cell r="M509"/>
        </row>
        <row r="510">
          <cell r="A510">
            <v>7.2</v>
          </cell>
          <cell r="B510" t="str">
            <v>ENCHAPES</v>
          </cell>
          <cell r="C510">
            <v>0</v>
          </cell>
          <cell r="D510"/>
          <cell r="E510"/>
          <cell r="F510"/>
          <cell r="G510"/>
          <cell r="H510"/>
          <cell r="I510"/>
          <cell r="J510"/>
          <cell r="K510"/>
          <cell r="L510"/>
          <cell r="M510"/>
        </row>
        <row r="511">
          <cell r="A511" t="str">
            <v>7.2.1</v>
          </cell>
          <cell r="B511" t="str">
            <v>Instalación de ENCHAPE CERÁMICO DE 25x35 cm., Macedonia de Corona o equivalente, combinado 70% color blanco y 30% a color. Incluye suministro y transporte de los materiales, adhesivo para cerámica tipo pegacor o su equivalente, remate en varilla de PVC intermatex acolillado color blanco y todos los elementos necesarios para su correcta instalación y funcionamiento.</v>
          </cell>
          <cell r="C511" t="str">
            <v>m2</v>
          </cell>
          <cell r="D511"/>
          <cell r="E511"/>
          <cell r="F511"/>
          <cell r="G511"/>
          <cell r="H511"/>
          <cell r="I511"/>
          <cell r="J511"/>
          <cell r="K511"/>
          <cell r="L511"/>
          <cell r="M511"/>
        </row>
        <row r="512">
          <cell r="A512" t="str">
            <v>7.2.2</v>
          </cell>
          <cell r="B512" t="str">
            <v>Instalación de ENCHAPE CERÁMICO PARED, tipo Egeo DE 20.5 x 20.5 cm. o su equivalente, color blanco. Incluye suministro y transporte de los materiales, mortero adhesivo para enchapes tipo pegacor o equivalente, lechada preparada (boquilla) tipo Concolor de sumicol o equivalente del mismo color del enchape, moldura PVC remates toro acolillada y todos los elementos necesarios para su correcta instalación y funcionamiento.</v>
          </cell>
          <cell r="C512" t="str">
            <v>m2</v>
          </cell>
          <cell r="D512"/>
          <cell r="E512"/>
          <cell r="F512"/>
          <cell r="G512"/>
          <cell r="H512"/>
          <cell r="I512"/>
          <cell r="J512"/>
          <cell r="K512"/>
          <cell r="L512"/>
          <cell r="M512"/>
        </row>
        <row r="513">
          <cell r="A513" t="str">
            <v>7.2.3</v>
          </cell>
          <cell r="B513" t="str">
            <v>Colocación de ENCHAPE EN PIEDRA BUENAVENTURA NEGRA EN LAJAS. Incluye suministro y transporte de los materiales, mortero de pega 1:4 espesor 2 - 2.5 cm, aditivo adherente y modificador para hormigón y mortero a una dosificación de 750 gr/m2, polvillo del mismo material, impermeabilizante integral para mortero sika1 o equivalente, malla electrosoldada D-50, y todos los elementos necesarios para su correcta construcción.</v>
          </cell>
          <cell r="C513" t="str">
            <v>m2</v>
          </cell>
          <cell r="D513"/>
          <cell r="E513"/>
          <cell r="F513"/>
          <cell r="G513"/>
          <cell r="H513"/>
          <cell r="I513"/>
          <cell r="J513"/>
          <cell r="K513"/>
          <cell r="L513"/>
          <cell r="M513"/>
        </row>
        <row r="514">
          <cell r="A514" t="str">
            <v>7.2.4</v>
          </cell>
          <cell r="B514" t="str">
            <v>Colocación de ENCHAPE EN ESCALAS, EN TABLETA GRES ETRUSCA SAHARA, dimensiones= 0.07 x 0.25 m. Incluye suministro y transporte de los materiales, remates, medido en proyección horizontal. Incluye guarda escobas a media caña y diseño aprobado por la interventoría.</v>
          </cell>
          <cell r="C514" t="str">
            <v>m2</v>
          </cell>
          <cell r="D514"/>
          <cell r="E514"/>
          <cell r="F514"/>
          <cell r="G514"/>
          <cell r="H514"/>
          <cell r="I514"/>
          <cell r="J514"/>
          <cell r="K514"/>
          <cell r="L514"/>
          <cell r="M514"/>
        </row>
        <row r="515">
          <cell r="A515" t="str">
            <v>7.2.5</v>
          </cell>
          <cell r="B515" t="str">
            <v>Colocación de ENCHAPE DE ESCALA EN GRANO PREPARADO. Incluye suministro y transporte de los materiales, varilla de dilatación en aluminio, faja antideslizante en granito sin pulir, remates, lechada, pulida y brillada, Incluye guarda escobas a media caña y diseño aprobado por la interventoría.</v>
          </cell>
          <cell r="C515" t="str">
            <v>m2</v>
          </cell>
          <cell r="D515"/>
          <cell r="E515"/>
          <cell r="F515"/>
          <cell r="G515"/>
          <cell r="H515"/>
          <cell r="I515"/>
          <cell r="J515"/>
          <cell r="K515"/>
          <cell r="L515"/>
          <cell r="M515"/>
        </row>
        <row r="516">
          <cell r="A516" t="str">
            <v>7.2.6</v>
          </cell>
          <cell r="B516" t="str">
            <v>Construcción de MURO DE ENCHARQUE con una ALTURA DE 10/15 cm. y un ESPESOR DE 0,05m. en concreto de 21 Mpa. Enchapado en cerámica 0.205 x 0.205 m. color blanco. Incluye suministro y transporte de los materiales, lechada del mismo color de la cerámica y todos los elementos necesarios para su correcta instalación y funcionamiento.</v>
          </cell>
          <cell r="C516" t="str">
            <v>m</v>
          </cell>
          <cell r="D516"/>
          <cell r="E516"/>
          <cell r="F516"/>
          <cell r="G516"/>
          <cell r="H516"/>
          <cell r="I516"/>
          <cell r="J516"/>
          <cell r="K516"/>
          <cell r="L516"/>
          <cell r="M516"/>
        </row>
        <row r="517">
          <cell r="A517" t="str">
            <v>7.2.7</v>
          </cell>
          <cell r="B517" t="str">
            <v>Colocación de ENCHAPE CERÁMICO PARED, COLOR NEGRO DE 30.5 x 30.5 cm. o su equivalente. Incluye suministro y transporte de los materiales, mortero de pega 1:4, lechada del mismo color del enchape, remate en cenefa decorado 8 x 25 cm y varilla de PVC intermatex acolillado, y todos los elementos necesarios para su correcta instalación y funcionamiento.</v>
          </cell>
          <cell r="C517" t="str">
            <v>m2</v>
          </cell>
          <cell r="D517"/>
          <cell r="E517"/>
          <cell r="F517"/>
          <cell r="G517"/>
          <cell r="H517"/>
          <cell r="I517"/>
          <cell r="J517"/>
          <cell r="K517"/>
          <cell r="L517"/>
          <cell r="M517"/>
        </row>
        <row r="518">
          <cell r="A518" t="str">
            <v>7.2.8</v>
          </cell>
          <cell r="B518" t="str">
            <v>Construcción de MURO DE ENCHARQUE con una altura DE 15/20 cm. y con un ESPESOR DE 0,05 m. en concreto de 21 Mpa, Enchapado en cerámica 0,205 x 0,205 m. color blanco. Incluye suministro y transporte de los materiales, lechada del mismo color de la cerámica y todos los elementos necesarios para su correcta instalación y funcionamiento.</v>
          </cell>
          <cell r="C518" t="str">
            <v>m</v>
          </cell>
          <cell r="D518"/>
          <cell r="E518"/>
          <cell r="F518"/>
          <cell r="G518"/>
          <cell r="H518"/>
          <cell r="I518"/>
          <cell r="J518"/>
          <cell r="K518"/>
          <cell r="L518"/>
          <cell r="M518"/>
        </row>
        <row r="519">
          <cell r="A519" t="str">
            <v>7.2.9</v>
          </cell>
          <cell r="B519" t="str">
            <v>Colocación de ENCHAPE CERÁMICO PARED BLANCO DE 30 x 60 cm. Incluye suministro y transporte de los materiales, mortero adhesivo para enchapes tipo pegacor o equivalente, lechada preparada (boquilla) tipo concolor de sumicol o equivalente del mismo color del enchape, moldura PVC remates toro acolillada y todos los elementos necesarios para su correcta instalación y funcionamiento.</v>
          </cell>
          <cell r="C519" t="str">
            <v>m2</v>
          </cell>
          <cell r="D519"/>
          <cell r="E519"/>
          <cell r="F519"/>
          <cell r="G519"/>
          <cell r="H519"/>
          <cell r="I519"/>
          <cell r="J519"/>
          <cell r="K519"/>
          <cell r="L519"/>
          <cell r="M519"/>
        </row>
        <row r="520">
          <cell r="A520" t="str">
            <v>7.2.10</v>
          </cell>
          <cell r="B520" t="str">
            <v>Colocación de ENCHAPE EN CRISTANAC, tipo corona o equivalente. Incluye suministro y transporte de los materiales, remates, lechada, y todo lo necesario para su correcta instalación y funcionamiento.</v>
          </cell>
          <cell r="C520" t="str">
            <v>m2</v>
          </cell>
          <cell r="D520"/>
          <cell r="E520"/>
          <cell r="F520"/>
          <cell r="G520"/>
          <cell r="H520"/>
          <cell r="I520"/>
          <cell r="J520"/>
          <cell r="K520"/>
          <cell r="L520"/>
          <cell r="M520"/>
        </row>
        <row r="521">
          <cell r="A521" t="str">
            <v>7.2.11</v>
          </cell>
          <cell r="B521" t="str">
            <v>Colocación ENCHAPE CERÁMICO PARED tipo Macedonia de Corona o equivalente de 25x35 cm., color blanco. Incluye suministro y transporte de los materiales, adhesivo para cerámica tipo pegacor o su equivalente, remate en varilla de PVC intermatex acolillado color blanco y todos los elementos necesarios para su correcta instalación y funcionamiento.</v>
          </cell>
          <cell r="C521" t="str">
            <v>m2</v>
          </cell>
          <cell r="D521"/>
          <cell r="E521"/>
          <cell r="F521"/>
          <cell r="G521"/>
          <cell r="H521"/>
          <cell r="I521"/>
          <cell r="J521"/>
          <cell r="K521"/>
          <cell r="L521"/>
          <cell r="M521"/>
        </row>
        <row r="522">
          <cell r="A522">
            <v>7.3</v>
          </cell>
          <cell r="B522" t="str">
            <v>PINTURA INTERIOR</v>
          </cell>
          <cell r="C522">
            <v>0</v>
          </cell>
          <cell r="D522"/>
          <cell r="E522"/>
          <cell r="F522"/>
          <cell r="G522"/>
          <cell r="H522"/>
          <cell r="I522"/>
          <cell r="J522"/>
          <cell r="K522"/>
          <cell r="L522"/>
          <cell r="M522"/>
        </row>
        <row r="523">
          <cell r="A523" t="str">
            <v>7.3.1</v>
          </cell>
          <cell r="B523" t="str">
            <v>RESANE Y REPINTE de PINTURA ACRÍLICA tipo Koraza o equivalente para exteriores (hidrorepelente) de primera calidad que cumpla con la Norma NTC 1335, 2 manos o las que sean necesarias para obtener una superficie pareja y homogénea, a satisfacción de la interventoría. Incluye suministro y transporte de los materiales, preparada y adecuación de la superficie a intervenir. Color a definir según aprobación de la interventoría.</v>
          </cell>
          <cell r="C523" t="str">
            <v>m2</v>
          </cell>
          <cell r="D523"/>
          <cell r="E523"/>
          <cell r="F523"/>
          <cell r="G523"/>
          <cell r="H523"/>
          <cell r="I523"/>
          <cell r="J523"/>
          <cell r="K523"/>
          <cell r="L523"/>
          <cell r="M523"/>
        </row>
        <row r="524">
          <cell r="A524" t="str">
            <v>7.3.2</v>
          </cell>
          <cell r="B524" t="str">
            <v>Aplicación de PINTURA ACRÍLICA en muros para exteriores (hidrorepelente) tipo koraza o equivalente de primera calidad que cumpla con la Norma NTC 1335, con sellante para poros tipo Sellamax de Pintuco o su equivalente, 3 manos o las que sean necesarias para obtener una superficie pareja y homogénea, a satisfacción de la interventoría. Incluye suministro y transporte de los materiales, preparada y adecuación de la superficie a intervenir. Color a definir aprobado por la interventoría.</v>
          </cell>
          <cell r="C524" t="str">
            <v>m2</v>
          </cell>
          <cell r="D524"/>
          <cell r="E524"/>
          <cell r="F524"/>
          <cell r="G524"/>
          <cell r="H524"/>
          <cell r="I524"/>
          <cell r="J524"/>
          <cell r="K524"/>
          <cell r="L524"/>
          <cell r="M524"/>
        </row>
        <row r="525">
          <cell r="A525" t="str">
            <v>7.3.3</v>
          </cell>
          <cell r="B525" t="str">
            <v>Aplicación de PINTURA A BASE DE AGUA EN CIELOS, CON VINILO TIPO 1 de primera calidad sobre cielos revocados y/o estucados, tres manos o las necesarias hasta obtener una superficie pareja y homogénea, incluye resanes, tapa poros en estuco plástico tipo plastestuco o similar diluido en agua proporción 1:2, adecuación de la superficie a intervenir hasta obtener una superficie pareja y homogénea, color a definir según aprobación de la interventoría.</v>
          </cell>
          <cell r="C525" t="str">
            <v>m2</v>
          </cell>
          <cell r="D525"/>
          <cell r="E525"/>
          <cell r="F525"/>
          <cell r="G525"/>
          <cell r="H525"/>
          <cell r="I525"/>
          <cell r="J525"/>
          <cell r="K525"/>
          <cell r="L525"/>
          <cell r="M525"/>
        </row>
        <row r="526">
          <cell r="A526" t="str">
            <v>7.3.4</v>
          </cell>
          <cell r="B526" t="str">
            <v>Aplicación de PINTURA A BASE DE AGUA EN MUROS, CON VINILO TIPO 1 de primera calidad sobre muros revocados y/o estucados, tres manos o las necesarias hasta obtener una superficie pareja y homogénea. Incluye suministro y transporte de los materiales, resanes, tapa poros en estuco plástico tipo plastestuco o equivalente diluido en agua proporción 1:2, adecuación de la superficie a intervenir hasta obtener una superficie pareja y homogénea, color a definir según aprobación de la interventoría.</v>
          </cell>
          <cell r="C526" t="str">
            <v>m2</v>
          </cell>
          <cell r="D526"/>
          <cell r="E526"/>
          <cell r="F526"/>
          <cell r="G526"/>
          <cell r="H526"/>
          <cell r="I526"/>
          <cell r="J526"/>
          <cell r="K526"/>
          <cell r="L526"/>
          <cell r="M526"/>
        </row>
        <row r="527">
          <cell r="A527" t="str">
            <v>7.3.5</v>
          </cell>
          <cell r="B527" t="str">
            <v>Aplicación de PINTURA EPOXIPOLIAMIDA EN MUROS (dos componentes proporción 1:3, no tóxica) tipo epoxiconstrucción de pintuco o equivalente, de primera calidad, semimate, sobre estuco plástico, 2 a 3 manos o las necesarias para lograr una superficie pareja a satisfacción de la interventoría, color blanco.</v>
          </cell>
          <cell r="C527" t="str">
            <v>m2</v>
          </cell>
          <cell r="D527"/>
          <cell r="E527"/>
          <cell r="F527"/>
          <cell r="G527"/>
          <cell r="H527"/>
          <cell r="I527"/>
          <cell r="J527"/>
          <cell r="K527"/>
          <cell r="L527"/>
          <cell r="M527"/>
        </row>
        <row r="528">
          <cell r="A528" t="str">
            <v>7.3.6</v>
          </cell>
          <cell r="B528" t="str">
            <v>Aplicación de PINTURA EPOXIPOLIAMIDA EN CIELOS (dos componentes proporción 1:3, no tóxica) tipo epoxiconstrucción de pintuco o equivalente, semimate, sobre estuco plástico, 2 a 3 manos o las necesarias para lograr una superficie pareja a satisfacción de la interventoría, color blanco.</v>
          </cell>
          <cell r="C528" t="str">
            <v>XX</v>
          </cell>
          <cell r="D528"/>
          <cell r="E528"/>
          <cell r="F528"/>
          <cell r="G528"/>
          <cell r="H528"/>
          <cell r="I528"/>
          <cell r="J528"/>
          <cell r="K528"/>
          <cell r="L528"/>
          <cell r="M528"/>
        </row>
        <row r="529">
          <cell r="A529" t="str">
            <v>7.3.7</v>
          </cell>
          <cell r="B529" t="str">
            <v>Aplicación de PINTURA EPOXIPOLIAMIDA EN PISOS (dos componentes proporción 1:3, no tóxica) tipo epoxiconstrucción de pintuco o equivalente, semimate, sobre concreto pulido, 2 a 3 manos o las necesarias para lograr una superficie pareja a satisfacción de la interventoría, color por definir.</v>
          </cell>
          <cell r="C529" t="str">
            <v>m2</v>
          </cell>
          <cell r="D529"/>
          <cell r="E529"/>
          <cell r="F529"/>
          <cell r="G529"/>
          <cell r="H529"/>
          <cell r="I529"/>
          <cell r="J529"/>
          <cell r="K529"/>
          <cell r="L529"/>
          <cell r="M529"/>
        </row>
        <row r="530">
          <cell r="A530" t="str">
            <v>7.3.8</v>
          </cell>
          <cell r="B530" t="str">
            <v>Aplicación de BARNIZ TRANSPARENTE, FUNGICIDA, HIDROREPELENTE, tipo Impranol plus o equivalente sobre elementos de madera laminada. Incluye lijada y preparación de la superficie, las manos requeridas para lograr una correcta superficie  y  todo lo necesario para su adecuada  aplicación.</v>
          </cell>
          <cell r="C530" t="str">
            <v>m2</v>
          </cell>
          <cell r="D530"/>
          <cell r="E530"/>
          <cell r="F530"/>
          <cell r="G530"/>
          <cell r="H530"/>
          <cell r="I530"/>
          <cell r="J530"/>
          <cell r="K530"/>
          <cell r="L530"/>
          <cell r="M530"/>
        </row>
        <row r="531">
          <cell r="A531" t="str">
            <v>7.3.9</v>
          </cell>
          <cell r="B531" t="str">
            <v>Aplicación de ESMALTE A BASE DE ACEITE, sobre elementos metálicos, dos manos o las necesarias hasta obtener una superficie pareja y homogénea. Incluye suministro y transporte de los materiales, disolvente para pinturas a base de aceite, adecuación de la superficie a intervenir hasta obtener una superficie pareja y homogénea, color a definir según aprobación de la interventoría.</v>
          </cell>
          <cell r="C531" t="str">
            <v>m2</v>
          </cell>
          <cell r="D531"/>
          <cell r="E531"/>
          <cell r="F531"/>
          <cell r="G531"/>
          <cell r="H531"/>
          <cell r="I531"/>
          <cell r="J531"/>
          <cell r="K531"/>
          <cell r="L531"/>
          <cell r="M531"/>
        </row>
        <row r="532">
          <cell r="A532">
            <v>7.4</v>
          </cell>
          <cell r="B532" t="str">
            <v>PINTURA EXTERIOR</v>
          </cell>
          <cell r="C532">
            <v>0</v>
          </cell>
          <cell r="D532"/>
          <cell r="E532"/>
          <cell r="F532"/>
          <cell r="G532"/>
          <cell r="H532"/>
          <cell r="I532"/>
          <cell r="J532"/>
          <cell r="K532"/>
          <cell r="L532"/>
          <cell r="M532"/>
        </row>
        <row r="533">
          <cell r="A533" t="str">
            <v>7.4.1</v>
          </cell>
          <cell r="B533" t="str">
            <v>Aplicación de pintura de ALTA VISIBILIDAD, DE GRAN ADHERENCIA Y RESISTENCIA tipo tráfico para demarcación de símbolos de discapacidad que proporciona perfecta adherencia sobre superficies en concreto y asfalto. Incluye el suministro y el transporte del material y todo lo necesario para su correcta aplicación y funcionamiento.</v>
          </cell>
          <cell r="C533" t="str">
            <v>un</v>
          </cell>
          <cell r="D533"/>
          <cell r="E533"/>
          <cell r="F533"/>
          <cell r="G533"/>
          <cell r="H533"/>
          <cell r="I533"/>
          <cell r="J533"/>
          <cell r="K533"/>
          <cell r="L533"/>
          <cell r="M533"/>
        </row>
        <row r="534">
          <cell r="A534" t="str">
            <v>7.4.2</v>
          </cell>
          <cell r="B534" t="str">
            <v>Sistema de RECUBRIMIENTO PARA ESTRUCTURA METÁLICA, desarrollo del elemento INFERIOR O IGUAL A 25cm. Incluye preparación de superficie mediante limpieza manual - mecánica según norma SSPC-SP2 y SP3 de acuerdo con las normas internacionales, la superficie debe quedar limpia, eliminada toda la pintura existente, libre de óxido, libre de cascarilla de laminación. Aplicación de una capa de imprimante tipo Epóxico rojo Ref: 13-70-08 de Sika o equivalente, con su respectivo catalizador tipo 13-80-01 de Sika o equivalente a un espesor de película seca de 4.0 mils. Recubrimiento de acabado mediante la aplicación de una capa de esmalte tipo Alquídico negro Ref: 316091 de Sika o equivalente a un espesor de película seca de 2.5 mils, en caso de requerirse diluir los materiales mencionados debe hacerse con el producto tipo colmasolvente alquidico Ref: 958012 de Sika o equivalente. Incluye andamios, canes y todos los demás elementos y materiales requeridos para la correcta limpieza y recubrimiento de la superficie.</v>
          </cell>
          <cell r="C534" t="str">
            <v>m</v>
          </cell>
          <cell r="D534"/>
          <cell r="E534"/>
          <cell r="F534"/>
          <cell r="G534"/>
          <cell r="H534"/>
          <cell r="I534"/>
          <cell r="J534"/>
          <cell r="K534"/>
          <cell r="L534"/>
          <cell r="M534"/>
        </row>
        <row r="535">
          <cell r="A535" t="str">
            <v>7.4.3</v>
          </cell>
          <cell r="B535" t="str">
            <v>Sistema de RECUBRIMIENTO PARA ESTRUCTURA METÁLICA desarrollo del elemento DESDE 25 cm HASTA 100 cm. Incluye preparación de superficie mediante limpieza manual - mecánica según norma SSPC-SP2 y SP3 de acuerdo con las normas internacionales, la superficie debe quedar limpia, eliminada toda la pintura existente, libre de óxido, libre de cascarilla de laminación. Aplicación de una capa de imprimante tipo Epóxico rojo Ref: 13-70-08 de Sika o equivalente, con su respectivo catalizador tipo 13-80-01 de Sika o equivalente a un espesor de película seca de 4.0 mils. Recubrimiento de acabado mediante la aplicación de una capa de esmalte tipo Alquídico negro Ref: 316091 de Sika o equivalente a un espesor de película seca de 2.5 mils, en caso de requerirse diluir los materiales mencionados debe hacerse con el producto tipo colmasolvente alquidico Ref: 958012 de Sika o equivalente. Incluye andamios, canes y todos los demás elementos y materiales requeridos para la correcta limpieza y recubrimiento de la superficie.</v>
          </cell>
          <cell r="C535" t="str">
            <v>m</v>
          </cell>
          <cell r="D535"/>
          <cell r="E535"/>
          <cell r="F535"/>
          <cell r="G535"/>
          <cell r="H535"/>
          <cell r="I535"/>
          <cell r="J535"/>
          <cell r="K535"/>
          <cell r="L535"/>
          <cell r="M535"/>
        </row>
        <row r="536">
          <cell r="A536" t="str">
            <v>7.4.4</v>
          </cell>
          <cell r="B536" t="str">
            <v>Aplicación de pintura de ALTA VISIBILIDAD, DE GRAN ADHERENCIA Y RESISTENCIA tipo tráfico para línea de paso de cebra con ancho min= 0.50 m y max=0.70 m, color amarillo o blanco, aplicado según normas y especificaciones de la Secretaría de Transportes y Tránsito de Medellín. Incluye el suministro y el transporte del material  y todo lo necesario para su correcta aplicación y funcionamiento.</v>
          </cell>
          <cell r="C536" t="str">
            <v>m</v>
          </cell>
          <cell r="D536"/>
          <cell r="E536"/>
          <cell r="F536"/>
          <cell r="G536"/>
          <cell r="H536"/>
          <cell r="I536"/>
          <cell r="J536"/>
          <cell r="K536"/>
          <cell r="L536"/>
          <cell r="M536"/>
        </row>
        <row r="537">
          <cell r="A537" t="str">
            <v>7.4.5</v>
          </cell>
          <cell r="B537" t="str">
            <v>Aplicación de RECUBRIMIENTO PROTECTOR DE POLIURETANO (dos componentes relación A:B= 4:1) tipo Sikauretano o equivalente, sobre muros de bloque de concreto para protección antigrafiti, dos manos o las necesarias para lograr una buena protección a la intemperie a satisfacción de la interventoría, color transparente semi mate. Incluye suministro y transporte de los materiales, preparación de la superficie y todos los elementos necesarios para su correcta aplicación y funcionamiento. Se aplicará en zonas exteriores y de alcance directo al publico o donde indique la interventoría. Se deben seguir todas las especificaciones y recomendaciones del fabricante.</v>
          </cell>
          <cell r="C537" t="str">
            <v>m2</v>
          </cell>
          <cell r="D537"/>
          <cell r="E537"/>
          <cell r="F537"/>
          <cell r="G537"/>
          <cell r="H537"/>
          <cell r="I537"/>
          <cell r="J537"/>
          <cell r="K537"/>
          <cell r="L537"/>
          <cell r="M537"/>
        </row>
        <row r="538">
          <cell r="A538" t="str">
            <v>8.0.0</v>
          </cell>
          <cell r="B538" t="str">
            <v>PISOS</v>
          </cell>
          <cell r="C538">
            <v>0</v>
          </cell>
          <cell r="D538"/>
          <cell r="E538"/>
          <cell r="F538"/>
          <cell r="G538"/>
          <cell r="H538"/>
          <cell r="I538"/>
          <cell r="J538"/>
          <cell r="K538"/>
          <cell r="L538"/>
          <cell r="M538"/>
        </row>
        <row r="539">
          <cell r="A539" t="str">
            <v>8.1.0</v>
          </cell>
          <cell r="B539" t="str">
            <v>PISOS EN CONCRETO</v>
          </cell>
          <cell r="C539">
            <v>0</v>
          </cell>
          <cell r="D539"/>
          <cell r="E539"/>
          <cell r="F539"/>
          <cell r="G539"/>
          <cell r="H539"/>
          <cell r="I539"/>
          <cell r="J539"/>
          <cell r="K539"/>
          <cell r="L539"/>
          <cell r="M539"/>
        </row>
        <row r="540">
          <cell r="A540" t="str">
            <v>8.1.1</v>
          </cell>
          <cell r="B540" t="str">
            <v>PISOS EN CONCRETO VACIADO</v>
          </cell>
          <cell r="C540">
            <v>0</v>
          </cell>
          <cell r="D540"/>
          <cell r="E540"/>
          <cell r="F540"/>
          <cell r="G540"/>
          <cell r="H540"/>
          <cell r="I540"/>
          <cell r="J540"/>
          <cell r="K540"/>
          <cell r="L540"/>
          <cell r="M540"/>
        </row>
        <row r="541">
          <cell r="A541" t="str">
            <v>8.1.1.1</v>
          </cell>
          <cell r="B541" t="str">
            <v>Construcción de ANDÉN en concreto de 21 Mpa. espesor de 0.10m., con vaciado alternado según diseño. Incluye suministro y transporte de los materiales, nivelación del terreno y adecuación de la superficie, acabado escobillado y llaneado 0.10m en los bordes, entresuelo en piedra (e=0,15 m.), arenilla compactada (e=0,05 m.),polietileno, malla electrosoldada D-84, formaleta en súper T para acabado a la vista, curado y todo lo necesario para su correcta construcción y funcionamiento. Según diseño. Las excavaciones o descapotes se pagarán en su ítem respectivo.</v>
          </cell>
          <cell r="C541" t="str">
            <v>m2</v>
          </cell>
          <cell r="D541"/>
          <cell r="E541"/>
          <cell r="F541"/>
          <cell r="G541"/>
          <cell r="H541"/>
          <cell r="I541"/>
          <cell r="J541"/>
          <cell r="K541"/>
          <cell r="L541"/>
          <cell r="M541"/>
        </row>
        <row r="542">
          <cell r="A542" t="str">
            <v>8.1.1.2</v>
          </cell>
          <cell r="B542" t="str">
            <v>Construcción de ANDÉN en concreto de 21 Mpa, espesor de 0.10m. Incluye suministro y transporte de los materiales, malla electrosoldada D-84; juntas para andenes de 5X5 mm con cortadora de disco, soporte fondo de junta, sellante de juntas elastomérico de poliuretano, acabado escobillado y llaneado 0.10m en los bordes, entresuelo en piedra (e=0,15 m.), arenilla compactada (e=0,05 m.) y polietileno y todos los demás elementos necesarios para su correcta construcción. Se ejecutarán los rebajes que sean necesarios para garantizar el acceso de los discapacitados y hasta una huellas y una contrahuella necesarias en los lugares que indique la interventoría. Las excavaciones o descapotes se pagarán en su ítem respectivo.</v>
          </cell>
          <cell r="C542" t="str">
            <v>m2</v>
          </cell>
          <cell r="D542"/>
          <cell r="E542"/>
          <cell r="F542"/>
          <cell r="G542"/>
          <cell r="H542"/>
          <cell r="I542"/>
          <cell r="J542"/>
          <cell r="K542"/>
          <cell r="L542"/>
          <cell r="M542"/>
        </row>
        <row r="543">
          <cell r="A543" t="str">
            <v>8.1.1.3</v>
          </cell>
          <cell r="B543" t="str">
            <v>Construcción de ANDÉN O PLACAS en concreto de 21 Mpa, espesor  de 0.08 m., pendientado y llaneado, vaciado alternado (en cuadros no superiores de 1.5 x 1.5 m). Incluye suministro y transporte de los materiales, nivelación  del terreno y adecuación de la superficie, entresuelo en piedra (e=0,15 m.), arenilla compactada (e=0,05 m.), polietileno calibre 6, malla electrosoldada D-84, curado y todo lo necesario para su correcta construcción y funcionamiento. Según diseño. Las excavaciones o descapotes se pagarán en su ítem respectivo.</v>
          </cell>
          <cell r="C543" t="str">
            <v>m2</v>
          </cell>
          <cell r="D543"/>
          <cell r="E543"/>
          <cell r="F543"/>
          <cell r="G543"/>
          <cell r="H543"/>
          <cell r="I543"/>
          <cell r="J543"/>
          <cell r="K543"/>
          <cell r="L543"/>
          <cell r="M543"/>
        </row>
        <row r="544">
          <cell r="A544" t="str">
            <v>8.1.1.4</v>
          </cell>
          <cell r="B544" t="str">
            <v>Construcción de ANDÉN O PLACAS en concreto de 21 Mpa, espesor de 0.10 m., pendientado y llaneado, vaciado alternado (en cuadros no superiores de 1.5 x 1.5 m). Incluye suministro y transporte de los materiales, nivelación  del terreno y adecuación de la superficie, entresuelo en piedra (e=0,15 m.), arenilla compactada (e=0,05 m.), malla electrosoldada D-84, curado y todo lo necesario para su correcta construcción y funcionamiento. Según diseño. Las excavaciones o descapotes se pagarán en su ítem respectivo.</v>
          </cell>
          <cell r="C544" t="str">
            <v>m2</v>
          </cell>
          <cell r="D544"/>
          <cell r="E544"/>
          <cell r="F544"/>
          <cell r="G544"/>
          <cell r="H544"/>
          <cell r="I544"/>
          <cell r="J544"/>
          <cell r="K544"/>
          <cell r="L544"/>
          <cell r="M544"/>
        </row>
        <row r="545">
          <cell r="A545" t="str">
            <v>8.1.1.5</v>
          </cell>
          <cell r="B545" t="str">
            <v>Construcción de ANDÉN en concreto de 21 Mpa, espesor de 0.08m. Incluye suministro y transporte de los materiales, malla electrosoldada D-84; juntas para andenes de 5X5 mm con cortadora de disco, soporte fondo de junta, sellante de juntas elastomérico de poliuretano, acabado escobillado y llaneado 0.10m en los bordes, entresuelo en piedra (e=0,15 m.), arenilla compactada (e=0,05 m.) y polietileno y todos los demás elementos necesarios para su correcta construcción. Se ejecutarán los rebajes que sean necesarios para garantizar el acceso de los discapacitados y hasta una huellas y una contrahuella necesarias en los lugares que indique la interventoría. Las excavaciones o descapotes se pagarán en su ítem respectivo.</v>
          </cell>
          <cell r="C545" t="str">
            <v>m2</v>
          </cell>
          <cell r="D545"/>
          <cell r="E545"/>
          <cell r="F545"/>
          <cell r="G545"/>
          <cell r="H545"/>
          <cell r="I545"/>
          <cell r="J545"/>
          <cell r="K545"/>
          <cell r="L545"/>
          <cell r="M545"/>
        </row>
        <row r="546">
          <cell r="A546" t="str">
            <v>8.1.1.6</v>
          </cell>
          <cell r="B546" t="str">
            <v>ACOMODAMIENTO Y NIVELACIÓN DE PIEDRA DE ENTRESUELO, espesor de 0.20m, entresuelo en piedra (e=0,15 m.), arenilla compactada (e=0,05 m.) Incluye suministro y transporte de materiales, compactación mecánica, polietileno de baja densidad y todo lo necesario para su correcta colocación. La piedra seleccionada debe ser aprobada por la interventoría.</v>
          </cell>
          <cell r="C546" t="str">
            <v>m2</v>
          </cell>
          <cell r="D546"/>
          <cell r="E546"/>
          <cell r="F546"/>
          <cell r="G546"/>
          <cell r="H546"/>
          <cell r="I546"/>
          <cell r="J546"/>
          <cell r="K546"/>
          <cell r="L546"/>
          <cell r="M546"/>
        </row>
        <row r="547">
          <cell r="A547" t="str">
            <v>8.1.1.7</v>
          </cell>
          <cell r="B547" t="str">
            <v>ACOMODAMIENTO Y NIVELACIÓN DE RECEBO EN TRITURADO DE 3/4", nivelada. Incluye suministro y transporte de los materiales y todos los demás elementos necesarios para su correcta construcción.</v>
          </cell>
          <cell r="C547" t="str">
            <v>m3</v>
          </cell>
          <cell r="D547"/>
          <cell r="E547"/>
          <cell r="F547"/>
          <cell r="G547"/>
          <cell r="H547"/>
          <cell r="I547"/>
          <cell r="J547"/>
          <cell r="K547"/>
          <cell r="L547"/>
          <cell r="M547"/>
        </row>
        <row r="548">
          <cell r="A548" t="str">
            <v>8.1.1.8</v>
          </cell>
          <cell r="B548" t="str">
            <v>Construcción de PISO O PLACA en concreto de 21 Mpa, espesor de 0,08 m. sobre el terreno y/o entresuelo. Incluye Impermeabilización integral con Plastocrete DM o equivalente, suministro y transporte de los materiales, polietileno calibre 6, malla electrosoldada D-84, formaleta en Súper T de 19mm, Vaciado alternado (en cuadros no superiores de 2.0 x 2.0 m), nivelación del terreno y adecuación de la superficie, mano de obra y todos los demás elementos necesarios para su correcta construcción. No incluye entresuelo. Las excavaciones o descapotes se pagarán en su ítem respectivo.</v>
          </cell>
          <cell r="C548" t="str">
            <v>m2</v>
          </cell>
          <cell r="D548"/>
          <cell r="E548"/>
          <cell r="F548"/>
          <cell r="G548"/>
          <cell r="H548"/>
          <cell r="I548"/>
          <cell r="J548"/>
          <cell r="K548"/>
          <cell r="L548"/>
          <cell r="M548"/>
        </row>
        <row r="549">
          <cell r="A549" t="str">
            <v>8.1.1.9</v>
          </cell>
          <cell r="B549" t="str">
            <v>Construcción de PISO EN CONCRETO DE 21Mpa con color integral AMARILLO tipo Nuviola o equivalente calidad al 6% del peso del cemento para garantizar un color parejo y uniforme, espesor de 0,08 m, modulado 2,0m x 2,0m. Incluye suministro y transporte de los materiales, plastocrete DM o equivalente, malla electrosoldada D-84, juntas inducidas de 5 x 5 mm con cortadora de piso, sellador elástico de poliuretano tipo sikaflex 1CSL o equivalente hasta una profundidad de 5mm, limpieza de la junta, cinta de enmascarar de 3/4", acabado liso pendientado y llaneado, curado, protección hasta la entrega final y todos los demás elementos necesarios para su correcta construcción según diseño y medidas establecidas en planos.</v>
          </cell>
          <cell r="C549" t="str">
            <v>m2</v>
          </cell>
          <cell r="D549"/>
          <cell r="E549"/>
          <cell r="F549"/>
          <cell r="G549"/>
          <cell r="H549"/>
          <cell r="I549"/>
          <cell r="J549"/>
          <cell r="K549"/>
          <cell r="L549"/>
          <cell r="M549"/>
        </row>
        <row r="550">
          <cell r="A550" t="str">
            <v>8.1.1.10</v>
          </cell>
          <cell r="B550" t="str">
            <v>Construcción de PISO EN CONCRETO DE 21Mpa CEMENTO BLANCO con color integral AMARILLO tipo Nuviola o equivalente calidad al 8% del peso del cemento para garantizar un color parejo y uniforme, espesor de 0,08 m, modulado 2,0m x 2,0m. Incluye suministro y transporte de los materiales, plastocrete DM o equivalente, malla electrosoldada D-84, juntas inducidas de 5 x 5 mm con cortadora de piso, sellador elástico de poliuretano tipo sikaflex 1CSL o equivalente hasta una profundidad de 5mm, limpieza de la junta, cinta de enmascarar de 3/4", acabado liso pendientado y llaneado, curado, protección hasta la entrega final y todos los demás elementos necesarios para su correcta construcción según diseño y medidas establecidas en planos.</v>
          </cell>
          <cell r="C550" t="str">
            <v>m2</v>
          </cell>
          <cell r="D550"/>
          <cell r="E550"/>
          <cell r="F550"/>
          <cell r="G550"/>
          <cell r="H550"/>
          <cell r="I550"/>
          <cell r="J550"/>
          <cell r="K550"/>
          <cell r="L550"/>
          <cell r="M550"/>
        </row>
        <row r="551">
          <cell r="A551" t="str">
            <v>8.1.1.11</v>
          </cell>
          <cell r="B551" t="str">
            <v>Construcción de PISO EN CONCRETO DE 21Mpa con color integral ROJO-NARANJA tipo Nuviola o equivalente calidad al 6% del peso del cemento para garantizar un color parejo y uniforme, espesor de 0,08 m, modulado 2,0m x 2,0m. Incluye suministro y transporte de los materiales, plastocrete DM o equivalente, malla electrosoldada D-84, juntas inducidas de 5 x 5 mm con cortadora de piso, sellador elástico de poliuretano tipo sikaflex 1CSL o equivalente hasta una profundidad de 5mm, limpieza de la junta, cinta de enmascarar de 3/4", acabado liso pendientado y llaneado, curado, protección hasta la entrega final y todos los demás elementos necesarios para su correcta construcción según diseño y medidas establecidas en planos.</v>
          </cell>
          <cell r="C551" t="str">
            <v>m2</v>
          </cell>
          <cell r="D551"/>
          <cell r="E551"/>
          <cell r="F551"/>
          <cell r="G551"/>
          <cell r="H551"/>
          <cell r="I551"/>
          <cell r="J551"/>
          <cell r="K551"/>
          <cell r="L551"/>
          <cell r="M551"/>
        </row>
        <row r="552">
          <cell r="A552" t="str">
            <v>8.1.1.12</v>
          </cell>
          <cell r="B552" t="str">
            <v>Construcción de PISO EN CONCRETO DE 21Mpa con color integral BLANCO tipo Nuviola o equivalente calidad al 6% del peso del cemento para garantizar un color parejo y uniforme, espesor de 0,08 m, modulado 2,0m x 2,0m. Incluye suministro y transporte de los materiales, plastocrete DM o equivalente, malla electrosoldada D-84, juntas inducidas de 5 x 5 mm con cortadora de piso, sellador elástico de poliuretano tipo sikaflex 1CSL o equivalente hasta una profundidad de 5mm, limpieza de la junta, cinta de enmascarar de 3/4", acabado liso pendientado y llaneado, curado, protección hasta la entrega final y todos los demás elementos necesarios para su correcta construcción según diseño y medidas establecidas en planos.</v>
          </cell>
          <cell r="C552" t="str">
            <v>m2</v>
          </cell>
          <cell r="D552"/>
          <cell r="E552"/>
          <cell r="F552"/>
          <cell r="G552"/>
          <cell r="H552"/>
          <cell r="I552"/>
          <cell r="J552"/>
          <cell r="K552"/>
          <cell r="L552"/>
          <cell r="M552"/>
        </row>
        <row r="553">
          <cell r="A553" t="str">
            <v>8.1.1.13</v>
          </cell>
          <cell r="B553" t="str">
            <v>Construcción de PISO EN CONCRETO DE 21Mpa con color integral NEGRO tipo Nuviola o equivalente calidad al 6% del peso del cemento para garantizar un color parejo y uniforme, espesor de 0,08 m, modulado 2,0m x 2,0m. Incluye suministro y transporte de los materiales, plastocrete DM o equivalente, malla electrosoldada D-84, juntas inducidas de 5 x 5 mm con cortadora de piso, sellador elástico de poliuretano tipo sikaflex 1CSL o equivalente hasta una profundidad de 5mm, limpieza de la junta, cinta de enmascarar de 3/4", acabado liso pendientado y llaneado, curado, protección hasta la entrega final y todos los demás elementos necesarios para su correcta construcción según diseño y medidas establecidas en planos.</v>
          </cell>
          <cell r="C553" t="str">
            <v>m2</v>
          </cell>
          <cell r="D553"/>
          <cell r="E553"/>
          <cell r="F553"/>
          <cell r="G553"/>
          <cell r="H553"/>
          <cell r="I553"/>
          <cell r="J553"/>
          <cell r="K553"/>
          <cell r="L553"/>
          <cell r="M553"/>
        </row>
        <row r="554">
          <cell r="A554" t="str">
            <v>8.1.1.14</v>
          </cell>
          <cell r="B554" t="str">
            <v>Construcción de PISO EN CONCRETO DE 21Mpa con color integral VERDE tipo Nuviola o equivalente calidad al 6% del peso del cemento para garantizar un color parejo y uniforme, espesor de 0,08 m, modulado 2,0m x 2,0m. Incluye suministro y transporte de los materiales, plastocrete DM o equivalente, malla electrosoldada D-84, juntas inducidas de 5 x 5 mm con cortadora de piso, sellador elástico de poliuretano tipo sikaflex 1CSL o equivalente hasta una profundidad de 5mm, limpieza de la junta, cinta de enmascarar de 3/4", acabado liso pendientado y llaneado, curado, protección hasta la entrega final y todos los demás elementos necesarios para su correcta construcción según diseño y medidas establecidas en planos.</v>
          </cell>
          <cell r="C554" t="str">
            <v>m2</v>
          </cell>
          <cell r="D554"/>
          <cell r="E554"/>
          <cell r="F554"/>
          <cell r="G554"/>
          <cell r="H554"/>
          <cell r="I554"/>
          <cell r="J554"/>
          <cell r="K554"/>
          <cell r="L554"/>
          <cell r="M554"/>
        </row>
        <row r="555">
          <cell r="A555" t="str">
            <v>8.1.1.15</v>
          </cell>
          <cell r="B555" t="str">
            <v>Construcción de PISO EN MORTERO 1:5 de NIVELACIÓN, espesor de 0.05m. Incluye suministro y transporte de los materiales y todo lo necesario para su correcta construcción y funcionamiento.</v>
          </cell>
          <cell r="C555" t="str">
            <v>m2</v>
          </cell>
          <cell r="D555"/>
          <cell r="E555"/>
          <cell r="F555"/>
          <cell r="G555"/>
          <cell r="H555"/>
          <cell r="I555"/>
          <cell r="J555"/>
          <cell r="K555"/>
          <cell r="L555"/>
          <cell r="M555"/>
        </row>
        <row r="556">
          <cell r="A556" t="str">
            <v>8.1.1.16</v>
          </cell>
          <cell r="B556" t="str">
            <v>Construcción de PISO EN CONCRETO PULIDO DE 17.5 Mpa, con un ESPESOR DE 5cm, modulado 2,0m x 2,0m. Incluye suministro y transporte de los materiales, formaletas, acabado con helicóptero, marcación de dilataciones con cortadora y todo lo necesario para su correcta ejecución y funcionamiento. El refuerzo y entresuelo serán pagados en el ítem correspondiente.</v>
          </cell>
          <cell r="C556" t="str">
            <v>m2</v>
          </cell>
          <cell r="D556"/>
          <cell r="E556"/>
          <cell r="F556"/>
          <cell r="G556"/>
          <cell r="H556"/>
          <cell r="I556"/>
          <cell r="J556"/>
          <cell r="K556"/>
          <cell r="L556"/>
          <cell r="M556"/>
        </row>
        <row r="557">
          <cell r="A557" t="str">
            <v>8.1.1.17</v>
          </cell>
          <cell r="B557" t="str">
            <v>Construcción de PISO EN CONCRETO PULIDO DE 21 Mpa, con un ESPESOR DE 8cm, modulado 1,0m x 1,0m. Incluye suministro y transporte de los materiales, formaletas, acabado con helicóptero, marcación de dilataciones con cortadora y todo lo necesario para su correcta ejecución y funcionamiento. El refuerzo y entresuelo serán pagados en el ítem correspondiente.</v>
          </cell>
          <cell r="C557" t="str">
            <v>m2</v>
          </cell>
          <cell r="D557"/>
          <cell r="E557"/>
          <cell r="F557"/>
          <cell r="G557"/>
          <cell r="H557"/>
          <cell r="I557"/>
          <cell r="J557"/>
          <cell r="K557"/>
          <cell r="L557"/>
          <cell r="M557"/>
        </row>
        <row r="558">
          <cell r="A558" t="str">
            <v>8.1.1.18</v>
          </cell>
          <cell r="B558" t="str">
            <v>Construcción de PISO EN CONCRETO PULIDO DE 21 Mpa, con un ESPESOR DE 15cm. Incluye el suministro y el transporte del concreto, malla electrosoldada D-50, juntas de 5X5 mm con cortadora de disco, acabado con helicóptero, soporte fondo de junta, sellante de juntas elastomérico de poliuretano, entresuelo en piedra (e=0,15 m.), arenilla compactada (e=0,05 m.) y polietileno de baja densidad, cal. 4 y todos los demás elementos necesarios para su correcta construcción y funcionamiento. Se ejecutarán los rebajes que sean necesarios para garantizar el acceso de los discapacitados y las huellas y contrahuellas necesarias en los lugares que indique la interventoría.</v>
          </cell>
          <cell r="C558" t="str">
            <v>m2</v>
          </cell>
          <cell r="D558"/>
          <cell r="E558"/>
          <cell r="F558"/>
          <cell r="G558"/>
          <cell r="H558"/>
          <cell r="I558"/>
          <cell r="J558"/>
          <cell r="K558"/>
          <cell r="L558"/>
          <cell r="M558"/>
        </row>
        <row r="559">
          <cell r="A559" t="str">
            <v>8.1.1.19</v>
          </cell>
          <cell r="B559" t="str">
            <v>Construcción de PISO EN CONCRETO PULIDO DE 21 Mpa, PARA RAMPA. Incluye el suministro y el transporte del concreto, franjas antideslizantes (cortes en espina de pescado). Incluye piedra de entresuelo, formaletas, acabado con helicóptero, marcación de dilataciones con cortadora y todo lo necesario para su correcta ejecución y funcionamiento. No incluye refuerzo.</v>
          </cell>
          <cell r="C559" t="str">
            <v>m3</v>
          </cell>
          <cell r="D559"/>
          <cell r="E559"/>
          <cell r="F559"/>
          <cell r="G559"/>
          <cell r="H559"/>
          <cell r="I559"/>
          <cell r="J559"/>
          <cell r="K559"/>
          <cell r="L559"/>
          <cell r="M559"/>
        </row>
        <row r="560">
          <cell r="A560" t="str">
            <v>8.1.1.20</v>
          </cell>
          <cell r="B560" t="str">
            <v>Construcción de PISO EN CONCRETO PULIDO DE 21 Mpa, modulado 2,4m x 2,4m. Incluye piedra de entresuelo, varilla de dilatación en aluminio según detalle Incluye formaletas, acabado con helicóptero, marcación de dilataciones con cortadora y todo lo necesario para su correcta ejecución y funcionamiento. No incluye refuerzo.</v>
          </cell>
          <cell r="C560" t="str">
            <v>m3</v>
          </cell>
          <cell r="D560"/>
          <cell r="E560"/>
          <cell r="F560"/>
          <cell r="G560"/>
          <cell r="H560"/>
          <cell r="I560"/>
          <cell r="J560"/>
          <cell r="K560"/>
          <cell r="L560"/>
          <cell r="M560"/>
        </row>
        <row r="561">
          <cell r="A561" t="str">
            <v>8.1.1.21</v>
          </cell>
          <cell r="B561" t="str">
            <v>Construcción de PISO EN CONCRETO DE 21 Mpa., con un ESPESOR DE 0.10m. COLOR VERDE, CON PENDIENTE, IMPERMEABILIZADO con plastocrete DM o equivalente y  adicionado con FIBRA TIPO NIKON o equivalente, vaciado alternado tipo ajedrez con junta perdida, formaleta de pino seco cepillado de 2"x4" y juntas inducidas de 5 x 5 mm, con cortadora de piso. Incluye pigmento integral verde tipo Nuviola o equivalente calidad al 8% del peso del cemento para garantizar color parejo y homogéneo, malla electrosoldada D-50, vibrado, protección, curado y todos los demás elementos necesarios para su correcta construcción y funcionamiento. Las juntas de dilatación se pagaran en su ítem respectivo.</v>
          </cell>
          <cell r="C561" t="str">
            <v>m2</v>
          </cell>
          <cell r="D561"/>
          <cell r="E561"/>
          <cell r="F561"/>
          <cell r="G561"/>
          <cell r="H561"/>
          <cell r="I561"/>
          <cell r="J561"/>
          <cell r="K561"/>
          <cell r="L561"/>
          <cell r="M561"/>
        </row>
        <row r="562">
          <cell r="A562" t="str">
            <v>8.1.1.22</v>
          </cell>
          <cell r="B562" t="str">
            <v>Construcción de PISO EN CONCRETO DE 21 Mpa., con un ESPESOR DE 0.10 m. PENDIENTADO Y ACABADO PULIDO A MÁQUINA, vaciado alternado (en cuadros no superiores de 2.0 x 2.0 m). Incluye formaleta para junta fría en pino cepillado de 2"x4", vibrado, curado, pulida, protección hasta la entrega final de la obra y todo lo necesario para su correcta construcción y funcionamiento. Según diseño y dimensiones establecidas en planos.</v>
          </cell>
          <cell r="C562" t="str">
            <v>m2</v>
          </cell>
          <cell r="D562"/>
          <cell r="E562"/>
          <cell r="F562"/>
          <cell r="G562"/>
          <cell r="H562"/>
          <cell r="I562"/>
          <cell r="J562"/>
          <cell r="K562"/>
          <cell r="L562"/>
          <cell r="M562"/>
        </row>
        <row r="563">
          <cell r="A563" t="str">
            <v>8.1.1.23</v>
          </cell>
          <cell r="B563" t="str">
            <v>Construcción de PISO EN CONCRETO DE 21 Mpa., ESCOBILLADO, con un ESPESOR DE 15cm. Incluye el suministro y el transporte del concreto, malla electrosoldada D-50, juntas para andenes de 5X5 mm con cortadora de disco, soporte fondo de junta, sellante de juntas elastomérico de poliuretano, entresuelo en piedra (e=0,15 m.), arenilla compactada(e=0,05 m.) y polietileno de baja densidad cal 4, y todos los demás elementos necesarios para su correcta construcción. Se ejecutarán los rebajes que sean necesarios para garantizar el acceso de los discapacitados y las huellas y contrahuellas necesarias en los lugares que indique la interventoría.</v>
          </cell>
          <cell r="C563" t="str">
            <v>m2</v>
          </cell>
          <cell r="D563"/>
          <cell r="E563"/>
          <cell r="F563"/>
          <cell r="G563"/>
          <cell r="H563"/>
          <cell r="I563"/>
          <cell r="J563"/>
          <cell r="K563"/>
          <cell r="L563"/>
          <cell r="M563"/>
        </row>
        <row r="564">
          <cell r="A564" t="str">
            <v>8.1.1.24</v>
          </cell>
          <cell r="B564" t="str">
            <v>Construcción de PISO EN CONCRETO DE 21 Mpa., PARA BRECHAS DE INSTALACIONES ELÉCTRICAS Y/O SANITARIAS, con impermeabilización integral, con un ESPESOR DE 0,08 m., y ANCHO DE 0.40m/0.50m. sobre el terreno y/o entresuelo. Incluye suministro, transporte y colocación del concreto, impermeabilización integral tipo Sika o equivalente, plastocrete DM o equivalente, vaciado alternado (en cuadros no superiores de 2.0 x 2.0 m), adecuación de la superficie, malla electrosoldada D-50, junta perdida con pino seco de 2" x 4", soporte de fondos de juntas, sellante de juntas elastomérico de poliuretano, acabado liso pendientado y llanado, vibrado, curado, protección hasta la entrega final y todos los demás elementos necesarios para su correcta construcción. No incluye entresuelo. Según diseño.</v>
          </cell>
          <cell r="C564" t="str">
            <v>m</v>
          </cell>
          <cell r="D564"/>
          <cell r="E564"/>
          <cell r="F564"/>
          <cell r="G564"/>
          <cell r="H564"/>
          <cell r="I564"/>
          <cell r="J564"/>
          <cell r="K564"/>
          <cell r="L564"/>
          <cell r="M564"/>
        </row>
        <row r="565">
          <cell r="A565" t="str">
            <v>8.1.1.25</v>
          </cell>
          <cell r="B565" t="str">
            <v>Construcción de ZÓCALO MEDIACAÑA EN CONCRETO A LA VISTA DE 21 Mpa., con COLOR BLANCO e impermeabilización integral, con un DESARROLLO DE 0,30 m. y una ALTURA DE 0,20 m. Incluye suministro, transporte y colocación del concreto, pigmentos blanco de Nuviola o equivalente calidad al 8% del peso del cemento para garantizar color parejo y uniforme, impermeabilización integral tipo Sika o equivalente, plastocrete DM o equivalente, dilataciones y todos los demás elementos necesarios para su correcta construcción.</v>
          </cell>
          <cell r="C565" t="str">
            <v>m</v>
          </cell>
          <cell r="D565"/>
          <cell r="E565"/>
          <cell r="F565"/>
          <cell r="G565"/>
          <cell r="H565"/>
          <cell r="I565"/>
          <cell r="J565"/>
          <cell r="K565"/>
          <cell r="L565"/>
          <cell r="M565"/>
        </row>
        <row r="566">
          <cell r="A566" t="str">
            <v>8.1.1.26</v>
          </cell>
          <cell r="B566" t="str">
            <v>Construcción de PISO EN CONCRETO DE 28 Mpa. con un ESPESOR DE 0.10 m. PENDIENTADO Y ACABADO LLANEADO LISO, para placa polideportiva, vaciado alternado con dilataciones en junta perdida (en cuadros no superiores de 2.0 x 2.0 m). Incluye formaleta para junta fría en pino cepillado de 2"x4", vibrado, curado, protección y preparación para aplicación de acabado endurecedor color verde y todo lo necesario para su correcta construcción y funcionamiento. Según diseño y dimensiones establecidas en planos. El entresuelo y el refuerzo se pagarán en su ítem respectivo.</v>
          </cell>
          <cell r="C566" t="str">
            <v>m2</v>
          </cell>
          <cell r="D566"/>
          <cell r="E566"/>
          <cell r="F566"/>
          <cell r="G566"/>
          <cell r="H566"/>
          <cell r="I566"/>
          <cell r="J566"/>
          <cell r="K566"/>
          <cell r="L566"/>
          <cell r="M566"/>
        </row>
        <row r="567">
          <cell r="A567" t="str">
            <v>8.1.1.27</v>
          </cell>
          <cell r="B567" t="str">
            <v>Construcción de RAMPAS TALUD EN CONCRETO DE 21 Mpa. ESPESOR DE 0.08 m., con vaciado alternado. Incluye suministro y transporte de los materiales, perfilación, nivelación  del terreno y adecuación de la superficie, entresuelo en piedra con un espesor de 0.15 m. y 0.05 m. de arenilla, malla electrosoldada D-84, dilataciones a junta perdida cada 1.80 m., acabado liso llaneado, vibrado, curado, protección de la superficie y todo lo necesario para su correcta construcción y funcionamiento. Según diseño.</v>
          </cell>
          <cell r="C567" t="str">
            <v>m2</v>
          </cell>
          <cell r="D567"/>
          <cell r="E567"/>
          <cell r="F567"/>
          <cell r="G567"/>
          <cell r="H567"/>
          <cell r="I567"/>
          <cell r="J567"/>
          <cell r="K567"/>
          <cell r="L567"/>
          <cell r="M567"/>
        </row>
        <row r="568">
          <cell r="A568" t="str">
            <v>8.1.1.28</v>
          </cell>
          <cell r="B568" t="str">
            <v>Construcción de ACABADO PARA LOSA EN CONCRETO CON ENDURECEDOR CON BASE EN POLIURETANO tipo sikalastic-612 MTC o equivalente (sistema para uso pesado-gama alta), acabado antideslizante, impermeable, de alta elasticidad, resistente a la abrasión y a los rayos UV, sobre pisos en concreto o mortero. Incluye suministro y transporte de los materiales, adición de textura con arena de cuarzo, regatas, media cañas y todo lo necesario para su correcta construcción y funcionamiento. La aplicación técnica se debe hacer siguiendo todas las instrucciones y recomendaciones del fabricante.</v>
          </cell>
          <cell r="C568" t="str">
            <v>m2</v>
          </cell>
          <cell r="D568"/>
          <cell r="E568"/>
          <cell r="F568"/>
          <cell r="G568"/>
          <cell r="H568"/>
          <cell r="I568"/>
          <cell r="J568"/>
          <cell r="K568"/>
          <cell r="L568"/>
          <cell r="M568"/>
        </row>
        <row r="569">
          <cell r="A569" t="str">
            <v>8.1.1.29</v>
          </cell>
          <cell r="B569" t="str">
            <v>Construcción de ACABADO PARA LOSA EN CONCRETO CON ENDURECEDOR ANTIDESLIZANTE SOBRE PISO EN CONCRETO para la placa polideportiva, compuesto cementoso con pigmentos, aditivos y agregados de cuarzo color verde. Este pigmento debe ser un endurecedor superficial con arena de cuarzo tipo Sikafloor 3 Quartz Top Verde, de Sika ó equivalente, dosificado con 7 kg/m2. Incluye suministro y transporte de los materiales, regatas, media cañas y todo lo necesario para su correcta construcción y funcionamiento. La aplicación técnica se debe hacer siguiendo todas las instrucciones y recomendaciones del fabricante y se debe coordinar con el vaciado del piso en concreto.</v>
          </cell>
          <cell r="C569" t="str">
            <v>m2</v>
          </cell>
          <cell r="D569"/>
          <cell r="E569"/>
          <cell r="F569"/>
          <cell r="G569"/>
          <cell r="H569"/>
          <cell r="I569"/>
          <cell r="J569"/>
          <cell r="K569"/>
          <cell r="L569"/>
          <cell r="M569"/>
        </row>
        <row r="570">
          <cell r="A570" t="str">
            <v>8.1.1.30</v>
          </cell>
          <cell r="B570" t="str">
            <v>Construcción de ACABADO PARA LOSA EN CONCRETO CON ENDURECEDOR NEUTRO tipo Sikafloor 3 Quartz Sika o equivalente PARA EXTERIORES, la superficie debe ser acabada con allanadora. Incluye junta de dilatación de 1 cm con fondo en sikarod y sikaflex 1-A de 1 cm de profundidad, polietileno para proteger de llúvia, cortadora de piso y todos los demas elementos necesarios para su correcta construcción y funcionamiento.</v>
          </cell>
          <cell r="C570" t="str">
            <v>m2</v>
          </cell>
          <cell r="D570"/>
          <cell r="E570"/>
          <cell r="F570"/>
          <cell r="G570"/>
          <cell r="H570"/>
          <cell r="I570"/>
          <cell r="J570"/>
          <cell r="K570"/>
          <cell r="L570"/>
          <cell r="M570"/>
        </row>
        <row r="571">
          <cell r="A571" t="str">
            <v>8.1.1.31</v>
          </cell>
          <cell r="B571" t="str">
            <v>Construcción de ACABADO PARA LOSA EN CONCRETO CON ENDURECEDOR NEUTRO tipo Sikafloor 3 Quartz Sika o equivalente, PARA INTERIORES, la superficie debe ser acabada con allanadora. Incluye junta de dilatación en Sikarod o equivalente y Sello en Sikaflex 1-A de 6mm de profundidad, cortadora de piso y todos los demas elementos necesarios para su correcta construcción y funcionamiento.</v>
          </cell>
          <cell r="C571" t="str">
            <v>m2</v>
          </cell>
          <cell r="D571"/>
          <cell r="E571"/>
          <cell r="F571"/>
          <cell r="G571"/>
          <cell r="H571"/>
          <cell r="I571"/>
          <cell r="J571"/>
          <cell r="K571"/>
          <cell r="L571"/>
          <cell r="M571"/>
        </row>
        <row r="572">
          <cell r="A572" t="str">
            <v>8.1.1.32</v>
          </cell>
          <cell r="B572" t="str">
            <v>Construcción de ESPEJO DE AGUA DE 1.00x2.00x0.07m (sección en corte triangular). Incluye entresuelo de espesor 20 cm, mortero de nivelación en concreto y todo lo necesario para su correcta construcción y funcionamiento.</v>
          </cell>
          <cell r="C572" t="str">
            <v>m2</v>
          </cell>
          <cell r="D572"/>
          <cell r="E572"/>
          <cell r="F572"/>
          <cell r="G572"/>
          <cell r="H572"/>
          <cell r="I572"/>
          <cell r="J572"/>
          <cell r="K572"/>
          <cell r="L572"/>
          <cell r="M572"/>
        </row>
        <row r="573">
          <cell r="A573" t="str">
            <v>8.1.1.33</v>
          </cell>
          <cell r="B573" t="str">
            <v>Suministro,  transporte, preparación y vaciado de concreto permeable o de granulometría discontinua triturado 3/8 e=0,10 m PIGMENTADO de colores varios para ESTANCIA, según especificaciones. Incluye , formaleta y todo lo necesario para su correcta instalación y recibo por parte de la interventoría. incluye excavación y conformación del material resultante curado, protección hasta la entrega final y todos los demás elementos necesarios para su correcta construcción según diseño y medidas establecidas en planos.</v>
          </cell>
          <cell r="C573" t="str">
            <v>m2</v>
          </cell>
          <cell r="D573"/>
          <cell r="E573"/>
          <cell r="F573"/>
          <cell r="G573"/>
          <cell r="H573"/>
          <cell r="I573"/>
          <cell r="J573"/>
          <cell r="K573"/>
          <cell r="L573"/>
          <cell r="M573"/>
        </row>
        <row r="574">
          <cell r="A574" t="str">
            <v>8.1.1.34</v>
          </cell>
          <cell r="B574" t="str">
            <v>Construcción de LOSA PARA CICLORUTA en concreto de MR= 3.8MPa. con un ESPESOR DE 12cm. Adicionado con FIBRA Nikon e impermeabilizante integral tipo Plastocrete Dm o equivalente calidad. Incluye suministro, transporte y colocación del concreto, formaleta, vibrado, protección, curado y todos los demás elementos necesarios para su correcta construcción. El entresuelo y el acero de refuerzo se pagará en su respectivo ítem.</v>
          </cell>
          <cell r="C574" t="str">
            <v>m2</v>
          </cell>
          <cell r="D574"/>
          <cell r="E574"/>
          <cell r="F574"/>
          <cell r="G574"/>
          <cell r="H574"/>
          <cell r="I574"/>
          <cell r="J574"/>
          <cell r="K574"/>
          <cell r="L574"/>
          <cell r="M574"/>
        </row>
        <row r="575">
          <cell r="A575" t="str">
            <v>8.1.2</v>
          </cell>
          <cell r="B575" t="str">
            <v>PISOS EN PREFABRICADO DE CONCRETO</v>
          </cell>
          <cell r="C575">
            <v>0</v>
          </cell>
          <cell r="D575"/>
          <cell r="E575"/>
          <cell r="F575"/>
          <cell r="G575"/>
          <cell r="H575"/>
          <cell r="I575"/>
          <cell r="J575"/>
          <cell r="K575"/>
          <cell r="L575"/>
          <cell r="M575"/>
        </row>
        <row r="576">
          <cell r="A576" t="str">
            <v>8.1.2.1</v>
          </cell>
          <cell r="B576" t="str">
            <v>Colocación de ADOQUÍN TÁCTIL GUÍA O ALERTA 20 x 20 x 6. Color  amarillo, jaspeado, salmón, champaña, negro y blanco arena. Para un ancho de 0.20m. Incluye el suministro y  transporte de los adoquines, adecuación de la superficie en losa aérea de concreto existente, corte de adoquín para disminuir espesor, mortero 1:3 para la instalación, corte de piezas, corte de piso según trazado (dos bordes por metro lineal), arena de revoque para sello de juntas, suministro e instalación de manto impermeabilizante de 3 mm con traslapo de 10 cm en ambos lados y todos los elementos necesarios para su correcta construcción y funcionamiento. Según diseño.</v>
          </cell>
          <cell r="C576" t="str">
            <v>m</v>
          </cell>
          <cell r="D576"/>
          <cell r="E576"/>
          <cell r="F576"/>
          <cell r="G576"/>
          <cell r="H576"/>
          <cell r="I576"/>
          <cell r="J576"/>
          <cell r="K576"/>
          <cell r="L576"/>
          <cell r="M576"/>
        </row>
        <row r="577">
          <cell r="A577" t="str">
            <v>8.1.2.2</v>
          </cell>
          <cell r="B577" t="str">
            <v>Colocación de ADOQUÍN TÁCTIL GUÍA O ALERTA 20 x 20 x 6. Color  amarillo, jaspeado, salmón, champaña, negro y blanco arena. Para un ancho de 0,20 m. Incluye suministro y transporte de los adoquines, perfilación, nivelación  del terreno y adecuación de la superficie, mortero 1:3 para la instalación, corte de piezas, arena de sello y todo lo necesario para su correcta construcción y funcionamiento según diseño y recomendaciones del M.E.P.</v>
          </cell>
          <cell r="C577" t="str">
            <v>m</v>
          </cell>
          <cell r="D577"/>
          <cell r="E577"/>
          <cell r="F577"/>
          <cell r="G577"/>
          <cell r="H577"/>
          <cell r="I577"/>
          <cell r="J577"/>
          <cell r="K577"/>
          <cell r="L577"/>
          <cell r="M577"/>
        </row>
        <row r="578">
          <cell r="A578" t="str">
            <v>8.1.2.3</v>
          </cell>
          <cell r="B578" t="str">
            <v>Colocación de ADOQUÍN TÁCTIL GUÍA O ALERTA 20 x 20 x 6. Color  amarillo, jaspeado, salmón, champaña, negro y blanco arena. Para un ancho de 0.20 m. Incluye suministro y transporte de los adoquines, perfilación, nivelación del terreno, cama de asiento en arena limpia de 0,05 m, sello de juntas en arena, corte de piezas, elementos de confinamiento y todos los demás elementos necesarios para su correcta construcción y funcionamiento según diseño y recomendaciones del M.E.P.</v>
          </cell>
          <cell r="C578" t="str">
            <v>m</v>
          </cell>
          <cell r="D578"/>
          <cell r="E578"/>
          <cell r="F578"/>
          <cell r="G578"/>
          <cell r="H578"/>
          <cell r="I578"/>
          <cell r="J578"/>
          <cell r="K578"/>
          <cell r="L578"/>
          <cell r="M578"/>
        </row>
        <row r="579">
          <cell r="A579" t="str">
            <v>8.1.2.4</v>
          </cell>
          <cell r="B579" t="str">
            <v>Colocación de ADOQUÍN TÁCTIL GUÍA O ALERTA DE 0.20 x 0.20 x 0.06 m, COLOR GRIS. Para un ancho de 0.20m. Incluye suministro y transporte de los materiales, perfilación, nivelación del terreno y adecuación de la superficie, mortero 1:3 para la instalación, corte de piezas, y todo lo necesario para su correcta construcción y funcionamiento. Según diseño.</v>
          </cell>
          <cell r="C579" t="str">
            <v>m</v>
          </cell>
          <cell r="D579"/>
          <cell r="E579"/>
          <cell r="F579"/>
          <cell r="G579"/>
          <cell r="H579"/>
          <cell r="I579"/>
          <cell r="J579"/>
          <cell r="K579"/>
          <cell r="L579"/>
          <cell r="M579"/>
        </row>
        <row r="580">
          <cell r="A580" t="str">
            <v>8.1.2.5</v>
          </cell>
          <cell r="B580" t="str">
            <v>Colocación de ADOQUÍN TÁCTIL GUÍA O ALERTA 20 x 20 x 6. Color oliva, marrón, chocolate, ocre, tojo y terracota. Para un ancho de 0.20m. Incluye suministro y transporte de los materiales, perfilación, nivelación del terreno y adecuación de la superficie, mortero 1:3 para la instalación, corte de piezas, y todo lo necesario para su correcta construcción y funcionamiento. Según diseño.</v>
          </cell>
          <cell r="C580" t="str">
            <v>m</v>
          </cell>
          <cell r="D580"/>
          <cell r="E580"/>
          <cell r="F580"/>
          <cell r="G580"/>
          <cell r="H580"/>
          <cell r="I580"/>
          <cell r="J580"/>
          <cell r="K580"/>
          <cell r="L580"/>
          <cell r="M580"/>
        </row>
        <row r="581">
          <cell r="A581" t="str">
            <v>8.1.2.6</v>
          </cell>
          <cell r="B581" t="str">
            <v>Colocación de ADOQUÍN TÁCTIL GUÍA O ALERTA DE 0.20 x 0.20 x 0.06 m, COLOR BLANCO. Para un ancho de 0.20m. Incluye suministro y transporte de los materiales, perfilación, nivelación del terreno y adecuación de la superficie, mortero 1:3 para la instalación, corte de piezas, y todo lo necesario para su correcta construcción y funcionamiento. Según diseño.</v>
          </cell>
          <cell r="C581" t="str">
            <v>m</v>
          </cell>
          <cell r="D581"/>
          <cell r="E581"/>
          <cell r="F581"/>
          <cell r="G581"/>
          <cell r="H581"/>
          <cell r="I581"/>
          <cell r="J581"/>
          <cell r="K581"/>
          <cell r="L581"/>
          <cell r="M581"/>
        </row>
        <row r="582">
          <cell r="A582" t="str">
            <v>8.1.2.7</v>
          </cell>
          <cell r="B582" t="str">
            <v>Colocación de LOSETA TACTIL GUÍA COLOR NEGRO PIZARRA de 40x40x6 cm. Incluye suministro y transporte de los materiales, perfilación, nivelación  del terreno y adecuación de la superficie, mortero 1:3 para la instalación, corte de piezas, y todo lo necesario para su correcta construcción y funcionamiento según diseño y recomendaciones del M.E.P.</v>
          </cell>
          <cell r="C582" t="str">
            <v>m</v>
          </cell>
          <cell r="D582"/>
          <cell r="E582"/>
          <cell r="F582"/>
          <cell r="G582"/>
          <cell r="H582"/>
          <cell r="I582"/>
          <cell r="J582"/>
          <cell r="K582"/>
          <cell r="L582"/>
          <cell r="M582"/>
        </row>
        <row r="583">
          <cell r="A583" t="str">
            <v>8.1.2.8</v>
          </cell>
          <cell r="B583" t="str">
            <v>Colocación de LOSETA PLANA GRIS de 40x40x6 cm. Incluye suministro y transporte de los materiales, nivelación y conformación del terreno.</v>
          </cell>
          <cell r="C583" t="str">
            <v>un</v>
          </cell>
          <cell r="D583"/>
          <cell r="E583"/>
          <cell r="F583"/>
          <cell r="G583"/>
          <cell r="H583"/>
          <cell r="I583"/>
          <cell r="J583"/>
          <cell r="K583"/>
          <cell r="L583"/>
          <cell r="M583"/>
        </row>
        <row r="584">
          <cell r="A584" t="str">
            <v>8.1.2.9</v>
          </cell>
          <cell r="B584" t="str">
            <v>Construcción de PISO EN ADOQUÍN CUADRADO EN CONCRETO DE 20x20x6cm COLOR  oliva, marrón, chocolate, ocre, tojo y terracota. Incluye suministro y transporte de los adoquines, cama de asiento de 5 cm en arena, sello de juntas y cortes a máquina. Seguir recomendación del MEP y patrones de instalación del ICPC. El adoquín deberá resellarse por 2 veces con un lapso de 4 meses luego de su instalación y cumplir con la norma NTC 2017.</v>
          </cell>
          <cell r="C584" t="str">
            <v>m2</v>
          </cell>
          <cell r="D584"/>
          <cell r="E584"/>
          <cell r="F584"/>
          <cell r="G584"/>
          <cell r="H584"/>
          <cell r="I584"/>
          <cell r="J584"/>
          <cell r="K584"/>
          <cell r="L584"/>
          <cell r="M584"/>
        </row>
        <row r="585">
          <cell r="A585" t="str">
            <v>8.1.2.10</v>
          </cell>
          <cell r="B585" t="str">
            <v>Construcción de PISO EN ADOQUÍN CUADRADO EN CONCRETO DE 20x20x6cm COLOR AMARILLO O SALMÓN. Incluye suministro y transporte de los adoquines, cama de asiento en arena limpia de 5 cm, sello de juntas en arena, cortes a máquina. Seguir recomendación del MEP y patrones de instalación del ICPC. El adoquín deberá resellarse por 2 veces con un lapso de 4 meses luego de su instalación y cumplir con la norma NTC 2017.</v>
          </cell>
          <cell r="C585" t="str">
            <v>m2</v>
          </cell>
          <cell r="D585"/>
          <cell r="E585"/>
          <cell r="F585"/>
          <cell r="G585"/>
          <cell r="H585"/>
          <cell r="I585"/>
          <cell r="J585"/>
          <cell r="K585"/>
          <cell r="L585"/>
          <cell r="M585"/>
        </row>
        <row r="586">
          <cell r="A586" t="str">
            <v>8.1.2.11</v>
          </cell>
          <cell r="B586" t="str">
            <v>Construcción de PISO EN ADOQUÍN CUADRADO EN CONCRETO DE 20x20x6cm COLOR GRIS. Incluye suministro y transporte de los materiales, cortes a máquina. Seguir recomendación del MEP y patrones de instalación del ICPC. El adoquín deberá resellarse por 2 veces con un lapso de 4 meses luego de su instalación y cumplir con la norma NTC 2017.</v>
          </cell>
          <cell r="C586" t="str">
            <v>m2</v>
          </cell>
          <cell r="D586"/>
          <cell r="E586"/>
          <cell r="F586"/>
          <cell r="G586"/>
          <cell r="H586"/>
          <cell r="I586"/>
          <cell r="J586"/>
          <cell r="K586"/>
          <cell r="L586"/>
          <cell r="M586"/>
        </row>
        <row r="587">
          <cell r="A587" t="str">
            <v>8.1.2.12</v>
          </cell>
          <cell r="B587" t="str">
            <v>Construcción de PISO EN ADOQUÍN CUADRADO EN CONCRETO DE 20x20x8cm., VEHICULAR COLOR GRIS. Incluye suministro y transporte de los materiales, cortes a máquina, según diseño. seguir recomendación MEP y patrones de instalación del ICPC. El adoquín deberá resellarse por 2 veces con un lapso de 4 meses luego de su instalación y cumplir con la norma NTC 2017.</v>
          </cell>
          <cell r="C587" t="str">
            <v>m2</v>
          </cell>
          <cell r="D587"/>
          <cell r="E587"/>
          <cell r="F587"/>
          <cell r="G587"/>
          <cell r="H587"/>
          <cell r="I587"/>
          <cell r="J587"/>
          <cell r="K587"/>
          <cell r="L587"/>
          <cell r="M587"/>
        </row>
        <row r="588">
          <cell r="A588" t="str">
            <v>8.1.2.13</v>
          </cell>
          <cell r="B588" t="str">
            <v>Construcción de PISO EN ADOQUÍN CUADRADO EN CONCRETO DE 20x20x8cm., VEHICULAR COLOR NEGRO, ROJO, ARENA, ANTICADO, JASPEADO, MARRÓN, OCRE, VERDE OLIVA, VERDE ACEITUNA. Incluye suministro y transporte de los materiales, cortes a máquina, según diseño. seguir recomendación MEP  y patrones de instalación del ICPC. El adoquín deberá resellarse por 2 veces con un lapso de 4 meses luego de su instalación y cumplir con la norma NTC 2017.</v>
          </cell>
          <cell r="C588" t="str">
            <v>m2</v>
          </cell>
          <cell r="D588"/>
          <cell r="E588"/>
          <cell r="F588"/>
          <cell r="G588"/>
          <cell r="H588"/>
          <cell r="I588"/>
          <cell r="J588"/>
          <cell r="K588"/>
          <cell r="L588"/>
          <cell r="M588"/>
        </row>
        <row r="589">
          <cell r="A589" t="str">
            <v>8.1.2.14</v>
          </cell>
          <cell r="B589" t="str">
            <v>Construcción de PISO EN ADOQUÍN CUADRADO EN CONCRETO DE 20x20x8cm., VEHICULAR COLOR  amarillo, jaspeado, salmón, champaña, negro y blanco arena. Incluye suministro y transporte de los adoquines, cama en arena de asiento de 5cm de espesor, sello en arena de revoque, cortes a máquina, según diseño. seguir recomendación MEP  y patrones de instalación del ICPC. El adoquín deberá resellarse por 2 veces con un lapso de 4 meses luego de su instalación y cumplir con la norma NTC 2017.</v>
          </cell>
          <cell r="C589" t="str">
            <v>m2</v>
          </cell>
          <cell r="D589"/>
          <cell r="E589"/>
          <cell r="F589"/>
          <cell r="G589"/>
          <cell r="H589"/>
          <cell r="I589"/>
          <cell r="J589"/>
          <cell r="K589"/>
          <cell r="L589"/>
          <cell r="M589"/>
        </row>
        <row r="590">
          <cell r="A590" t="str">
            <v>8.1.2.15</v>
          </cell>
          <cell r="B590" t="str">
            <v>Construcción de PISO EN ADOQUÍN CUADRADO EN CONCRETO DE 20x20x8cm., VEHICULAR COLOR BLANCO O VERDE. Incluye suministro y transporte de los adoquines, cama en arena de asiento de 5cm de espesor, sello en arena de revoque, según diseño. seguir recomendación MEP  y patrones de instalación del ICPC. El adoquín deberá resellarse por 2 veces con un lapso de 4 meses luego de su instalación y cumplir con la norma NTC 2017.</v>
          </cell>
          <cell r="C590" t="str">
            <v>m2</v>
          </cell>
          <cell r="D590"/>
          <cell r="E590"/>
          <cell r="F590"/>
          <cell r="G590"/>
          <cell r="H590"/>
          <cell r="I590"/>
          <cell r="J590"/>
          <cell r="K590"/>
          <cell r="L590"/>
          <cell r="M590"/>
        </row>
        <row r="591">
          <cell r="A591" t="str">
            <v>8.1.2.16</v>
          </cell>
          <cell r="B591" t="str">
            <v>Construcción de LLAVE DE CONFINAMIENTO DE ADOQUÍN DE 0.10 m X 0.30 m. EN CONCRETO DE 21 Mpa. Incluye suministro y transporte de los materiales, oídos para drenaje en tubería PVC conduit de 1 1/2" cada 0.30 m de L=0.10 m y formaleta y todos los elementos necesarios para su correcta ejecución y funcionamiento. Según diseño de piso en adoquín.</v>
          </cell>
          <cell r="C591" t="str">
            <v>m</v>
          </cell>
          <cell r="D591"/>
          <cell r="E591"/>
          <cell r="F591"/>
          <cell r="G591"/>
          <cell r="H591"/>
          <cell r="I591"/>
          <cell r="J591"/>
          <cell r="K591"/>
          <cell r="L591"/>
          <cell r="M591"/>
        </row>
        <row r="592">
          <cell r="A592" t="str">
            <v>8.1.2.17</v>
          </cell>
          <cell r="B592" t="str">
            <v>Construcción de LLAVE DE CONFINAMIENTO DE ADOQUÍN DE 0.15 m X 0.40 m. EN CONCRETO DE 21 Mpa. Incluye suministro y transporte de los materiales, formaleta, oídos para drenaje en tubería PVC conduit cada 0.30 m de L=0.10m y todos los elementos necesarios para su correcta ejecución y funcionamiento. Según diseño de piso en adoquín.</v>
          </cell>
          <cell r="C592" t="str">
            <v>m</v>
          </cell>
          <cell r="D592"/>
          <cell r="E592"/>
          <cell r="F592"/>
          <cell r="G592"/>
          <cell r="H592"/>
          <cell r="I592"/>
          <cell r="J592"/>
          <cell r="K592"/>
          <cell r="L592"/>
          <cell r="M592"/>
        </row>
        <row r="593">
          <cell r="A593" t="str">
            <v>8.1.2.18</v>
          </cell>
          <cell r="B593" t="str">
            <v>Colocación ADOQUÍN de 10x20x6 cm, Color oliva, marrón, chocolate, ocre, tojo y terracota, tipo peatonal. Incluye suministro y transporte de los materiales,  capa de asiento de arena gruesa y limpia de 5 cm de espesor, sello de arena fina en las juntas,  llaves en concreto 21Mpa de 0.10 m x 0.30 m, cortes de piezas a máquina y todo lo necesario para su correcta construcción y funcionamiento. Según diseño y recomendaciones M.E.P.</v>
          </cell>
          <cell r="C593" t="str">
            <v>m2</v>
          </cell>
          <cell r="D593"/>
          <cell r="E593"/>
          <cell r="F593"/>
          <cell r="G593"/>
          <cell r="H593"/>
          <cell r="I593"/>
          <cell r="J593"/>
          <cell r="K593"/>
          <cell r="L593"/>
          <cell r="M593"/>
        </row>
        <row r="594">
          <cell r="A594" t="str">
            <v>8.1.2.19</v>
          </cell>
          <cell r="B594" t="str">
            <v>Colocación de ADOQUÍN EN CONCRETO DE 0.10 x 0.20 x 0.06 m BLANCO tipo peatonal. Incluye suministro y transporte de los materiales, capa de asiento de arena gruesa y limpia de 5 cm de espesor, sello de arena fina en las juntas, llaves en concreto 21Mpa de 0.10 m x 0.30 m, cortes de piezas a máquina y todo lo necesario para su correcta construcción y funcionamiento. Según diseño y recomendaciones M.E.P.</v>
          </cell>
          <cell r="C594" t="str">
            <v>m2</v>
          </cell>
          <cell r="D594"/>
          <cell r="E594"/>
          <cell r="F594"/>
          <cell r="G594"/>
          <cell r="H594"/>
          <cell r="I594"/>
          <cell r="J594"/>
          <cell r="K594"/>
          <cell r="L594"/>
          <cell r="M594"/>
        </row>
        <row r="595">
          <cell r="A595" t="str">
            <v>8.1.2.20</v>
          </cell>
          <cell r="B595" t="str">
            <v>Colocación de ADOQUÍN RECTANGULAR en concreto BICAPA DE 0.10 x 0.20 x 0.06 m COLOR GRIS, tipo peatonal. Incluye suministro y transporte de los materiales, perfilación y nivelación del terreno, cama de asiento en arena limpia de 0,05 m, corte de piezas, elementos de confinamiento y todos los demás elementos necesarios para su correcta construcción y funcionamiento según diseño y recomendaciones del M.E.P.</v>
          </cell>
          <cell r="C595" t="str">
            <v>m2</v>
          </cell>
          <cell r="D595"/>
          <cell r="E595"/>
          <cell r="F595"/>
          <cell r="G595"/>
          <cell r="H595"/>
          <cell r="I595"/>
          <cell r="J595"/>
          <cell r="K595"/>
          <cell r="L595"/>
          <cell r="M595"/>
        </row>
        <row r="596">
          <cell r="A596" t="str">
            <v>8.1.2.21</v>
          </cell>
          <cell r="B596" t="str">
            <v>Colocación de ADOQUÍN EN CONCRETO de 10x20x8 cm, Color oliva, marrón, chocolate, ocre, tojo y terracota, tipo vehicular, Incluye suministro y transporte de los materiales, capa de asiento de arena gruesa y limpia de 5 cm de espesor, sello de arena fina en las juntas, llaves en concreto 21Mpa de 0.10 m x 0.30 m, cortes de piezas a máquina y todo lo necesario para su correcta construcción y funcionamiento. Según diseño y recomendaciones del M.E.P.</v>
          </cell>
          <cell r="C596" t="str">
            <v>m2</v>
          </cell>
          <cell r="D596"/>
          <cell r="E596"/>
          <cell r="F596"/>
          <cell r="G596"/>
          <cell r="H596"/>
          <cell r="I596"/>
          <cell r="J596"/>
          <cell r="K596"/>
          <cell r="L596"/>
          <cell r="M596"/>
        </row>
        <row r="597">
          <cell r="A597" t="str">
            <v>8.1.2.22</v>
          </cell>
          <cell r="B597" t="str">
            <v>Colocación de ADOQUÍN EN CONCRETO DE 10x20x8 cm COLOR AMARILLO O SALMÓN, tipo vehicular, Incluye suministro y transporte de los materiales, capa de asiento de arena gruesa y limpia de 5 cm de espesor, sello de arena fina en las juntas, llaves en concreto 21Mpa de 0.10 m x 0.30 m, cortes de piezas a máquina y todo lo necesario para su correcta construcción y funcionamiento. Según diseño y recomendaciones del M.E.P.</v>
          </cell>
          <cell r="C597" t="str">
            <v>m2</v>
          </cell>
          <cell r="D597"/>
          <cell r="E597"/>
          <cell r="F597"/>
          <cell r="G597"/>
          <cell r="H597"/>
          <cell r="I597"/>
          <cell r="J597"/>
          <cell r="K597"/>
          <cell r="L597"/>
          <cell r="M597"/>
        </row>
        <row r="598">
          <cell r="A598" t="str">
            <v>8.1.2.23</v>
          </cell>
          <cell r="B598" t="str">
            <v>Colocación de ADOQUÍN EN CONCRETO DE 10x20x8 cm COLOR BLANCO, tipo vehicular, Incluye suministro y transporte de los materiales, capa de asiento de arena gruesa y limpia de 5 cm de espesor, sello de arena fina en las juntas, llaves en concreto 21Mpa de 0.10 m x 0.30 m, cortes de piezas a máquina y todo lo necesario para su correcta construcción y funcionamiento. Según diseño y recomendaciones del M.E.P.</v>
          </cell>
          <cell r="C598" t="str">
            <v>m2</v>
          </cell>
          <cell r="D598"/>
          <cell r="E598"/>
          <cell r="F598"/>
          <cell r="G598"/>
          <cell r="H598"/>
          <cell r="I598"/>
          <cell r="J598"/>
          <cell r="K598"/>
          <cell r="L598"/>
          <cell r="M598"/>
        </row>
        <row r="599">
          <cell r="A599" t="str">
            <v>8.1.2.24</v>
          </cell>
          <cell r="B599" t="str">
            <v>Colocación de ADOQUÍN EN CONCRETO DE 10 x 20 x 8 cm COLOR GRIS tipo vehicular, Incluye suministro y transporte de los materiales, capa de asiento de arena gruesa y limpia de 5 cm de espesor, sello de arena fina en las juntas, llaves en concreto 21Mpa de 0.10 m x 0.30 m, cortes de piezas a máquina y todo lo necesario para su correcta construcción y funcionamiento. Según diseño y recomendaciones del M.E.P.</v>
          </cell>
          <cell r="C599" t="str">
            <v>m2</v>
          </cell>
          <cell r="D599"/>
          <cell r="E599"/>
          <cell r="F599"/>
          <cell r="G599"/>
          <cell r="H599"/>
          <cell r="I599"/>
          <cell r="J599"/>
          <cell r="K599"/>
          <cell r="L599"/>
          <cell r="M599"/>
        </row>
        <row r="600">
          <cell r="A600" t="str">
            <v>8.1.2.25</v>
          </cell>
          <cell r="B600" t="str">
            <v>Colocación de ADOQUÍN COLOR AMARILLO de 0,10 x 0,20 x0,06 m. para FRANJA DEMARCADORA VISUAL. Incluye suministro y transporte de los materiales, mortero de pega 1:4, malla electrosoldada D-50, arena de selle y todos los demás elementos necesarios para su correcta instalación.</v>
          </cell>
          <cell r="C600" t="str">
            <v>m</v>
          </cell>
          <cell r="D600"/>
          <cell r="E600"/>
          <cell r="F600"/>
          <cell r="G600"/>
          <cell r="H600"/>
          <cell r="I600"/>
          <cell r="J600"/>
          <cell r="K600"/>
          <cell r="L600"/>
          <cell r="M600"/>
        </row>
        <row r="601">
          <cell r="A601" t="str">
            <v>8.1.2.26</v>
          </cell>
          <cell r="B601" t="str">
            <v>Construcción de LÍNEA DEMARCADORA VISUAL EN ADOQUÍN ADOP-A DE 0.10 x 0.20 x 0.06 m, color amarillo, salmón o jaspe. Incluye suministro y transporte de los adoquines, cama en arena de asiento de 5cm de espesor, sello en arena de revoque, cortes a máquina. Seguir recomendación del MEP y patrones de instalación del ICPC. El adoquín deberá resellarse por 2 veces con un lapso de 4 meses luego de su instalación y cumplir con la norma NTC 2017.</v>
          </cell>
          <cell r="C601" t="str">
            <v>m</v>
          </cell>
          <cell r="D601"/>
          <cell r="E601"/>
          <cell r="F601"/>
          <cell r="G601"/>
          <cell r="H601"/>
          <cell r="I601"/>
          <cell r="J601"/>
          <cell r="K601"/>
          <cell r="L601"/>
          <cell r="M601"/>
        </row>
        <row r="602">
          <cell r="A602" t="str">
            <v>8.1.2.27</v>
          </cell>
          <cell r="B602" t="str">
            <v>Colocación de PISO EN GRAMOQUÍN CUADRADO EN CONCRETO DE 40 x 40 x 8 cm., COLOR GRIS. Incluye suministro y transporte de los materiales, base granular compactada de 1½", e=15cm., capa de arena compactada e=5cm., arena de sello, llaves en concreto 0.10 m X 0.30 m de 21 Mpa. donde sea necesario  para su confinamiento; Tierra, Grama ó Semilla; cortes a máquina y todos los elementos necesarios para su correcta instalación. No incluye movimientos de tierra. Según diseño y recomendaciones MEP.</v>
          </cell>
          <cell r="C602" t="str">
            <v>m2</v>
          </cell>
          <cell r="D602"/>
          <cell r="E602"/>
          <cell r="F602"/>
          <cell r="G602"/>
          <cell r="H602"/>
          <cell r="I602"/>
          <cell r="J602"/>
          <cell r="K602"/>
          <cell r="L602"/>
          <cell r="M602"/>
        </row>
        <row r="603">
          <cell r="A603" t="str">
            <v>8.1.2.28</v>
          </cell>
          <cell r="B603" t="str">
            <v>Colocación de PISO EN ADOQUÍN COLONIAL CUADRADO EN CONCRETO DE 20 x 20 x 4 cm., COLOR GRIS. Incluye suministro y transporte de los materiales, mortero 1:4., arena de sello, cortes a máquina y todos los demás elementos necesarios para su correcta instalación. Según diseño y recomendaciones MEP.</v>
          </cell>
          <cell r="C603" t="str">
            <v>m2</v>
          </cell>
          <cell r="D603"/>
          <cell r="E603"/>
          <cell r="F603"/>
          <cell r="G603"/>
          <cell r="H603"/>
          <cell r="I603"/>
          <cell r="J603"/>
          <cell r="K603"/>
          <cell r="L603"/>
          <cell r="M603"/>
        </row>
        <row r="604">
          <cell r="A604" t="str">
            <v>8.1.2.29</v>
          </cell>
          <cell r="B604" t="str">
            <v>Colocación de ADOQUÍN TÁCTIL GUÍA O ALERTA 20 x 20 x 6. Color  amarillo, jaspeado, salmón, champaña, negro y blanco arena. Incluye el suministro y  transporte de los adoquines, adecuación de la superficie en losa aérea de concreto existente, corte de adoquín para disminuir espesor, corte de piezas, corte de piso según trazado (dos bordes por metro lineal), arena de revoque para sello de juntas y todos los elementos necesarios para su correcta construcción y funcionamiento. Según diseño.</v>
          </cell>
          <cell r="C604" t="str">
            <v>m2</v>
          </cell>
          <cell r="D604"/>
          <cell r="E604"/>
          <cell r="F604"/>
          <cell r="G604"/>
          <cell r="H604"/>
          <cell r="I604"/>
          <cell r="J604"/>
          <cell r="K604"/>
          <cell r="L604"/>
          <cell r="M604"/>
        </row>
        <row r="605">
          <cell r="A605" t="str">
            <v>8.1.2.30</v>
          </cell>
          <cell r="B605" t="str">
            <v>Construcción de piso en TABLEQUIN DE CONCRETO, modulo de 2.20 m2 (contiene 40 piezas; 20 piezas formato A (0.29833  x 0.198), 16 piezas formato B (0.45 x 0.098), 4 piezas formato C (0.29833 x 0.198)), e= 4 cm color según diseño, Incluye suministro y transporte de los materiales,corte de piezas, pega especial para estampillar, arena de sello, elementos de confinamiento y todos los demás elementos necesarios para su correcta construcción y funcionamiento según diseño y recomendaciones del M.E.P.</v>
          </cell>
          <cell r="C605" t="str">
            <v>m2</v>
          </cell>
          <cell r="D605"/>
          <cell r="E605"/>
          <cell r="F605"/>
          <cell r="G605"/>
          <cell r="H605"/>
          <cell r="I605"/>
          <cell r="J605"/>
          <cell r="K605"/>
          <cell r="L605"/>
          <cell r="M605"/>
        </row>
        <row r="606">
          <cell r="A606" t="str">
            <v>8.1.2.31</v>
          </cell>
          <cell r="B606" t="str">
            <v>Enchape para pavimento rígido en adoquín tipo ANTIKA, 3 piezas, espesor 4 cm. color BLANCO ARENA. Modulación según losas de pavimento. Incluye suministro y transporte de los materiales,corte de piezas, material de pega, aseo y limpieza y todos los demás elementos necesarios para su correcta construcción y funcionamiento según diseño y recomendaciones del M.E.P.</v>
          </cell>
          <cell r="C606" t="str">
            <v>m2</v>
          </cell>
          <cell r="D606"/>
          <cell r="E606"/>
          <cell r="F606"/>
          <cell r="G606"/>
          <cell r="H606"/>
          <cell r="I606"/>
          <cell r="J606"/>
          <cell r="K606"/>
          <cell r="L606"/>
          <cell r="M606"/>
        </row>
        <row r="607">
          <cell r="A607" t="str">
            <v>8.1.2.32</v>
          </cell>
          <cell r="B607" t="str">
            <v>Suministro, transporte e instalación de TABLETA EN CONCRETO, espesor de 0.04m, MÓDULO 1, CONTIENE PIEZAS COMERCIAL TIPO A, B, C, D, E. F COLORES anticado y  gris según diseño, 22 UNIDADES POR M2 (9und TIPO A, 2und TIPO B, 6und TIPO C, 1und TIPO D, 2und TIPO E Y 2und TIPO F), debe cumplir la NTC 4993. Se debe poner separador de 4mm en cada uno de sus cuatro lados, para formar junta de 3mm entre las unidades. Incluye el adhesivo cementicio premezclado listo para usar y arena de sello, cortadora con disco punta de diamante y todo lo necesario para su correcta instalación y funcionamiento.</v>
          </cell>
          <cell r="C607" t="str">
            <v>m2</v>
          </cell>
          <cell r="D607"/>
          <cell r="E607"/>
          <cell r="F607"/>
          <cell r="G607"/>
          <cell r="H607"/>
          <cell r="I607"/>
          <cell r="J607"/>
          <cell r="K607"/>
          <cell r="L607"/>
          <cell r="M607"/>
        </row>
        <row r="608">
          <cell r="A608" t="str">
            <v>8.1.2.33</v>
          </cell>
          <cell r="B608" t="str">
            <v>Suministro, transporte e instalación de TABLETA EN CONCRETO, espesor de 0.04m, MÓDULO 2, CONTIENE PIEZAS COMERCIAL TIPO A, B, BB, C, D, DD, G, H. COLORES anticado, gris y tizón según diseño, 22 UNIDADES POR M2 (4und TIPO A, 3und TIPO B, 5und TIPO BB, 2und TIPO C, 3und TIPO D, 3und TIPO DD, 2und TIPO G y 2und TIPO H), debe cumplir la NTC 4993. Se debe poner separador de 4mm en cada uno de sus cuatro lados, para formar junta de 3mm entre las unidades. Incluye el adhesivo cementicio premezclado listo para usar y arena de sello, cortadora con disco punta de diamante y todo lo necesario para su correcta instalación y funcionamiento.</v>
          </cell>
          <cell r="C608" t="str">
            <v>m2</v>
          </cell>
          <cell r="D608"/>
          <cell r="E608"/>
          <cell r="F608"/>
          <cell r="G608"/>
          <cell r="H608"/>
          <cell r="I608"/>
          <cell r="J608"/>
          <cell r="K608"/>
          <cell r="L608"/>
          <cell r="M608"/>
        </row>
        <row r="609">
          <cell r="A609" t="str">
            <v>8.1.2.34</v>
          </cell>
          <cell r="B609" t="str">
            <v>Suministro, transporte e instalación de TABLETA EN CONCRETO, espesor de 0.04m, MÓDULO 3, CONTIENE PIEZAS COMERCIAL TIPO B, BB, D, DD, GG, HH. COLORES anticado, gris y tizón según diseño, 22 UNIDADES POR M2 (2und TIPO B, 9und TIPO BB, 2und TIPO D, 5und TIPO DD, 2und TIPO GG y 2und TIPO HH), debe cumplir la NTC 4993. Se debe poner separador de 4mm en cada uno de sus cuatro lados, para formar junta de 3mm entre las unidades. Incluye el adhesivo cementicio premezclado listo para usar y arena de sello, cortadora con disco punta de diamante y todo lo necesario para su correcta instalación y funcionamiento.</v>
          </cell>
          <cell r="C609" t="str">
            <v>m2</v>
          </cell>
          <cell r="D609"/>
          <cell r="E609"/>
          <cell r="F609"/>
          <cell r="G609"/>
          <cell r="H609"/>
          <cell r="I609"/>
          <cell r="J609"/>
          <cell r="K609"/>
          <cell r="L609"/>
          <cell r="M609"/>
        </row>
        <row r="610">
          <cell r="A610" t="str">
            <v>8.1.2.35</v>
          </cell>
          <cell r="B610" t="str">
            <v>Colocación de ADOQUÍN TÁCTIL GUÍA O ALERTA 20 x 20 x 4. Color Tizón. Para un ancho de 0,20 m. Incluye suministro y transporte de los adoquines, el adhesivo cementicio premezclado listo para usar y arena de sello, cortadora con disco punta de diamante y todo lo necesario para su correcta instalación y funcionamiento.</v>
          </cell>
          <cell r="C610" t="str">
            <v>m</v>
          </cell>
          <cell r="D610"/>
          <cell r="E610"/>
          <cell r="F610"/>
          <cell r="G610"/>
          <cell r="H610"/>
          <cell r="I610"/>
          <cell r="J610"/>
          <cell r="K610"/>
          <cell r="L610"/>
          <cell r="M610"/>
        </row>
        <row r="611">
          <cell r="A611" t="str">
            <v>8.1.2.36</v>
          </cell>
          <cell r="B611" t="str">
            <v>Colocación de ADOQUÍN TÁCTIL GUÍA O ALERTA 20 x 20 x 4. Color Tizón. Incluye suministro y transporte de los adoquines, el adhesivo cementicio premezclado listo para usar y arena de sello, cortadora con disco punta de diamante y todo lo necesario para su correcta instalación y funcionamiento.</v>
          </cell>
          <cell r="C611" t="str">
            <v>m2</v>
          </cell>
          <cell r="D611"/>
          <cell r="E611"/>
          <cell r="F611"/>
          <cell r="G611"/>
          <cell r="H611"/>
          <cell r="I611"/>
          <cell r="J611"/>
          <cell r="K611"/>
          <cell r="L611"/>
          <cell r="M611"/>
        </row>
        <row r="612">
          <cell r="A612" t="str">
            <v>8.1.2.37</v>
          </cell>
          <cell r="B612" t="str">
            <v>Construcción de LÍNEA DEMARCADORA VISUAL EN ADOQUÍN ADOP-A DE 0.10 x 0.20 x 0.04 m, color tizón. Incluye suministro y transporte de los adoquines, el adhesivo cementicio premezclado listo para usar y arena de sello, cortadora con disco punta de diamante y todo lo necesario para su correcta instalación y funcionamiento.</v>
          </cell>
          <cell r="C612" t="str">
            <v>m</v>
          </cell>
          <cell r="D612"/>
          <cell r="E612"/>
          <cell r="F612"/>
          <cell r="G612"/>
          <cell r="H612"/>
          <cell r="I612"/>
          <cell r="J612"/>
          <cell r="K612"/>
          <cell r="L612"/>
          <cell r="M612"/>
        </row>
        <row r="613">
          <cell r="A613">
            <v>8.1999999999999993</v>
          </cell>
          <cell r="B613" t="str">
            <v>PISOS EN CERÁMICA</v>
          </cell>
          <cell r="C613">
            <v>0</v>
          </cell>
          <cell r="D613"/>
          <cell r="E613"/>
          <cell r="F613"/>
          <cell r="G613"/>
          <cell r="H613"/>
          <cell r="I613"/>
          <cell r="J613"/>
          <cell r="K613"/>
          <cell r="L613"/>
          <cell r="M613"/>
        </row>
        <row r="614">
          <cell r="A614" t="str">
            <v>8.2.1</v>
          </cell>
          <cell r="B614" t="str">
            <v>Colocación de PISO CERÁMICO, TRÁFICO COMERCIAL INTENSO tipo Duropiso o equivalente, DE 33.8x33.8 cm., color Blanco, con prueba de resistencia de abrasión 5. Incluye suministro y transporte de los materiales, mortero de nivelación 1:5, con un espesor de 3 a 7 cm., pegante para cerámica tipo Pegacor o equivalente, juntas cada 1,8 x 1,8 m. con varilla de dilatación PVC de 4 mm., lechada con Boquilla Blanca para cerámica, remates, cortes con máquina y todo lo necesario para su correcta instalación. El entresuelo y la placa de contrapiso se pagará en su ítem respectivo.</v>
          </cell>
          <cell r="C614" t="str">
            <v>m2</v>
          </cell>
          <cell r="D614"/>
          <cell r="E614"/>
          <cell r="F614"/>
          <cell r="G614"/>
          <cell r="H614"/>
          <cell r="I614"/>
          <cell r="J614"/>
          <cell r="K614"/>
          <cell r="L614"/>
          <cell r="M614"/>
        </row>
        <row r="615">
          <cell r="A615" t="str">
            <v>8.2.2</v>
          </cell>
          <cell r="B615" t="str">
            <v>Colocación de GUARDA ESCOBAS EN CERÁMICA GRES ETRUSCA con una ALTURA DE 0,07 m. y un LARGO DE 0,25 m. Incluye suministro y transporte de los materiales, pegante para cerámica tipo Pegacor o equivalente, juntas cada 1,8 m. con varilla de dilatación PVC de 4 mm., lechada con Boquilla tipo Concolor 5-15mm o equivalente, remates, cortes con máquina y todo lo necesario para su correcta instalación.</v>
          </cell>
          <cell r="C615" t="str">
            <v>ml</v>
          </cell>
          <cell r="D615"/>
          <cell r="E615"/>
          <cell r="F615"/>
          <cell r="G615"/>
          <cell r="H615"/>
          <cell r="I615"/>
          <cell r="J615"/>
          <cell r="K615"/>
          <cell r="L615"/>
          <cell r="M615"/>
        </row>
        <row r="616">
          <cell r="A616" t="str">
            <v>8.2.3</v>
          </cell>
          <cell r="B616" t="str">
            <v>Colocación de PISO CERÁMICO TRÁFICO COMERCIAL INTENSO tipo Rio 2 DE 0,425 x 0,425 m. o equivalente, con prueba de resistencia de abrasión 5. Incluye suministro y transporte de los materiales, malla electrosoldada D-50, juntas de dilatación con varilla PVC cada 1.7 x 1.7 m, mortero de nivelación 1:4 de e=0,05 m., pegacor o equivalente para pega de la cerámica, lechada con Boquilla para cerámica del color que indique la interventoría, remates, cortes con máquina y todo lo necesario para su correcta instalación. El entresuelo y la placa de contrapiso se pagará en su ítem respectivo.</v>
          </cell>
          <cell r="C616" t="str">
            <v>m2</v>
          </cell>
          <cell r="D616"/>
          <cell r="E616"/>
          <cell r="F616"/>
          <cell r="G616"/>
          <cell r="H616"/>
          <cell r="I616"/>
          <cell r="J616"/>
          <cell r="K616"/>
          <cell r="L616"/>
          <cell r="M616"/>
        </row>
        <row r="617">
          <cell r="A617" t="str">
            <v>8.2.4</v>
          </cell>
          <cell r="B617" t="str">
            <v>Construcción de REBANCO con un ANCHO DE 0.60 y un ESPESOR DE 0.10m., en concreto de 21 Mpa, enchapado en cerámica blanca tipo Egeo o equivalente DE 0,205 x 0,205 m. Incluye suministro y transporte de los materiales, picada de piso y pared, formaleta, pegacor gris para la cerámica, cemento blanco y dióxido de titanio para la lechada y todos los elementos necesarios para su correcta construcción.</v>
          </cell>
          <cell r="C617" t="str">
            <v>m</v>
          </cell>
          <cell r="D617"/>
          <cell r="E617"/>
          <cell r="F617"/>
          <cell r="G617"/>
          <cell r="H617"/>
          <cell r="I617"/>
          <cell r="J617"/>
          <cell r="K617"/>
          <cell r="L617"/>
          <cell r="M617"/>
        </row>
        <row r="618">
          <cell r="A618" t="str">
            <v>8.2.5</v>
          </cell>
          <cell r="B618" t="str">
            <v>Colocación de PISO EN PORCELANATO Ávila gris (español), DE 31x60 cm., acabado satinado tipo y calidad Atmósferas o equivalente. Incluye suministro y transporte de los materiales, adhesivo Pegantto Pluss o equivalente, boquilla Juntta Puss gris o equivalente, juntas de dilatación elastoméricas tipo sikaflex o equivalente color gris de 10 mm. cada 15 m² y todos los demás elementos necesarios para su correcta construcción y funcionamiento. Muestras previas y color para la aprobación del arquitecto y la interventoría. Los ensayos que se requieran serán por cuenta del contratista y las muestras se escogerán del material puesto en obra.</v>
          </cell>
          <cell r="C618" t="str">
            <v>m2</v>
          </cell>
          <cell r="D618"/>
          <cell r="E618"/>
          <cell r="F618"/>
          <cell r="G618"/>
          <cell r="H618"/>
          <cell r="I618"/>
          <cell r="J618"/>
          <cell r="K618"/>
          <cell r="L618"/>
          <cell r="M618"/>
        </row>
        <row r="619">
          <cell r="A619" t="str">
            <v>8.2.6</v>
          </cell>
          <cell r="B619" t="str">
            <v>Colocación de PISO PORCELANATO  DE 60X60 cm., color BEIGE. Incluye suministro y transporte de los materiales, pegante para PORCELANATO lechada con Boquilla para PORCELANATO, remates, cortes con máquina y todo lo necesario para su correcta instalación. El mortero de nivelación se pagara por su respectivo item</v>
          </cell>
          <cell r="C619" t="str">
            <v>m2</v>
          </cell>
          <cell r="D619"/>
          <cell r="E619"/>
          <cell r="F619"/>
          <cell r="G619"/>
          <cell r="H619"/>
          <cell r="I619"/>
          <cell r="J619"/>
          <cell r="K619"/>
          <cell r="L619"/>
          <cell r="M619"/>
        </row>
        <row r="620">
          <cell r="A620" t="str">
            <v>8.2.7</v>
          </cell>
          <cell r="B620" t="str">
            <v>Suministro, transporte y colocación de PISO CERÁMICO COLOR TRÁFICO COMERCIAL INTENSO DE 33.8 x 33.8cm, tipo duropiso o su equivalente, colores Blanco, Beige o Negro, con prueba de resistencia de abrasión 5. Incluye malla electrosoldada D-50,  juntas cada 1.80m x 1.80 m, mortero de nivelación  en proporciones por volumen 0.25:1:4 (cal: cemento: arena para concreto), de e= 0,05 m., pegacor de Sumicol o equivalente para la pega de la cerámica,  lechada tipo concolor de Sumicol o equivalente, color aprobado por la interventoría, remates, cortes con máquina, varilla de dilatación de P.V.C. y todo lo necesario para su correcta instalación y funcionamiento. Se debe entregar muestra previa a la instalación para la aprobación de la interventoría</v>
          </cell>
          <cell r="C620" t="str">
            <v>m2</v>
          </cell>
          <cell r="D620"/>
          <cell r="E620"/>
          <cell r="F620"/>
          <cell r="G620"/>
          <cell r="H620"/>
          <cell r="I620"/>
          <cell r="J620"/>
          <cell r="K620"/>
          <cell r="L620"/>
          <cell r="M620"/>
        </row>
        <row r="621">
          <cell r="A621" t="str">
            <v>8.2.8</v>
          </cell>
          <cell r="B621" t="str">
            <v>Suministro, transporte y colocación de PISO CERÁMICO TRÁFICO 5 COMERCIAL DE 0,41 x 0,41 m. tipo Galaxia o equivalente, acabado mate, con prueba de resistencia de abrasión 5. Incluye malla electrosoldada D-50, juntas de dilatación con varilla PVC cada 1.66m x 1.66m, mortero de nivelación 1:5, e=0,05 m., pegacor de corona o equivalente para pega de la cerámica, lechada con boquilla lista tipo concolor o equivalente color similar al piso, remates, cortes con máquina y todos demás elementos necesarios para su correcta instalación. Se debe entregar muestra previa a la instalación para la aprobación de la interventoría.</v>
          </cell>
          <cell r="C621" t="str">
            <v>m2</v>
          </cell>
          <cell r="D621"/>
          <cell r="E621"/>
          <cell r="F621"/>
          <cell r="G621"/>
          <cell r="H621"/>
          <cell r="I621"/>
          <cell r="J621"/>
          <cell r="K621"/>
          <cell r="L621"/>
          <cell r="M621"/>
        </row>
        <row r="622">
          <cell r="A622" t="str">
            <v>8.2.9</v>
          </cell>
          <cell r="B622" t="str">
            <v>Colocación de ZÓCALO EN PISO CERÁMICO TRÁFICO COMERCIAL INTENSO tipo Duropiso o equivalente COLOR BLANCO DE 0.10x0.338 m, con prueba de resistencia de abrasión 5. Incluye suministro y transporte de los materiales, cortes con máquina, pegante para cerámica tipo Pegacor o equivalente, lechada con Boquilla Blanca para cerámica, varilla de dilatación y todo lo necesario para su correcta instalación y funcionamiento.</v>
          </cell>
          <cell r="C622" t="str">
            <v>m</v>
          </cell>
          <cell r="D622"/>
          <cell r="E622"/>
          <cell r="F622"/>
          <cell r="G622"/>
          <cell r="H622"/>
          <cell r="I622"/>
          <cell r="J622"/>
          <cell r="K622"/>
          <cell r="L622"/>
          <cell r="M622"/>
        </row>
        <row r="623">
          <cell r="A623" t="str">
            <v>8.2.10</v>
          </cell>
          <cell r="B623" t="str">
            <v>Colocación de ZÓCALO EN PISO CERÁMICO TRÁFICO COMERCIAL INTENSO tipo Rio 2 o equivalente DE 0.10x0.425, del mismo espesor del piso, con prueba de resistencia de abrasión 5. Incluye suministro y transporte de los materiales, cortes con máquina, pegacor para pega de la cerámica, lechada con boquilla de Sumicol o equivalente, varilla de dilatación y todo lo necesario para su correcta instalación y funcionamiento.</v>
          </cell>
          <cell r="C623" t="str">
            <v>m</v>
          </cell>
          <cell r="D623"/>
          <cell r="E623"/>
          <cell r="F623"/>
          <cell r="G623"/>
          <cell r="H623"/>
          <cell r="I623"/>
          <cell r="J623"/>
          <cell r="K623"/>
          <cell r="L623"/>
          <cell r="M623"/>
        </row>
        <row r="624">
          <cell r="A624" t="str">
            <v>8.2.11</v>
          </cell>
          <cell r="B624" t="str">
            <v>Colocación de ZÓCALO EN PORCELANATO color BEIGE con las mismas características del piso, de 0.08x0.60 m para ZONA ROPAS. Incluye suministro y transporte de los materiales, pegante para PORCELANATO lechada con Boquilla para PORCELANATO, remates, cortes con máquina y todo lo necesario para su correcta instalación. El mortero de nivelación se pagara por su respectivo item</v>
          </cell>
          <cell r="C624" t="str">
            <v>m</v>
          </cell>
          <cell r="D624"/>
          <cell r="E624"/>
          <cell r="F624"/>
          <cell r="G624"/>
          <cell r="H624"/>
          <cell r="I624"/>
          <cell r="J624"/>
          <cell r="K624"/>
          <cell r="L624"/>
          <cell r="M624"/>
        </row>
        <row r="625">
          <cell r="A625">
            <v>8.3000000000000007</v>
          </cell>
          <cell r="B625" t="str">
            <v>PISOS EN GRES</v>
          </cell>
          <cell r="C625">
            <v>0</v>
          </cell>
          <cell r="D625"/>
          <cell r="E625"/>
          <cell r="F625"/>
          <cell r="G625"/>
          <cell r="H625"/>
          <cell r="I625"/>
          <cell r="J625"/>
          <cell r="K625"/>
          <cell r="L625"/>
          <cell r="M625"/>
        </row>
        <row r="626">
          <cell r="A626" t="str">
            <v>8.3.1</v>
          </cell>
          <cell r="B626" t="str">
            <v>Colocación de PISO ETRUSCA MORO o equivalente DE 7 x 25 cm. mortero 1:4 pendientado e impermeabilizado con Sika 1. Incluye suministro y transporte de los materiales, juntas de dilatación y todos los demás elementos necesarios para su correcta construcción y funcionamiento, (espesor mínimo del mortero=0,05 m.). La unidad de medida es metro lineal por un ancho de 0.10 m para ajuste de piso contra loseta guía.</v>
          </cell>
          <cell r="C626" t="str">
            <v>m</v>
          </cell>
          <cell r="D626"/>
          <cell r="E626"/>
          <cell r="F626"/>
          <cell r="G626"/>
          <cell r="H626"/>
          <cell r="I626"/>
          <cell r="J626"/>
          <cell r="K626"/>
          <cell r="L626"/>
          <cell r="M626"/>
        </row>
        <row r="627">
          <cell r="A627" t="str">
            <v>8.3.2</v>
          </cell>
          <cell r="B627" t="str">
            <v>Construcción de GUARDA ESCOBAS EN MEDIA CAÑA en mortero 1:4 impermeabilizado con Sika 1 o equivalente. Con un DESARROLLO DE 0,20 m. Incluye suministro y transporte de los materiales, varilla de dilatación en aluminio, curvas de aluminio cada 1,50 m., picada de piso y pared y todos los demás elementos necesarios para su correcto vaciado.</v>
          </cell>
          <cell r="C627" t="str">
            <v>m</v>
          </cell>
          <cell r="D627"/>
          <cell r="E627"/>
          <cell r="F627"/>
          <cell r="G627"/>
          <cell r="H627"/>
          <cell r="I627"/>
          <cell r="J627"/>
          <cell r="K627"/>
          <cell r="L627"/>
          <cell r="M627"/>
        </row>
        <row r="628">
          <cell r="A628" t="str">
            <v>8.3.3</v>
          </cell>
          <cell r="B628" t="str">
            <v>Colocación de PISO EN GRES RÚSTICA SAHARA DE 7 x 25 cm. tipo corcho + mortero 1:4 pendientado e impermeabilizado con Sika 1 o equivalente + manto en asfalto modificado APP tipo Fiberglass P3 o equivalente.+ Manto P2 o equivalente (para terrazas transitables). Incluye suministro y transporte de los materiales, juntas de dilatación cada 1,80 m. en ambos sentidos con sellante elastomérico tipo Sikaflex o equivalente calidad, zócalo  en mediacaña, y todos los demás elementos necesarios para su correcta construcción (espesor mínimo del mortero=0,05 m.).</v>
          </cell>
          <cell r="C628" t="str">
            <v>m2</v>
          </cell>
          <cell r="D628"/>
          <cell r="E628"/>
          <cell r="F628"/>
          <cell r="G628"/>
          <cell r="H628"/>
          <cell r="I628"/>
          <cell r="J628"/>
          <cell r="K628"/>
          <cell r="L628"/>
          <cell r="M628"/>
        </row>
        <row r="629">
          <cell r="A629" t="str">
            <v>8.3.4</v>
          </cell>
          <cell r="B629" t="str">
            <v>Colocación de PISO EN GRES RÚSTICA SAHARA DE 7 x 25 cm. tipo corcho + mortero 1:4. Incluye suministro y transporte de los materiales, juntas de dilatación cada 1,80 m. En ambos sentidos con sellante elastomérico tipo Sikaflex o equivalente calidad, y todos los elementos necesarios para su correcta construcción (espesor del mortero=0,05 m.).</v>
          </cell>
          <cell r="C629" t="str">
            <v>m2</v>
          </cell>
          <cell r="D629"/>
          <cell r="E629"/>
          <cell r="F629"/>
          <cell r="G629"/>
          <cell r="H629"/>
          <cell r="I629"/>
          <cell r="J629"/>
          <cell r="K629"/>
          <cell r="L629"/>
          <cell r="M629"/>
        </row>
        <row r="630">
          <cell r="A630" t="str">
            <v>8.3.5</v>
          </cell>
          <cell r="B630" t="str">
            <v>Colocación de PISO EN GRES RÚSTICA SAHARA DE 7 x 25 cm. tipo corcho + mortero 1:4. impermeabilización integral tipo Sika 1 o equivalente. Incluye suministro y transporte de los materiales, juntas de dilatación cada 1,80 m. en ambos sentidos con sellante elastomérico tipo Sikaflex o equivalente calidad, y todos los elementos necesarios para su correcta construcción (espesor del mortero=0,05 m.).</v>
          </cell>
          <cell r="C630" t="str">
            <v>m2</v>
          </cell>
          <cell r="D630"/>
          <cell r="E630"/>
          <cell r="F630"/>
          <cell r="G630"/>
          <cell r="H630"/>
          <cell r="I630"/>
          <cell r="J630"/>
          <cell r="K630"/>
          <cell r="L630"/>
          <cell r="M630"/>
        </row>
        <row r="631">
          <cell r="A631" t="str">
            <v>8.3.6</v>
          </cell>
          <cell r="B631" t="str">
            <v>Construcción de GUARDA ESCOBA EN MEDIA CAÑA EN GRANITO de la misma dosificación y especificación de la baldosa de grano, con un ESPESOR DE 1cm., DESARROLLO DE  20 cm. Incluye suministro y transporte de los materiales, mortero de pega 1:4, lechada y remates, pulida y brillada, varilla de dilatación de 3 mm., superior e inferior y curvas de aluminio cada 1.00m. o donde se requiera y todo lo necesario para su correcta construcción y funcionamiento. Según diseño.</v>
          </cell>
          <cell r="C631" t="str">
            <v>m</v>
          </cell>
          <cell r="D631"/>
          <cell r="E631"/>
          <cell r="F631"/>
          <cell r="G631"/>
          <cell r="H631"/>
          <cell r="I631"/>
          <cell r="J631"/>
          <cell r="K631"/>
          <cell r="L631"/>
          <cell r="M631"/>
        </row>
        <row r="632">
          <cell r="A632" t="str">
            <v>8.3.7</v>
          </cell>
          <cell r="B632" t="str">
            <v>Construcción de GUARDA ESCOBA EN MEDIA CAÑA EN MORTERO CON IMPERMEABILIZACIÓN INTEGRAL 1:3 con Sika 1 o su equivalente. Con un DESARROLLO DE 25 cm. Incluye suministro y transporte de los materiales, varilla de dilatación de 3 mm., superior e inferior y curvas de aluminio cada 1.80 m. o donde sea necesario y todo lo necesario para su correcta construcción. Según diseño.</v>
          </cell>
          <cell r="C632" t="str">
            <v>m</v>
          </cell>
          <cell r="D632"/>
          <cell r="E632"/>
          <cell r="F632"/>
          <cell r="G632"/>
          <cell r="H632"/>
          <cell r="I632"/>
          <cell r="J632"/>
          <cell r="K632"/>
          <cell r="L632"/>
          <cell r="M632"/>
        </row>
        <row r="633">
          <cell r="A633" t="str">
            <v>8.3.8</v>
          </cell>
          <cell r="B633" t="str">
            <v>Colocación de PISO EN GRES DE 30 x 30 cm. COLOR TRADICIÓN MORO Y TRADICIÓN SAHARA, ESPESOR DE 12 mm tráfico 5 tipo Alfa o equivalente, mortero 1:4. Incluye suministro y transporte de los materiales, juntas de dilatación cada 1,80 m. En ambos sentidos con sellante elastomérico tipo Sikaflex o equivalente calidad, y todos los elementos necesarios para su correcta construcción (espesor del mortero=0,05 m.).</v>
          </cell>
          <cell r="C633" t="str">
            <v>m2</v>
          </cell>
          <cell r="D633"/>
          <cell r="E633"/>
          <cell r="F633"/>
          <cell r="G633"/>
          <cell r="H633"/>
          <cell r="I633"/>
          <cell r="J633"/>
          <cell r="K633"/>
          <cell r="L633"/>
          <cell r="M633"/>
        </row>
        <row r="634">
          <cell r="A634">
            <v>8.4</v>
          </cell>
          <cell r="B634" t="str">
            <v>PISOS EN GRANO</v>
          </cell>
          <cell r="C634">
            <v>0</v>
          </cell>
          <cell r="D634"/>
          <cell r="E634"/>
          <cell r="F634"/>
          <cell r="G634"/>
          <cell r="H634"/>
          <cell r="I634"/>
          <cell r="J634"/>
          <cell r="K634"/>
          <cell r="L634"/>
          <cell r="M634"/>
        </row>
        <row r="635">
          <cell r="A635" t="str">
            <v>8.4.1</v>
          </cell>
          <cell r="B635" t="str">
            <v>Construcción de PISO EN BALDOSA BLANCA DE GRANO BLANCO DANTA No.1-2  DE 30 x 30 cm., de primera calidad aprobada por la interventoría que cumpla la norma NTC 2849. Incluye concreto de pega y nivelación 1:3:2 de cemento, arena de concreto, agregado de 3/8" a 1/2" y aditivo plastificante en un espesor de 5 cm, suministro y transporte de la baldosa, varilla de dilatación en PVC de 5 mm x 37mm en cuadrículas de  2,10m x 2,10m., lechada del mismo color de la baldosa, destroncada, pulida, brillada y encerada en el sitio con cera polimérica,  protección de muros, puertas y desagües. Cargue, transporte y botada de material sobrante (cachaza) en botaderos oficiales. La interventoría entregará el diseño en tapetes o franjas combinando los colores (máximo dos colores). Los ensayos que se requieran serán por cuenta del contratista y las muestras se escogerán del material puesto en obra.</v>
          </cell>
          <cell r="C635" t="str">
            <v>m2</v>
          </cell>
          <cell r="D635"/>
          <cell r="E635"/>
          <cell r="F635"/>
          <cell r="G635"/>
          <cell r="H635"/>
          <cell r="I635"/>
          <cell r="J635"/>
          <cell r="K635"/>
          <cell r="L635"/>
          <cell r="M635"/>
        </row>
        <row r="636">
          <cell r="A636" t="str">
            <v>8.4.2</v>
          </cell>
          <cell r="B636" t="str">
            <v>Construcción de PISO EN BALDOSA HABANA DE GRANO TRANI, BLANCO O CREMA No.1-2  DE 30 x 30 cm., de primera calidad aprobada por la interventoría que cumpla la norma NTC 2849. Incluye concreto de pega y nivelación 1:3:2 de cemento, arena de concreto, agregado de 3/8" a 1/2" y aditivo plastificante en un espesor de 5 cm, suministro y transporte de la baldosa, varilla de dilatación en PVC de 5 mm x 37mm en cuadrículas de  2,10 x 2,10 m., lechada del mismo color de la baldosa, destroncada, pulida, brillada y encerada en el sitio con cera polimérica,  protección de muros, puertas y desagües. Cargue, transporte y botada de material sobrante (cachaza) en botaderos oficiales. La interventoría entregará el diseño en tapetes o franjas combinando los colores (máximo dos colores). Los ensayos que se requieran serán por cuenta del contratista y las muestras se escogerán del material puesto en obra.</v>
          </cell>
          <cell r="C636" t="str">
            <v>m2</v>
          </cell>
          <cell r="D636"/>
          <cell r="E636"/>
          <cell r="F636"/>
          <cell r="G636"/>
          <cell r="H636"/>
          <cell r="I636"/>
          <cell r="J636"/>
          <cell r="K636"/>
          <cell r="L636"/>
          <cell r="M636"/>
        </row>
        <row r="637">
          <cell r="A637" t="str">
            <v>8.4.3</v>
          </cell>
          <cell r="B637" t="str">
            <v>Construcción de PISO EN BALDOSA BLANCA DE GRANO CREMA No.1-2  DE 30 x 30 cm., de primera calidad aprobada por la interventoría que cumpla la norma NTC 2849. Incluye concreto de pega y nivelación 1:3:2 de cemento, arena de concreto, agregado de 3/8" a 1/2" y aditivo plastificante en un espesor de 5 cm, suministro y transporte de la baldosa, varilla de dilatación en PVC de 5 mm x 37mm en cuadrículas de  2,10 x 2,10 m., lechada del mismo color de la baldosa, destroncada, pulida, brillada y encerada en el sitio con cera polimérica,  protección de muros, puertas y desagües. Cargue, transporte y botada de material sobrante (cachaza) en botaderos oficiales. La interventoría entregará el diseño en tapetes o franjas combinando los colores (máximo dos colores). Los ensayos que se requieran serán por cuenta del contratista y las muestras se escogerán del material puesto en obra.</v>
          </cell>
          <cell r="C637" t="str">
            <v>m2</v>
          </cell>
          <cell r="D637"/>
          <cell r="E637"/>
          <cell r="F637"/>
          <cell r="G637"/>
          <cell r="H637"/>
          <cell r="I637"/>
          <cell r="J637"/>
          <cell r="K637"/>
          <cell r="L637"/>
          <cell r="M637"/>
        </row>
        <row r="638">
          <cell r="A638" t="str">
            <v>8.4.4</v>
          </cell>
          <cell r="B638" t="str">
            <v>Construcción de PISO EN BALDOSA AMARILLA DE GRANO TRANI No.1-2  DE 30 x 30 cm., de primera calidad aprobada por la interventoría que cumpla la norma NTC 2849. Incluye concreto de pega y nivelación 1:3:2 de cemento, arena de concreto, agregado de 3/8" a 1/2" y aditivo plastificante en un espesor de 5 cm, suministro y transporte de la baldosa, varilla de dilatación en PVC de 5 mm x 37mm en cuadrículas de  2,10 x 2,10 m., lechada del mismo color de la baldosa, destroncada, pulida, brillada y encerada en el sitio con cera polimérica,  protección de muros, puertas y desagües. Cargue, transporte y botada de material sobrante (cachaza) en botaderos oficiales. La interventoría entregará el diseño en tapetes o franjas combinando los colores (máximo dos colores). Los ensayos que se requieran serán por cuenta del contratista y las muestras se escogerán del material puesto en obra.</v>
          </cell>
          <cell r="C638" t="str">
            <v>m2</v>
          </cell>
          <cell r="D638"/>
          <cell r="E638"/>
          <cell r="F638"/>
          <cell r="G638"/>
          <cell r="H638"/>
          <cell r="I638"/>
          <cell r="J638"/>
          <cell r="K638"/>
          <cell r="L638"/>
          <cell r="M638"/>
        </row>
        <row r="639">
          <cell r="A639" t="str">
            <v>8.4.5</v>
          </cell>
          <cell r="B639" t="str">
            <v>Construcción de PISO EN BALDOSA NEGRA DE GRANO NEGRO No.1-2  DE 30 x 30 cm., de primera calidad aprobada por la interventoría que cumpla la norma NTC 2849. Incluye concreto de pega y nivelación 1:3:2 de cemento, arena de concreto, agregado de 3/8" a 1/2" y aditivo plastificante en un espesor de 5 cm, suministro y transporte de la baldosa, varilla de dilatación en PVC de 5 mm x 37mm en cuadrículas de  2,10 x 2,10 m., lechada del mismo color de la baldosa, destroncada, pulida, brillada y encerada en el sitio con cera polimérica,  protección de muros, puertas y desagües. Cargue, transporte y botada de material sobrante (cachaza) en botaderos oficiales. La interventoría entregará el diseño en tapetes o franjas combinando los colores (máximo dos colores). Los ensayos que se requieran serán por cuenta del contratista y las muestras se escogerán del material puesto en obra.</v>
          </cell>
          <cell r="C639" t="str">
            <v>m2</v>
          </cell>
          <cell r="D639"/>
          <cell r="E639"/>
          <cell r="F639"/>
          <cell r="G639"/>
          <cell r="H639"/>
          <cell r="I639"/>
          <cell r="J639"/>
          <cell r="K639"/>
          <cell r="L639"/>
          <cell r="M639"/>
        </row>
        <row r="640">
          <cell r="A640" t="str">
            <v>8.4.6</v>
          </cell>
          <cell r="B640" t="str">
            <v>Construcción de PISO EN BALDOSA GRIS DE GRANO BLANCO No.1-2  DE 30 x 30 cm., de primera calidad aprobada por la interventoría que cumpla la norma NTC 2849. Incluye concreto de pega y nivelación 1:3:2 de cemento, arena de concreto, agregado de 3/8" a 1/2" y aditivo plastificante en un espesor de 5 cm, suministro y transporte de la baldosa, varilla de dilatación en PVC de 5 mm x 37mm en cuadrículas de  2,10 x 2,10 m., lechada del mismo color de la baldosa, destroncada, pulida, brillada y encerada en el sitio con cera polimérica,  protección de muros, puertas y desagües. Cargue, transporte y botada de material sobrante (cachaza) en botaderos oficiales. La interventoría entregará el diseño en tapetes o franjas combinando los colores (máximo dos colores). Los ensayos que se requieran serán por cuenta del contratista y las muestras se escogerán del material puesto en obra.</v>
          </cell>
          <cell r="C640" t="str">
            <v>m2</v>
          </cell>
          <cell r="D640"/>
          <cell r="E640"/>
          <cell r="F640"/>
          <cell r="G640"/>
          <cell r="H640"/>
          <cell r="I640"/>
          <cell r="J640"/>
          <cell r="K640"/>
          <cell r="L640"/>
          <cell r="M640"/>
        </row>
        <row r="641">
          <cell r="A641" t="str">
            <v>8.4.7</v>
          </cell>
          <cell r="B641" t="str">
            <v>Construcción de PISO EN BALDOSA BLANCA DE GRANO BLANCO DANTA No.1-2  DE 40 x 40 cm., de primera calidad aprobada por la interventoría que cumpla la norma NTC 2849. Incluye de pega y nivelación 1:3:2 de cemento, arena de concreto, agregado de 3/8" a 1/2" y aditivo plastificante en un espesor de 5 cm, suministro y transporte de la baldosa, varilla de dilatación en PVC de 5 mm x 37mm en cuadrículas de  1.60 x 1.60 m., lechada del mismo color de la baldosa, destroncada, pulida, brillada y encerada en el sitio con cera polimérica,  protección de muros, puertas y desagües. Cargue, transporte y botada de material sobrante (cachaza) en botaderos oficiales. La interventoría entregará el diseño en tapetes o franjas combinando los colores (máximo dos colores). Los ensayos que se requieran serán por cuenta del contratista y las muestras se escogerán del material puesto en obra.</v>
          </cell>
          <cell r="C641" t="str">
            <v>m2</v>
          </cell>
          <cell r="D641"/>
          <cell r="E641"/>
          <cell r="F641"/>
          <cell r="G641"/>
          <cell r="H641"/>
          <cell r="I641"/>
          <cell r="J641"/>
          <cell r="K641"/>
          <cell r="L641"/>
          <cell r="M641"/>
        </row>
        <row r="642">
          <cell r="A642" t="str">
            <v>8.4.8</v>
          </cell>
          <cell r="B642" t="str">
            <v>Construcción de PISO EN BALDOSA GRIS DE GRANO BLANCO No.1-2  DE 40 x 40 cm., de primera calidad aprobada por la interventoría que cumpla la norma NTC 2849. Incluye concreto de pega y nivelación 1:3:2 de cemento, arena de concreto, agregado de 3/8" a 1/2" y aditivo plastificante en un espesor de 5 cm, suministro y transporte de la baldosa, varilla de dilatación en PVC de 5 mm x 37mm en cuadrículas de  1.60 x 1.60 m., lechada del mismo color de la baldosa, destroncada, pulida, brillada y encerada en el sitio con cera polimérica,  protección de muros, puertas y desagües. Cargue, transporte y botada de material sobrante (cachaza) en botaderos oficiales. La interventoría entregará el diseño en tapetes o franjas combinando los colores (máximo dos colores). Los ensayos que se requieran serán por cuenta del contratista y las muestras se escogerán del material puesto en obra.</v>
          </cell>
          <cell r="C642" t="str">
            <v>m2</v>
          </cell>
          <cell r="D642"/>
          <cell r="E642"/>
          <cell r="F642"/>
          <cell r="G642"/>
          <cell r="H642"/>
          <cell r="I642"/>
          <cell r="J642"/>
          <cell r="K642"/>
          <cell r="L642"/>
          <cell r="M642"/>
        </row>
        <row r="643">
          <cell r="A643" t="str">
            <v>8.4.9</v>
          </cell>
          <cell r="B643" t="str">
            <v>Construcción de PISO EN BALDOSA HABANA DE GRANO TRANI No.1-2  DE 40 x 40 cm., de primera calidad aprobada por la interventoría que cumpla la norma NTC 2849. Incluye concreto de pega y nivelación 1:3:2 de cemento, arena de concreto, agregado de 3/8" a 1/2" y aditivo plastificante en un espesor de 5 cm, suministro y transporte de la baldosa, varilla de dilatación en PVC de 5 mm x 37mm en cuadrículas de  1.60 x 1.60 m., lechada del mismo color de la baldosa, destroncada, pulida, brillada y encerada en el sitio con cera polimérica,  protección de muros, puertas y desagües. Cargue, transporte y botada de material sobrante (cachaza) en botaderos oficiales. La interventoría entregará el diseño en tapetes o franjas combinando los colores (máximo dos colores). Los ensayos que se requieran serán por cuenta del contratista y las muestras se escogerán del material puesto en obra.</v>
          </cell>
          <cell r="C643" t="str">
            <v>m2</v>
          </cell>
          <cell r="D643"/>
          <cell r="E643"/>
          <cell r="F643"/>
          <cell r="G643"/>
          <cell r="H643"/>
          <cell r="I643"/>
          <cell r="J643"/>
          <cell r="K643"/>
          <cell r="L643"/>
          <cell r="M643"/>
        </row>
        <row r="644">
          <cell r="A644" t="str">
            <v>8.4.10</v>
          </cell>
          <cell r="B644" t="str">
            <v>Construcción de PISO EN BALDOSA DE GRANO PULIDO FONDO VERDE # 1, similar al existente, monocapa 40 x 40, tráfico 5. Incluye varilla de dilatación en aluminio de 3mm, cada 4.80 m, localización según diseño, mortero de nivelación y pega e= 0,05 m,  remates, pulida y brillada de piso y todo lo necesario para su correcta construcción y funcionamiento. Se debe entregar muestra previa a la instalación para la aprobación de la interventoría.</v>
          </cell>
          <cell r="C644" t="str">
            <v>m2</v>
          </cell>
          <cell r="D644"/>
          <cell r="E644"/>
          <cell r="F644"/>
          <cell r="G644"/>
          <cell r="H644"/>
          <cell r="I644"/>
          <cell r="J644"/>
          <cell r="K644"/>
          <cell r="L644"/>
          <cell r="M644"/>
        </row>
        <row r="645">
          <cell r="A645" t="str">
            <v>8.4.11</v>
          </cell>
          <cell r="B645" t="str">
            <v>Construcción de PISO EN BALDOSA DE GRANO LAVADO MONOCAPA CAIRO No. 1-2, FONDO CREMA DE 30x30 cm. CON UN ESPESOR DE  2 cm. tipo Colpisos o equivalente de primera calidad muestras aprobada por la interventoría, que cumpla la norma NTC 2849. Incluye suministro y transporte de los materiales, varilla de dilatación en PVC de 2" e= 4 mm, cuadrículas máximas de  2.40 x 2.40 m., en dilataciones contra estructura ó donde técnicamente se requiera, emboquillado del mismo color de la baldosa,  mortero de pega y nivelación 1:5,  e= 5 cm. (mínimo) y todo lo necesario para su correcta instalación y funcionamiento. Según los espacios, la interventoría entregará el diseño en tapetes o franjas combinando los colores (máximo dos colores). Los ensayos que se requieran serán por cuenta del contratista y las muestras se escogerán del material puesto en obra.</v>
          </cell>
          <cell r="C645" t="str">
            <v>m2</v>
          </cell>
          <cell r="D645"/>
          <cell r="E645"/>
          <cell r="F645"/>
          <cell r="G645"/>
          <cell r="H645"/>
          <cell r="I645"/>
          <cell r="J645"/>
          <cell r="K645"/>
          <cell r="L645"/>
          <cell r="M645"/>
        </row>
        <row r="646">
          <cell r="A646" t="str">
            <v>8.4.12</v>
          </cell>
          <cell r="B646" t="str">
            <v>Construcción de ZÓCALO RECTO EN BALDOSA DE GRANO de 0,07 a 0,10m de altura, de la misma especificación de la baldosa de piso, con aristas biseladas. Incluye suministro y transporte de los materiales, pegante de capa delgada tipo pegacor o equivalente, lechada del mismo color de la baldosa, remates, y todos los elementos necesarios para su correcta construcción.</v>
          </cell>
          <cell r="C646" t="str">
            <v>m</v>
          </cell>
          <cell r="D646"/>
          <cell r="E646"/>
          <cell r="F646"/>
          <cell r="G646"/>
          <cell r="H646"/>
          <cell r="I646"/>
          <cell r="J646"/>
          <cell r="K646"/>
          <cell r="L646"/>
          <cell r="M646"/>
        </row>
        <row r="647">
          <cell r="A647" t="str">
            <v>8.4.13</v>
          </cell>
          <cell r="B647" t="str">
            <v>Construcción de ZÓCALO EN MEDIA CAÑA EN GRANITO PULIDO Y BRILLADO DE COLOR IGUAL AL DE LA BALDOSA, DESARROLLO DE 20 cm, con una altura de 10 cm sobre el nivel de piso acabado y embebido en muro. Incluye mortero de nivelación, cemento color, grano No. 1, varilla de aluminio de 3 mm a lo largo del muro y mediacañas cada 0,90m, cortes en piso y muro, remates, pulida y brillada, y todos los demás elementos necesarios para su correcto vaciado. La capa de desgaste no debe ser inferior a 10 mm después de pulida.</v>
          </cell>
          <cell r="C647" t="str">
            <v>m</v>
          </cell>
          <cell r="D647"/>
          <cell r="E647"/>
          <cell r="F647"/>
          <cell r="G647"/>
          <cell r="H647"/>
          <cell r="I647"/>
          <cell r="J647"/>
          <cell r="K647"/>
          <cell r="L647"/>
          <cell r="M647"/>
        </row>
        <row r="648">
          <cell r="A648" t="str">
            <v>8.4.14</v>
          </cell>
          <cell r="B648" t="str">
            <v>Construcción de ZÓCALO EN MEDIA CAÑA EN GRANO PULIDO Y EN MICROGRANO RIOCLARO No 0-1, FONDO GRIS, igual a la baldosa de piso, desarrollo 20 cm., e= 1 cm, embebido en muro. Incluye suministro y transporte de los materiales, mortero de pega 1:5, dilataciones en aluminio e= 3 mm., a todo lo largo del zócalo y curvas cada 0.90 m. cortes sobre baldosa, remates, pulida y brillada, y todos los elementos necesarios para su correcta construcción y funcionamiento. Según muestras en obra aprobadas por la interventoría.</v>
          </cell>
          <cell r="C648" t="str">
            <v>ml</v>
          </cell>
          <cell r="D648"/>
          <cell r="E648"/>
          <cell r="F648"/>
          <cell r="G648"/>
          <cell r="H648"/>
          <cell r="I648"/>
          <cell r="J648"/>
          <cell r="K648"/>
          <cell r="L648"/>
          <cell r="M648"/>
        </row>
        <row r="649">
          <cell r="A649" t="str">
            <v>8.4.15</v>
          </cell>
          <cell r="B649" t="str">
            <v>Construcción de ZÓCALO EN MEDIA CAÑA EN GRANO PULIDO Y EN MICROGRANO SAN GIL No. 0-1, FONDO NEGRO, igual a la baldosa de piso, CON UN DESARROLLO DE 20 cm., Y UN ESPESOR DE 1 cm, embebido en muro. Incluye suministro y transporte de los materiales, mortero de pega 1:5, dilataciones en aluminio e= 3 mm. a todo lo largo del zócalo y curvas cada 0.90 m., cortes sobre baldosa, remates, pulida y brillada y todos los elementos necesarios para su correcta construcción y funcionamiento. Según muestras en obra aprobadas por la interventoría.</v>
          </cell>
          <cell r="C649" t="str">
            <v>m</v>
          </cell>
          <cell r="D649"/>
          <cell r="E649"/>
          <cell r="F649"/>
          <cell r="G649"/>
          <cell r="H649"/>
          <cell r="I649"/>
          <cell r="J649"/>
          <cell r="K649"/>
          <cell r="L649"/>
          <cell r="M649"/>
        </row>
        <row r="650">
          <cell r="A650" t="str">
            <v>8.4.16</v>
          </cell>
          <cell r="B650" t="str">
            <v>Construcción de FAJAS Y BOCAPUERTAS EN GRANO PULIDO No. 1-2, cualquier tipo de grano, fondo y grano similar al del piso, ANCHO DE 15-20 cm. Y UN ESPESOR DE 1.5 cm., de primera calidad muestras aprobadas por la interventoría, que cumpla la norma NTC 2849. Incluye concreto de pega y nivelación 1:3:2 de cemento, arena de concreto, agregado de 3/8" a 1/2" y aditivo plastificante en un espesor de 5 cm, cemento color, grano 1-2, varilla de dilatación en PVC de 5 mm x 37mm. A lo largo de la faja y en ambos lados o donde se requiera, cortes, pulida y brillada, protección de muros, puertas y desagües y todo lo necesario para su correcta instalación y funcionamiento. La capa de desgaste no debe ser menor a 12 mm después de pulida.</v>
          </cell>
          <cell r="C650" t="str">
            <v>ml</v>
          </cell>
          <cell r="D650"/>
          <cell r="E650"/>
          <cell r="F650"/>
          <cell r="G650"/>
          <cell r="H650"/>
          <cell r="I650"/>
          <cell r="J650"/>
          <cell r="K650"/>
          <cell r="L650"/>
          <cell r="M650"/>
        </row>
        <row r="651">
          <cell r="A651" t="str">
            <v>8.4.17</v>
          </cell>
          <cell r="B651" t="str">
            <v>Construcción de BOCAPUERTA EN CONCRETO ESCOBILLADO DE 21 Mpa, con un ESPESOR DE 0.15m. SOBRE ENTRESUELO, GRANO CAIRO No.1-2 COLOR BLANCO. Incluye suministro y transporte de los materiales, varilla de dilatación en aluminio de 4 mm, lechada del mismo color de la baldosa, destroncada , pulida, brillada en el sitio, mortero de pega 1:5 : 1 : 3 : 2 - cal:cemento:arena:agregado grueso e= 5 cm., malla electrosoldada D-50, protección de muros, puertas y desagües, construcción de bordillos, bocapuertas, filetes, contrahuellas en corredores, en fajas de granito pulido del mismo tipo de baldosa, polietileno, cera polimérica líquida. Según los espacios, la interventoría entregará el diseño en tapetes o franjas combinando los colores (máximo dos colores). Los ensayos que se requieran serán por cuenta del contratista y las muestras se escogerán del material puesto en obra.</v>
          </cell>
          <cell r="C651" t="str">
            <v>m</v>
          </cell>
          <cell r="D651"/>
          <cell r="E651"/>
          <cell r="F651"/>
          <cell r="G651"/>
          <cell r="H651"/>
          <cell r="I651"/>
          <cell r="J651"/>
          <cell r="K651"/>
          <cell r="L651"/>
          <cell r="M651"/>
        </row>
        <row r="652">
          <cell r="A652" t="str">
            <v>8.4.18</v>
          </cell>
          <cell r="B652" t="str">
            <v>Colocación de ACABADO DE PISO EN GRANO SEMIRUSTICO COLOR A DEFINIR, EN GRANO 1-2, ESPESOR DE 2 a 5 cm en mortero de nivelación 1:5 y de 10 a 12 mm en cemento color y grano de primera calidad, muestras aprobadas por la interventoría, que cumpla la norma NTC 2849. Incluye suministro y transporte de los materiales, varilla de dilatación en aluminio de 3mm en la faja antideslizante de 5 cm y escuadras en aluminio cada 60 cm, destroncada,  protección de muros, puertas y desagües, polietileno y todo lo necesario para su correcta instalación y funcionamiento. Según los espacios, la interventoría entregará el diseño en tapetes o franjas combinando los colores (máximo dos colores). Los ensayos que se requieran serán por cuenta del contratista y las muestras se escogerán del material puesto en obra. La medida será en desarrollo de la escala.</v>
          </cell>
          <cell r="C652" t="str">
            <v>m2</v>
          </cell>
          <cell r="D652"/>
          <cell r="E652"/>
          <cell r="F652"/>
          <cell r="G652"/>
          <cell r="H652"/>
          <cell r="I652"/>
          <cell r="J652"/>
          <cell r="K652"/>
          <cell r="L652"/>
          <cell r="M652"/>
        </row>
        <row r="653">
          <cell r="A653" t="str">
            <v>8.4.19</v>
          </cell>
          <cell r="B653" t="str">
            <v>Construcción de ENCHAPE EN PELDAÑOS DE ESCALAS CON GRANO PULIDO EN MICROGRANO RIOCLARO No. 0-1, FONDO GRIS. Sobre huella vaciada en concreto de 30 cm + contrahuella de 20cm y espesor de grano 1,5 cm. Incluye suministro y transporte de los materiales, franja antideslizante con un ancho de 5 cm. en micrograno Rioclaro lavado Nº 0-1 fondo gris con varilla de dilatación en aluminio o PVC de 3 mm., pulida, brillada y lavada y todos los elementos necesarios para su correcta construcción y funcionamiento. Muestras en obra aprobadas por la interventoría. Según diseño.</v>
          </cell>
          <cell r="C653" t="str">
            <v>m</v>
          </cell>
          <cell r="D653"/>
          <cell r="E653"/>
          <cell r="F653"/>
          <cell r="G653"/>
          <cell r="H653"/>
          <cell r="I653"/>
          <cell r="J653"/>
          <cell r="K653"/>
          <cell r="L653"/>
          <cell r="M653"/>
        </row>
        <row r="654">
          <cell r="A654" t="str">
            <v>8.4.20</v>
          </cell>
          <cell r="B654" t="str">
            <v>Construcción de ENCHAPE EN DESCANSOS DE ESCALAS CON GRANO PULIDO EN MICROGRANO RIOCLARO No. 0-1, FONDO GRIS. Sobre superficie vaciada en concreto, de 2.50 x 1.85 m. y un espesor de grano de 1,5 cm. Incluye suministro y transporte de los materiales, franja antideslizante con ancho de 5 cm. en micrograno rioclaro lavado Nº 0-1 fondo gris con varilla de dilatación en aluminio o PVC de 4 mm., pulida, brillada y lavada y todos los elementos necesarios para su correcta construcción y funcionamiento. Muestras en obra aprobadas por la interventoría. Según diseño.</v>
          </cell>
          <cell r="C654" t="str">
            <v>m2</v>
          </cell>
          <cell r="D654"/>
          <cell r="E654"/>
          <cell r="F654"/>
          <cell r="G654"/>
          <cell r="H654"/>
          <cell r="I654"/>
          <cell r="J654"/>
          <cell r="K654"/>
          <cell r="L654"/>
          <cell r="M654"/>
        </row>
        <row r="655">
          <cell r="A655">
            <v>8.5</v>
          </cell>
          <cell r="B655" t="str">
            <v>PISOS VARIOS</v>
          </cell>
          <cell r="C655">
            <v>0</v>
          </cell>
          <cell r="D655"/>
          <cell r="E655"/>
          <cell r="F655"/>
          <cell r="G655"/>
          <cell r="H655"/>
          <cell r="I655"/>
          <cell r="J655"/>
          <cell r="K655"/>
          <cell r="L655"/>
          <cell r="M655"/>
        </row>
        <row r="656">
          <cell r="A656" t="str">
            <v>8.5.1</v>
          </cell>
          <cell r="B656" t="str">
            <v>Suministro, transporte y colocación de ALFOMBRA MODULAR tipo Milliken o equivalente, dimensiones 36"x36" (91.5x91.5 cm.). Incluye pegante sintético y todos los demás elementos necesarios para su correcta instalación y funcionamiento.</v>
          </cell>
          <cell r="C656" t="str">
            <v>m2</v>
          </cell>
          <cell r="D656"/>
          <cell r="E656"/>
          <cell r="F656"/>
          <cell r="G656"/>
          <cell r="H656"/>
          <cell r="I656"/>
          <cell r="J656"/>
          <cell r="K656"/>
          <cell r="L656"/>
          <cell r="M656"/>
        </row>
        <row r="657">
          <cell r="A657" t="str">
            <v>8.5.2</v>
          </cell>
          <cell r="B657" t="str">
            <v>Suministro, transporte e instalación de GRAMA SINTÉTICA EN RAFIA DE POLIETILENO (100%) fibrilada con una altura de fibra 60 mm., para cancha de futbol rápido, Incluye demarcación y  todos los demás elementos necesarios para su correcta instalación y funcionamiento.</v>
          </cell>
          <cell r="C657" t="str">
            <v>m2</v>
          </cell>
          <cell r="D657"/>
          <cell r="E657"/>
          <cell r="F657"/>
          <cell r="G657"/>
          <cell r="H657"/>
          <cell r="I657"/>
          <cell r="J657"/>
          <cell r="K657"/>
          <cell r="L657"/>
          <cell r="M657"/>
        </row>
        <row r="658">
          <cell r="A658" t="str">
            <v>8.5.3</v>
          </cell>
          <cell r="B658" t="str">
            <v>Colocación de PISO EN BALDOSA DE CEMENTO CON ESMALTE COLOR ROJO, de primera calidad aprobada por la interventoría que cumpla la norma NTC 2849. Incluye suministro, transporte y colocación de la baldosa, varilla de dilatación en PVC de 4 mm, en cuadrículas de  1,80 x 1,80 m., lechada del mismo color de la baldosa, concreto de pega 0.3 : 1 : 3 : 2 - cal:cemento:arena:agregado grueso e= 5 cm., malla electrosoldada U-50, protección de muros, puertas y desagües, polietileno, cera polimérica liquida y todo los demás elementos necesarios para su correcta instalación. Los ensayos que se requieran serán por cuenta del contratista y las muestras se escogerán del material puesto en obra. El entresuelo se pagará en su ítem respectivo.</v>
          </cell>
          <cell r="C658" t="str">
            <v>m2</v>
          </cell>
          <cell r="D658"/>
          <cell r="E658"/>
          <cell r="F658"/>
          <cell r="G658"/>
          <cell r="H658"/>
          <cell r="I658"/>
          <cell r="J658"/>
          <cell r="K658"/>
          <cell r="L658"/>
          <cell r="M658"/>
        </row>
        <row r="659">
          <cell r="A659" t="str">
            <v>8.5.4</v>
          </cell>
          <cell r="B659" t="str">
            <v>Colocación de PISO EN CAUCHO RECICLADO tipo Ecosurfases Ref. 708 o su equivalente. Incluye suministro y transporte de los materiales y todo lo necesario para su correcta construcción y funcionamiento.</v>
          </cell>
          <cell r="C659" t="str">
            <v>m2</v>
          </cell>
          <cell r="D659"/>
          <cell r="E659"/>
          <cell r="F659"/>
          <cell r="G659"/>
          <cell r="H659"/>
          <cell r="I659"/>
          <cell r="J659"/>
          <cell r="K659"/>
          <cell r="L659"/>
          <cell r="M659"/>
        </row>
        <row r="660">
          <cell r="A660" t="str">
            <v>8.5.5</v>
          </cell>
          <cell r="B660" t="str">
            <v>TRATAMIENTO DE SUPERFICIE PARA PULIDA Y BRILLADA DE PISO EN GRANO EXISTENTE. Incluye todo lo necesario para su correcta construcción y funcionamiento.</v>
          </cell>
          <cell r="C660" t="str">
            <v>m2</v>
          </cell>
          <cell r="D660"/>
          <cell r="E660"/>
          <cell r="F660"/>
          <cell r="G660"/>
          <cell r="H660"/>
          <cell r="I660"/>
          <cell r="J660"/>
          <cell r="K660"/>
          <cell r="L660"/>
          <cell r="M660"/>
        </row>
        <row r="661">
          <cell r="A661" t="str">
            <v>8.5.6</v>
          </cell>
          <cell r="B661" t="str">
            <v>Suministro, transporte y colocación de VARILLAS DE 3mm EN ALUMINIO, para dilataciones de pisos en concreto. Incluye todo lo necesario para su correcta construcción y funcionamiento.</v>
          </cell>
          <cell r="C661" t="str">
            <v>m</v>
          </cell>
          <cell r="D661"/>
          <cell r="E661"/>
          <cell r="F661"/>
          <cell r="G661"/>
          <cell r="H661"/>
          <cell r="I661"/>
          <cell r="J661"/>
          <cell r="K661"/>
          <cell r="L661"/>
          <cell r="M661"/>
        </row>
        <row r="662">
          <cell r="A662" t="str">
            <v>8.5.7</v>
          </cell>
          <cell r="B662" t="str">
            <v>Colocación de PISO EN CAUCHO RECICLADO tipo Ecostone. Incluye suministro y transporte de los materiales y todo lo necesario para su correcta construcción y funcionamiento.</v>
          </cell>
          <cell r="C662" t="str">
            <v>m2</v>
          </cell>
          <cell r="D662"/>
          <cell r="E662"/>
          <cell r="F662"/>
          <cell r="G662"/>
          <cell r="H662"/>
          <cell r="I662"/>
          <cell r="J662"/>
          <cell r="K662"/>
          <cell r="L662"/>
          <cell r="M662"/>
        </row>
        <row r="663">
          <cell r="A663" t="str">
            <v>8.5.8</v>
          </cell>
          <cell r="B663" t="str">
            <v>Colocación de PISO EN MADERA LAMINADA, tipo Elm Lake o su equivalente, calibre 8 con acabado liso, brillante y tráfico comercial alto. Incluye suministro y transporte de los materiales y todo lo necesario para su correcta instalación y mantenimiento.</v>
          </cell>
          <cell r="C663" t="str">
            <v>m2</v>
          </cell>
          <cell r="D663"/>
          <cell r="E663"/>
          <cell r="F663"/>
          <cell r="G663"/>
          <cell r="H663"/>
          <cell r="I663"/>
          <cell r="J663"/>
          <cell r="K663"/>
          <cell r="L663"/>
          <cell r="M663"/>
        </row>
        <row r="664">
          <cell r="A664" t="str">
            <v>8.5.9</v>
          </cell>
          <cell r="B664" t="str">
            <v>Colocación de ZÓCALO EN MADERA LAMINADA, con las mismas características del piso. Incluye suministro, instalación y transporte de los materiales y todo lo necesario para su correcta instalación y mantenimiento.</v>
          </cell>
          <cell r="C664" t="str">
            <v>ml</v>
          </cell>
          <cell r="D664"/>
          <cell r="E664"/>
          <cell r="F664"/>
          <cell r="G664"/>
          <cell r="H664"/>
          <cell r="I664"/>
          <cell r="J664"/>
          <cell r="K664"/>
          <cell r="L664"/>
          <cell r="M664"/>
        </row>
        <row r="665">
          <cell r="A665" t="str">
            <v>8.5.10</v>
          </cell>
          <cell r="B665" t="str">
            <v>Colocación de PISO EN CAUCHO TOPEROL NEGRO, con e=3.2mm en retícula de 50cm x 50cm. Incluye suministro y transporte de los materiales, limpieza de la superficie en la cual se realizará la instalación hasta asegurar que se encuentra libre de polvos y elementos que puedan interferir con un buen acabado, corte, pegamento, instalación y  todo lo necesario para su correcta instalación y funcionamiento.</v>
          </cell>
          <cell r="C665" t="str">
            <v>m2</v>
          </cell>
          <cell r="D665"/>
          <cell r="E665"/>
          <cell r="F665"/>
          <cell r="G665"/>
          <cell r="H665"/>
          <cell r="I665"/>
          <cell r="J665"/>
          <cell r="K665"/>
          <cell r="L665"/>
          <cell r="M665"/>
        </row>
        <row r="666">
          <cell r="A666" t="str">
            <v>8.5.11</v>
          </cell>
          <cell r="B666" t="str">
            <v>Colocación de PISO EN CAUCHO TOPEROL DE COLOR, con e=3.2mm en retícula de 50cm x 50cm. Incluye suministro y transporte de los materiales, limpieza de la superficie en la cual se realizará la instalación hasta asegurar que se encuentra libre de polvos y elementos que puedan interferir con un buen acabado, corte, pegamento, instalación y  todo lo necesario para su correcta instalación y funcionamiento.</v>
          </cell>
          <cell r="C666" t="str">
            <v>m2</v>
          </cell>
          <cell r="D666"/>
          <cell r="E666"/>
          <cell r="F666"/>
          <cell r="G666"/>
          <cell r="H666"/>
          <cell r="I666"/>
          <cell r="J666"/>
          <cell r="K666"/>
          <cell r="L666"/>
          <cell r="M666"/>
        </row>
        <row r="667">
          <cell r="A667" t="str">
            <v>8.5.12</v>
          </cell>
          <cell r="B667" t="str">
            <v>Colocación de  PISO EN VINILO TIPO TARALAY INITIAL CONFORT o equivalente, con un revestimiento de suelo en PVC isofónico multicapa, armado no cargado, grupo T de abrasión, sobre subcapa de espuma de alta densidad  en rollos de 2m de ancho x 25m de largo, con una resistencia al punzonamiento/ aislamiento acústico de 0,13 mm / 18 dB con tratamiento fotoreticulado antisuciedad PROTECSOL, con tratamiento fungistático y bacteriostático en todas sus capas de tipo a SANASOL.  antiestático- clase 1, con un espesor total 3,80 mm. Incluye suministro, transporte y colocación de una capa de mortero de nivelación 1:4 de 6cm de espesor, piso en vinilo, zócalo en vinilo 10 cm sobre la pared, Perfil media caña Ref. # 167 Roppe, Perfil Reductor Ref # 168 Roppe para bocapuertas y todos los demás elementos necesarios para su correcta colocación y funcionamiento según diseño y especificaciones del proveedor.</v>
          </cell>
          <cell r="C667" t="str">
            <v>m2</v>
          </cell>
          <cell r="D667"/>
          <cell r="E667"/>
          <cell r="F667"/>
          <cell r="G667"/>
          <cell r="H667"/>
          <cell r="I667"/>
          <cell r="J667"/>
          <cell r="K667"/>
          <cell r="L667"/>
          <cell r="M667"/>
        </row>
        <row r="668">
          <cell r="A668" t="str">
            <v>8.5.13</v>
          </cell>
          <cell r="B668" t="str">
            <v>Colocación de PISO EN CAUCHO RECICLADO referencia INSITU - FLEX: 7 cms, Piso elaborado con llantas recicladas. BAKING - caucho SBR sin pigmentar, con 5.5 cms de espesor SUPERFICIE - caucho EPDM Pigmentado, con 1.5 cms de espesor. Incluye suministro y transporte de los materiales y todo lo necesario para su correcta construcción y funcionamiento. Colores Naranja, Rojo, Amarillo y Verde, según diseño.</v>
          </cell>
          <cell r="C668" t="str">
            <v>m2</v>
          </cell>
          <cell r="D668"/>
          <cell r="E668"/>
          <cell r="F668"/>
          <cell r="G668"/>
          <cell r="H668"/>
          <cell r="I668"/>
          <cell r="J668"/>
          <cell r="K668"/>
          <cell r="L668"/>
          <cell r="M668"/>
        </row>
        <row r="669">
          <cell r="A669" t="str">
            <v>8.5.14</v>
          </cell>
          <cell r="B669" t="str">
            <v>Suministro, transporte y colocación de piso en royal beta dorada en 2 cm de espesor. Incluye cortes a máquina, pega con adhesivo, lechada y todo lo necesario para su correcta instalación.</v>
          </cell>
          <cell r="C669" t="str">
            <v>m2</v>
          </cell>
          <cell r="D669"/>
          <cell r="E669"/>
          <cell r="F669"/>
          <cell r="G669"/>
          <cell r="H669"/>
          <cell r="I669"/>
          <cell r="J669"/>
          <cell r="K669"/>
          <cell r="L669"/>
          <cell r="M669"/>
        </row>
        <row r="670">
          <cell r="A670">
            <v>8.6</v>
          </cell>
          <cell r="B670" t="str">
            <v>JUNTAS DE DILATACIÓN</v>
          </cell>
          <cell r="C670">
            <v>0</v>
          </cell>
          <cell r="D670"/>
          <cell r="E670"/>
          <cell r="F670"/>
          <cell r="G670"/>
          <cell r="H670"/>
          <cell r="I670"/>
          <cell r="J670"/>
          <cell r="K670"/>
          <cell r="L670"/>
          <cell r="M670"/>
        </row>
        <row r="671">
          <cell r="A671" t="str">
            <v>8.6.1</v>
          </cell>
          <cell r="B671" t="str">
            <v>Construcción de JUNTA DE DILATACIÓN PARA PISO, Incluye sellador elástico de poliuretano tipo sikaflex 1CSL o equivalente hasta una profundidad de 5mm y relleno en su parte inferior con Sikarod o equivalente, corte de piso a máquina de disco a una profundidad de 50 mm y 5 mm de espesor, limpieza de la junta, colocación de cintas de enmascarar, instalación de sikaflex 1CSL y todo lo necesario para su correcta instalación y funcionamiento según recomendaciones del proveedor.</v>
          </cell>
          <cell r="C671" t="str">
            <v>m</v>
          </cell>
          <cell r="D671"/>
          <cell r="E671"/>
          <cell r="F671"/>
          <cell r="G671"/>
          <cell r="H671"/>
          <cell r="I671"/>
          <cell r="J671"/>
          <cell r="K671"/>
          <cell r="L671"/>
          <cell r="M671"/>
        </row>
        <row r="672">
          <cell r="A672" t="str">
            <v>8.6.2</v>
          </cell>
          <cell r="B672" t="str">
            <v>Suministro, transporte y colocación de junta de dilatación compuesta por dos ángulos de 2"x 1/8" y una  platina de 3"x 1/2" en la parte superior, rellena con neopreno, e icopor de 5 x 50 cm en la parte inferior. Incluye sellante de poliuretano elastomérico resistente a carburantes de alto desempeño, autonivelante y de bajo modulo de elasticidad de 1cm de profundidad y 5 cm de ancho, tornillos de fijación para la platina y los ángulos, sikaflex y todos los elementos necesarios para su correcta instalación.</v>
          </cell>
          <cell r="C672" t="str">
            <v>m</v>
          </cell>
          <cell r="D672"/>
          <cell r="E672"/>
          <cell r="F672"/>
          <cell r="G672"/>
          <cell r="H672"/>
          <cell r="I672"/>
          <cell r="J672"/>
          <cell r="K672"/>
          <cell r="L672"/>
          <cell r="M672"/>
        </row>
        <row r="673">
          <cell r="A673" t="str">
            <v>8.6.3</v>
          </cell>
          <cell r="B673" t="str">
            <v>Construcción de JUNTA DE DILATACIÓN EN PLATINA DE COBRE, incluye platina hembra de 7 cm de ancho y 0.5 cm de espesor, platina macho de 9 cm de ancho y 0.75cm de espesor, puntos de fijación en cobre cada 50 cm, tornillos, chazos y todo lo necesario para su correcta instalación y funcionamiento según recomendaciones y especificaciones técnicas del proveedor.</v>
          </cell>
          <cell r="C673" t="str">
            <v>m</v>
          </cell>
          <cell r="D673"/>
          <cell r="E673"/>
          <cell r="F673"/>
          <cell r="G673"/>
          <cell r="H673"/>
          <cell r="I673"/>
          <cell r="J673"/>
          <cell r="K673"/>
          <cell r="L673"/>
          <cell r="M673"/>
        </row>
        <row r="674">
          <cell r="A674">
            <v>9</v>
          </cell>
          <cell r="B674" t="str">
            <v>INST. HIDRÁULICAS/SANITARIAS/ GAS</v>
          </cell>
          <cell r="C674">
            <v>0</v>
          </cell>
          <cell r="D674"/>
          <cell r="E674"/>
          <cell r="F674"/>
          <cell r="G674"/>
          <cell r="H674"/>
          <cell r="I674"/>
          <cell r="J674"/>
          <cell r="K674"/>
          <cell r="L674"/>
          <cell r="M674"/>
        </row>
        <row r="675">
          <cell r="A675">
            <v>9.1</v>
          </cell>
          <cell r="B675" t="str">
            <v>INSTALACIONES HIDRÁULICAS INTERNAS</v>
          </cell>
          <cell r="C675">
            <v>0</v>
          </cell>
          <cell r="D675"/>
          <cell r="E675"/>
          <cell r="F675"/>
          <cell r="G675"/>
          <cell r="H675"/>
          <cell r="I675"/>
          <cell r="J675"/>
          <cell r="K675"/>
          <cell r="L675"/>
          <cell r="M675"/>
        </row>
        <row r="676">
          <cell r="A676" t="str">
            <v>9.1.1</v>
          </cell>
          <cell r="B676" t="str">
            <v>Suministro, transporte e instalación de tubería PVC-P, RDE 9, 500 PSI, diámetro 1/2", incluye todos los accesorios en PVC de diámetro 1/2"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C676" t="str">
            <v>m</v>
          </cell>
          <cell r="D676"/>
          <cell r="E676"/>
          <cell r="F676"/>
          <cell r="G676"/>
          <cell r="H676"/>
          <cell r="I676"/>
          <cell r="J676"/>
          <cell r="K676"/>
          <cell r="L676"/>
          <cell r="M676"/>
        </row>
        <row r="677">
          <cell r="A677" t="str">
            <v>9.1.2</v>
          </cell>
          <cell r="B677" t="str">
            <v>Suministro, transporte e instalación de tubería PVC-P, RDE 11, 400 PSI, diámetro 3/4", incluye todos los accesorios en PVC de diámetro 3/4"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C677" t="str">
            <v>m</v>
          </cell>
          <cell r="D677"/>
          <cell r="E677"/>
          <cell r="F677"/>
          <cell r="G677"/>
          <cell r="H677"/>
          <cell r="I677"/>
          <cell r="J677"/>
          <cell r="K677"/>
          <cell r="L677"/>
          <cell r="M677"/>
        </row>
        <row r="678">
          <cell r="A678" t="str">
            <v>9.1.3</v>
          </cell>
          <cell r="B678" t="str">
            <v>Suministro, transporte e instalación de tubería PVC-P, RDE 13.5, 315 PSI, diámetro 1", incluye todos los accesorios en PVC de diámetro 1"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C678" t="str">
            <v>m</v>
          </cell>
          <cell r="D678"/>
          <cell r="E678"/>
          <cell r="F678"/>
          <cell r="G678"/>
          <cell r="H678"/>
          <cell r="I678"/>
          <cell r="J678"/>
          <cell r="K678"/>
          <cell r="L678"/>
          <cell r="M678"/>
        </row>
        <row r="679">
          <cell r="A679" t="str">
            <v>9.1.4</v>
          </cell>
          <cell r="B679" t="str">
            <v>Suministro, transporte e Instalación de tubería PVC-P, RDE 21, 200 PSI, diámetro 1 1/2", incluye todos los accesorios en PVC de diámetro 1 1/2"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C679" t="str">
            <v>m</v>
          </cell>
          <cell r="D679"/>
          <cell r="E679"/>
          <cell r="F679"/>
          <cell r="G679"/>
          <cell r="H679"/>
          <cell r="I679"/>
          <cell r="J679"/>
          <cell r="K679"/>
          <cell r="L679"/>
          <cell r="M679"/>
        </row>
        <row r="680">
          <cell r="A680" t="str">
            <v>9.1.5</v>
          </cell>
          <cell r="B680" t="str">
            <v>Suministro, transporte e Instalación de tubería PVC-P, RDE 21, 200 PSI, diámetro 1 1/4", incluye todos los accesorios en PVC de diámetro 1 1/4"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C680" t="str">
            <v>m</v>
          </cell>
          <cell r="D680"/>
          <cell r="E680"/>
          <cell r="F680"/>
          <cell r="G680"/>
          <cell r="H680"/>
          <cell r="I680"/>
          <cell r="J680"/>
          <cell r="K680"/>
          <cell r="L680"/>
          <cell r="M680"/>
        </row>
        <row r="681">
          <cell r="A681" t="str">
            <v>9.1.6</v>
          </cell>
          <cell r="B681" t="str">
            <v>Suministro, transporte e instalación de TUBERÍA PVC-PRESIÓN, con un DIÁMETRO DE 2" RDE 21, 200 PSI. Incluye todos los accesorios en PVC de diámetro 2" incluyendo todos  los accesorios reducidos que se requieran para su correcta instalación y funcionamiento.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v>
          </cell>
          <cell r="C681" t="str">
            <v>m</v>
          </cell>
          <cell r="D681"/>
          <cell r="E681"/>
          <cell r="F681"/>
          <cell r="G681"/>
          <cell r="H681"/>
          <cell r="I681"/>
          <cell r="J681"/>
          <cell r="K681"/>
          <cell r="L681"/>
          <cell r="M681"/>
        </row>
        <row r="682">
          <cell r="A682" t="str">
            <v>9.1.7</v>
          </cell>
          <cell r="B682" t="str">
            <v>Suministro, transporte e instalación de TUBERÍA PVC-PRESIÓN, con un DIÁMETRO DE 2 1/2" RDE 21, 200 PSI. Incluye todos los accesorios en PVC de diámetro 2 1/2" incluyendo todos los accesorios reducidos que se requieran para su instalación.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v>
          </cell>
          <cell r="C682" t="str">
            <v>m</v>
          </cell>
          <cell r="D682"/>
          <cell r="E682"/>
          <cell r="F682"/>
          <cell r="G682"/>
          <cell r="H682"/>
          <cell r="I682"/>
          <cell r="J682"/>
          <cell r="K682"/>
          <cell r="L682"/>
          <cell r="M682"/>
        </row>
        <row r="683">
          <cell r="A683" t="str">
            <v>9.1.8</v>
          </cell>
          <cell r="B683" t="str">
            <v>Suministro, transporte e instalación de TUBERÍA PVC-PRESIÓN, con un DIÁMETRO DE 3" RDE 21, 200 PSI. Incluye todos los accesorios en PVC de diámetro 3" incluyendo todos los accesorios reducidos que se requieran para su instalación.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v>
          </cell>
          <cell r="C683" t="str">
            <v>m</v>
          </cell>
          <cell r="D683"/>
          <cell r="E683"/>
          <cell r="F683"/>
          <cell r="G683"/>
          <cell r="H683"/>
          <cell r="I683"/>
          <cell r="J683"/>
          <cell r="K683"/>
          <cell r="L683"/>
          <cell r="M683"/>
        </row>
        <row r="684">
          <cell r="A684" t="str">
            <v>9.1.9</v>
          </cell>
          <cell r="B684" t="str">
            <v>Suministro, transporte e instalación de TERMINAL CON CÁMARA DE AIRE, en TUBERÍA DE COBRE TIPO "M", con un DIÁMETRO DE 1/2". Incluye suministro y transporte de los materiales, canche, accesorios de cobre y PVC, sellante, soldadura, teflón, y todo lo necesario para su correcta instalación y funcionamiento.</v>
          </cell>
          <cell r="C684" t="str">
            <v>un</v>
          </cell>
          <cell r="D684"/>
          <cell r="E684"/>
          <cell r="F684"/>
          <cell r="G684"/>
          <cell r="H684"/>
          <cell r="I684"/>
          <cell r="J684"/>
          <cell r="K684"/>
          <cell r="L684"/>
          <cell r="M684"/>
        </row>
        <row r="685">
          <cell r="A685" t="str">
            <v>9.1.10</v>
          </cell>
          <cell r="B685" t="str">
            <v>Suministro, transporte e instalación de TERMINAL CON CÁMARA DE AIRE, en TUBERÍA DE COBRE TIPO "M", con un DIÁMETRO DE 3/4". Incluye suministro y transporte de los materiales, canche, accesorios de cobre y PVC, sellante, soldadura, teflón, y todo lo necesario para su correcta instalación y funcionamiento.</v>
          </cell>
          <cell r="C685" t="str">
            <v>un</v>
          </cell>
          <cell r="D685"/>
          <cell r="E685"/>
          <cell r="F685"/>
          <cell r="G685"/>
          <cell r="H685"/>
          <cell r="I685"/>
          <cell r="J685"/>
          <cell r="K685"/>
          <cell r="L685"/>
          <cell r="M685"/>
        </row>
        <row r="686">
          <cell r="A686" t="str">
            <v>9.1.11</v>
          </cell>
          <cell r="B686" t="str">
            <v>Suministro, transporte e instalación de TERMINAL CON CÁMARA DE AIRE, en TUBERÍA DE COBRE TIPO "M", con un DIÁMETRO DE 1". Incluye suministro y transporte de los materiales, canche, accesorios de cobre y PVC, sellante, soldadura, teflón, y todo lo necesario para su correcta instalación y funcionamiento.</v>
          </cell>
          <cell r="C686" t="str">
            <v>un</v>
          </cell>
          <cell r="D686"/>
          <cell r="E686"/>
          <cell r="F686"/>
          <cell r="G686"/>
          <cell r="H686"/>
          <cell r="I686"/>
          <cell r="J686"/>
          <cell r="K686"/>
          <cell r="L686"/>
          <cell r="M686"/>
        </row>
        <row r="687">
          <cell r="A687" t="str">
            <v>9.1.12</v>
          </cell>
          <cell r="B687" t="str">
            <v>Suministro, transporte e instalación de TERMINAL CON CÁMARA DE AIRE, en TUBERÍA DE COBRE TIPO "M", con un DIÁMETRO DE 1 1/4". Incluye suministro y transporte de los materiales, canche, accesorios de cobre y PVC, sellante, soldadura, teflón, y todo lo necesario para su correcta instalación y funcionamiento.</v>
          </cell>
          <cell r="C687" t="str">
            <v>un</v>
          </cell>
          <cell r="D687"/>
          <cell r="E687"/>
          <cell r="F687"/>
          <cell r="G687"/>
          <cell r="H687"/>
          <cell r="I687"/>
          <cell r="J687"/>
          <cell r="K687"/>
          <cell r="L687"/>
          <cell r="M687"/>
        </row>
        <row r="688">
          <cell r="A688" t="str">
            <v>9.1.13</v>
          </cell>
          <cell r="B688" t="str">
            <v>Suministro, transporte e instalación de válvula compuerta marca RW 1/2" o equivalente. Se entregará debidamente instalada sin presencia de fugas ni fisuras, sometida al sistema ya presurizado. Incluye todos los elementos requeridos para su correcta instalación y funcionamiento.</v>
          </cell>
          <cell r="C688" t="str">
            <v>un</v>
          </cell>
          <cell r="D688"/>
          <cell r="E688"/>
          <cell r="F688"/>
          <cell r="G688"/>
          <cell r="H688"/>
          <cell r="I688"/>
          <cell r="J688"/>
          <cell r="K688"/>
          <cell r="L688"/>
          <cell r="M688"/>
        </row>
        <row r="689">
          <cell r="A689" t="str">
            <v>9.1.14</v>
          </cell>
          <cell r="B689" t="str">
            <v>Suministro, transporte e instalación de válvula compuerta marca RW 3/4" o equivalente. Se entregará debidamente instalada sin presencia de fugas ni fisuras, sometida al sistema ya presurizado. Incluye todos los elementos requeridos para su correcta instalación y funcionamiento</v>
          </cell>
          <cell r="C689" t="str">
            <v>un</v>
          </cell>
          <cell r="D689"/>
          <cell r="E689"/>
          <cell r="F689"/>
          <cell r="G689"/>
          <cell r="H689"/>
          <cell r="I689"/>
          <cell r="J689"/>
          <cell r="K689"/>
          <cell r="L689"/>
          <cell r="M689"/>
        </row>
        <row r="690">
          <cell r="A690" t="str">
            <v>9.1.15</v>
          </cell>
          <cell r="B690" t="str">
            <v>Suministro, transporte e instalación de válvula compuerta marca RW 1" o equivalente. Se entregará debidamente instalada sin presencia de fugas ni fisuras, sometida al sistema ya presurizado. Incluye todos los elementos requeridos para su correcta instalación y funcionamiento.</v>
          </cell>
          <cell r="C690" t="str">
            <v>un</v>
          </cell>
          <cell r="D690"/>
          <cell r="E690"/>
          <cell r="F690"/>
          <cell r="G690"/>
          <cell r="H690"/>
          <cell r="I690"/>
          <cell r="J690"/>
          <cell r="K690"/>
          <cell r="L690"/>
          <cell r="M690"/>
        </row>
        <row r="691">
          <cell r="A691" t="str">
            <v>9.1.16</v>
          </cell>
          <cell r="B691" t="str">
            <v>Suministro, transporte e instalación de válvula compuerta marca RW 1 1/2" o equivalente. Se entregará debidamente instalada sin presencia de fugas ni fisuras, sometida al sistema ya presurizado. Incluye todos los elementos requeridos para su correcta instalación y funcionamiento.</v>
          </cell>
          <cell r="C691" t="str">
            <v>un</v>
          </cell>
          <cell r="D691"/>
          <cell r="E691"/>
          <cell r="F691"/>
          <cell r="G691"/>
          <cell r="H691"/>
          <cell r="I691"/>
          <cell r="J691"/>
          <cell r="K691"/>
          <cell r="L691"/>
          <cell r="M691"/>
        </row>
        <row r="692">
          <cell r="A692" t="str">
            <v>9.1.17</v>
          </cell>
          <cell r="B692" t="str">
            <v>Suministro, transporte e instalación de válvula compuerta marca RW 1 1/4" o equivalente. Se entregará debidamente instalada sin presencia de fugas ni fisuras, sometida al sistema ya presurizado. Incluye todos los elementos requeridos para su correcta instalación y funcionamiento.</v>
          </cell>
          <cell r="C692" t="str">
            <v>un</v>
          </cell>
          <cell r="D692"/>
          <cell r="E692"/>
          <cell r="F692"/>
          <cell r="G692"/>
          <cell r="H692"/>
          <cell r="I692"/>
          <cell r="J692"/>
          <cell r="K692"/>
          <cell r="L692"/>
          <cell r="M692"/>
        </row>
        <row r="693">
          <cell r="A693" t="str">
            <v>9.1.18</v>
          </cell>
          <cell r="B693" t="str">
            <v>Suministro, transporte e instalación de válvula compuerta marca RW 2" o equivalente. Se entregará debidamente instalada sin presencia de fugas ni fisuras, sometida al sistema ya presurizado. Incluye todos los elementos requeridos para su correcta instalación y funcionamiento.</v>
          </cell>
          <cell r="C693" t="str">
            <v>un</v>
          </cell>
          <cell r="D693"/>
          <cell r="E693"/>
          <cell r="F693"/>
          <cell r="G693"/>
          <cell r="H693"/>
          <cell r="I693"/>
          <cell r="J693"/>
          <cell r="K693"/>
          <cell r="L693"/>
          <cell r="M693"/>
        </row>
        <row r="694">
          <cell r="A694" t="str">
            <v>9.1.19</v>
          </cell>
          <cell r="B694" t="str">
            <v>Suministro, transporte e instalación de válvula flotador completa de 1/2" de cobre . Se entregará debidamente instalada sin presencia de fugas ni fisuras, sometida al sistema ya presurizado. Incluye todos los elementos requeridos para su correcta instalación y funcionamiento.</v>
          </cell>
          <cell r="C694" t="str">
            <v>un</v>
          </cell>
          <cell r="D694"/>
          <cell r="E694"/>
          <cell r="F694"/>
          <cell r="G694"/>
          <cell r="H694"/>
          <cell r="I694"/>
          <cell r="J694"/>
          <cell r="K694"/>
          <cell r="L694"/>
          <cell r="M694"/>
        </row>
        <row r="695">
          <cell r="A695" t="str">
            <v>9.1.20</v>
          </cell>
          <cell r="B695" t="str">
            <v>Suministro, transporte e instalación de válvula flotador completa 1" de cobre. Se entregará debidamente instalada sin presencia de fugas ni fisuras, sometida al sistema ya presurizado. Incluye todos los elementos requeridos para su correcta instalación y funcionamiento.</v>
          </cell>
          <cell r="C695" t="str">
            <v>un</v>
          </cell>
          <cell r="D695"/>
          <cell r="E695"/>
          <cell r="F695"/>
          <cell r="G695"/>
          <cell r="H695"/>
          <cell r="I695"/>
          <cell r="J695"/>
          <cell r="K695"/>
          <cell r="L695"/>
          <cell r="M695"/>
        </row>
        <row r="696">
          <cell r="A696" t="str">
            <v>9.1.21</v>
          </cell>
          <cell r="B696" t="str">
            <v>Suministro, transporte e instalación de válvula flotador completa 11/2" de cobre. Se entregará debidamente instalada sin presencia de fugas ni fisuras, sometida al sistema ya presurizado. Incluye todos los elementos requeridos para su correcta instalación y funcionamiento.</v>
          </cell>
          <cell r="C696" t="str">
            <v>un</v>
          </cell>
          <cell r="D696"/>
          <cell r="E696"/>
          <cell r="F696"/>
          <cell r="G696"/>
          <cell r="H696"/>
          <cell r="I696"/>
          <cell r="J696"/>
          <cell r="K696"/>
          <cell r="L696"/>
          <cell r="M696"/>
        </row>
        <row r="697">
          <cell r="A697" t="str">
            <v>9.1.22</v>
          </cell>
          <cell r="B697" t="str">
            <v>Suministro, transporte e instalación de válvula SOLENOIDE DE 2". Se entregará debidamente instalada en el sentido de flujo requerido en los diseños sin presencia de fugas ni fisuras, sometida al sistema ya presurizado. Incluye todos los elementos requeridos para su correcta instalación y funcionamiento.</v>
          </cell>
          <cell r="C697" t="str">
            <v>un</v>
          </cell>
          <cell r="D697"/>
          <cell r="E697"/>
          <cell r="F697"/>
          <cell r="G697"/>
          <cell r="H697"/>
          <cell r="I697"/>
          <cell r="J697"/>
          <cell r="K697"/>
          <cell r="L697"/>
          <cell r="M697"/>
        </row>
        <row r="698">
          <cell r="A698" t="str">
            <v>9.1.23</v>
          </cell>
          <cell r="B698" t="str">
            <v>Suministro, transporte e instalación de válvula de retención (Cheque) 2". Se entregará debidamente instalada en el sentido de flujo requerido en los diseños sin presencia de fugas ni fisuras, sometida al sistema ya presurizado. Incluye todos los elementos requeridos para su correcta instalación y funcionamiento.</v>
          </cell>
          <cell r="C698" t="str">
            <v>un</v>
          </cell>
          <cell r="D698"/>
          <cell r="E698"/>
          <cell r="F698"/>
          <cell r="G698"/>
          <cell r="H698"/>
          <cell r="I698"/>
          <cell r="J698"/>
          <cell r="K698"/>
          <cell r="L698"/>
          <cell r="M698"/>
        </row>
        <row r="699">
          <cell r="A699" t="str">
            <v>9.1.24</v>
          </cell>
          <cell r="B699" t="str">
            <v>Suministro, transporte e instalación de válvula reguladora de presión 2" 50mm. Se entregará debidamente instalada en el sentido de flujo requerido en los diseños sin presencia de fugas ni fisuras, sometida al sistema ya presurizado. Incluye todos los elementos requeridos para su correcta instalación y funcionamiento.</v>
          </cell>
          <cell r="C699" t="str">
            <v>un</v>
          </cell>
          <cell r="D699"/>
          <cell r="E699"/>
          <cell r="F699"/>
          <cell r="G699"/>
          <cell r="H699"/>
          <cell r="I699"/>
          <cell r="J699"/>
          <cell r="K699"/>
          <cell r="L699"/>
          <cell r="M699"/>
        </row>
        <row r="700">
          <cell r="A700" t="str">
            <v>9.1.25</v>
          </cell>
          <cell r="B700" t="str">
            <v>Suministro, transporte e instalación de llave boca manguera 1/2". Se entregará debidamente instalada en el sentido de flujo requerido en los diseños sin presencia de fugas ni fisuras, sometida al sistema ya presurizado. Incluye todos los elementos requeridos para su correcta instalación y funcionamiento.</v>
          </cell>
          <cell r="C700" t="str">
            <v>un</v>
          </cell>
          <cell r="D700"/>
          <cell r="E700"/>
          <cell r="F700"/>
          <cell r="G700"/>
          <cell r="H700"/>
          <cell r="I700"/>
          <cell r="J700"/>
          <cell r="K700"/>
          <cell r="L700"/>
          <cell r="M700"/>
        </row>
        <row r="701">
          <cell r="A701" t="str">
            <v>9.1.26</v>
          </cell>
          <cell r="B701" t="str">
            <v>Suministro, transporte e instalación de TUBERÍA CPVC-PRESIÓN, con un DIÁMETRO DE 1/2", RDE 11 100 PSI, incluye todos los accesorios de PVC de diámetro 1/2"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C701" t="str">
            <v>m</v>
          </cell>
          <cell r="D701"/>
          <cell r="E701"/>
          <cell r="F701"/>
          <cell r="G701"/>
          <cell r="H701"/>
          <cell r="I701"/>
          <cell r="J701"/>
          <cell r="K701"/>
          <cell r="L701"/>
          <cell r="M701"/>
        </row>
        <row r="702">
          <cell r="A702" t="str">
            <v>9.1.27</v>
          </cell>
          <cell r="B702" t="str">
            <v>Suministro, transporte e instalación de TUBERÍA CPVC-PRESIÓN, con un DIÁMETRO DE 3/4", RDE 11 100 PSI.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C702" t="str">
            <v>m</v>
          </cell>
          <cell r="D702"/>
          <cell r="E702"/>
          <cell r="F702"/>
          <cell r="G702"/>
          <cell r="H702"/>
          <cell r="I702"/>
          <cell r="J702"/>
          <cell r="K702"/>
          <cell r="L702"/>
          <cell r="M702"/>
        </row>
        <row r="703">
          <cell r="A703" t="str">
            <v>9.1.28</v>
          </cell>
          <cell r="B703" t="str">
            <v>Suministro, transporte e instalación de TUBERÍA CPVC-PRESIÓN, con un DIÁMETRO DE 1", RDE 11 100 PSI, incluye todos los accesorios de CPVC de diámetro 1/2"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C703" t="str">
            <v>m</v>
          </cell>
          <cell r="D703"/>
          <cell r="E703"/>
          <cell r="F703"/>
          <cell r="G703"/>
          <cell r="H703"/>
          <cell r="I703"/>
          <cell r="J703"/>
          <cell r="K703"/>
          <cell r="L703"/>
          <cell r="M703"/>
        </row>
        <row r="704">
          <cell r="A704" t="str">
            <v>9.1.29</v>
          </cell>
          <cell r="B704" t="str">
            <v>Suministro, transporte e instalación de TUBERÍA EN COBRE TIPO "M", con un DIÁMETRO DE 3/4", para AGUA CALIENTE. Incluye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C704" t="str">
            <v>m</v>
          </cell>
          <cell r="D704"/>
          <cell r="E704"/>
          <cell r="F704"/>
          <cell r="G704"/>
          <cell r="H704"/>
          <cell r="I704"/>
          <cell r="J704"/>
          <cell r="K704"/>
          <cell r="L704"/>
          <cell r="M704"/>
        </row>
        <row r="705">
          <cell r="A705" t="str">
            <v>9.1.30</v>
          </cell>
          <cell r="B705" t="str">
            <v>Suministro, transporte e instalación de TUBERÍA EN COBRE TIPO "M", con un DIÁMETRO DE 1/2", para AGUA CALIENTE. Incluye todos los accesorios de PVC de diámetro 1/2"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C705" t="str">
            <v>m</v>
          </cell>
          <cell r="D705"/>
          <cell r="E705"/>
          <cell r="F705"/>
          <cell r="G705"/>
          <cell r="H705"/>
          <cell r="I705"/>
          <cell r="J705"/>
          <cell r="K705"/>
          <cell r="L705"/>
          <cell r="M705"/>
        </row>
        <row r="706">
          <cell r="A706" t="str">
            <v>9.1.31</v>
          </cell>
          <cell r="B706" t="str">
            <v>Suministro, transporte e instalación de TUBERÍA EN COBRE TIPO "M", con un DIÁMETRO DE 1 1/2", para AGUA CALIENTE. Incluye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C706" t="str">
            <v>m</v>
          </cell>
          <cell r="D706"/>
          <cell r="E706"/>
          <cell r="F706"/>
          <cell r="G706"/>
          <cell r="H706"/>
          <cell r="I706"/>
          <cell r="J706"/>
          <cell r="K706"/>
          <cell r="L706"/>
          <cell r="M706"/>
        </row>
        <row r="707">
          <cell r="A707" t="str">
            <v>9.1.32</v>
          </cell>
          <cell r="B707" t="str">
            <v>Suministro, transporte e instalación de TUBERÍA EN COBRE TIPO "M", con un DIÁMETRO DE 1", para AGUA CALIENTE. Incluye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C707" t="str">
            <v>m</v>
          </cell>
          <cell r="D707"/>
          <cell r="E707"/>
          <cell r="F707"/>
          <cell r="G707"/>
          <cell r="H707"/>
          <cell r="I707"/>
          <cell r="J707"/>
          <cell r="K707"/>
          <cell r="L707"/>
          <cell r="M707"/>
        </row>
        <row r="708">
          <cell r="A708" t="str">
            <v>9.1.33</v>
          </cell>
          <cell r="B708" t="str">
            <v>Suministro, transporte e instalación de medidor en 1/2" con acometida de 1/2" (el ítem no incluye la tubería de acometida pues está en otro ítem) incluye caja de andén, tee partida o collar de derivación según como se requiera, válvula de incorporación, codos o medios codos de cobre, llave de corte universal, universal, machos cobre, filtro de 1",válvula de paso, cheque y accesorios necesarios para su adecuada instalación de acuerdo a las normas de EE.PP.M. Todos los accesorios serán en 1/2".  La rotura de pavimento, cargue, transporte,  botada de escombros y pavimentación o parcheo no están incluidas pues se tendrán en cuenta en su ítem respectivo.</v>
          </cell>
          <cell r="C708" t="str">
            <v>un</v>
          </cell>
          <cell r="D708"/>
          <cell r="E708"/>
          <cell r="F708"/>
          <cell r="G708"/>
          <cell r="H708"/>
          <cell r="I708"/>
          <cell r="J708"/>
          <cell r="K708"/>
          <cell r="L708"/>
          <cell r="M708"/>
        </row>
        <row r="709">
          <cell r="A709" t="str">
            <v>9.1.34</v>
          </cell>
          <cell r="B709" t="str">
            <v>Suministro, transporte e instalación de medidor en 1" con acometida de 1" (el ítem no incluye la tubería de acometida pues está en otro ítem) incluye caja de andén, tee partida o collar de derivación según como se requiera, válvula de incorporación, codos o medios codos de cobre, llave de corte universal, universal, machos cobre, filtro de 1",válvula de paso, cheque y accesorios necesarios para su adecuada instalación de acuerdo a las normas de EE.PP.M. Todos los accesorios serán en 1". La rotura de pavimento, cargue, transporte, botada de escombros y pavimentación o parcheo no están incluidas pues se tendrán en cuenta en su ítem respectivo.</v>
          </cell>
          <cell r="C709" t="str">
            <v>un</v>
          </cell>
          <cell r="D709"/>
          <cell r="E709"/>
          <cell r="F709"/>
          <cell r="G709"/>
          <cell r="H709"/>
          <cell r="I709"/>
          <cell r="J709"/>
          <cell r="K709"/>
          <cell r="L709"/>
          <cell r="M709"/>
        </row>
        <row r="710">
          <cell r="A710" t="str">
            <v>9.1.35</v>
          </cell>
          <cell r="B710" t="str">
            <v>Suministro, transporte e instalación de medidor en 1" con acometida de 1 1/2" (el ítem no incluye la tubería de acometida pues está en otro ítem) incluye caja de andén, tee partida o collar de derivación según como se requiera, válvula de incorporación, codos o medios codos de cobre, llave de corte universal, universal, machos cobre, filtro de 1 1/2",válvula de paso, cheque y accesorios necesarios para su adecuada instalación de acuerdo a las normas de EE.PP.M. Todos los accesorios serán en 1 1/2". La rotura de pavimento, cargue, transporte, botada de escombros y pavimentación o parcheo no están incluidas pues se tendrán en cuenta en su ítem respectivo.</v>
          </cell>
          <cell r="C710" t="str">
            <v>un</v>
          </cell>
          <cell r="D710"/>
          <cell r="E710"/>
          <cell r="F710"/>
          <cell r="G710"/>
          <cell r="H710"/>
          <cell r="I710"/>
          <cell r="J710"/>
          <cell r="K710"/>
          <cell r="L710"/>
          <cell r="M710"/>
        </row>
        <row r="711">
          <cell r="A711" t="str">
            <v>9.1.36</v>
          </cell>
          <cell r="B711" t="str">
            <v>Suministro, transporte e instalación de medidor en 1 1/2" con acometida de 1 1/2" (el ítem no incluye la tubería de acometida pues está en otro ítem) incluye caja de andén, tee partida o collar de derivación según como se requiera, válvula de incorporación, codos o medios codos de cobre, llave de corte universal, universal, machos cobre, filtro de 1 1/2",válvula de paso, cheque y accesorios necesarios para su adecuada instalación de acuerdo a las normas de EE.PP.M. Todos los accesorios serán en 1 1/2". La rotura de pavimento, cargue, transporte, botada de escombros y pavimentación o parcheo no están incluidas pues se tendrán en cuenta en su ítem respectivo.</v>
          </cell>
          <cell r="C711" t="str">
            <v>un</v>
          </cell>
          <cell r="D711"/>
          <cell r="E711"/>
          <cell r="F711"/>
          <cell r="G711"/>
          <cell r="H711"/>
          <cell r="I711"/>
          <cell r="J711"/>
          <cell r="K711"/>
          <cell r="L711"/>
          <cell r="M711"/>
        </row>
        <row r="712">
          <cell r="A712" t="str">
            <v>9.1.37</v>
          </cell>
          <cell r="B712" t="str">
            <v>Suministro, transporte e instalación de medidor en 1 1/2" con acometida de 1 1/2" (el ítem  incluye 6 metros de tubería de acometida) incluye caja de andén, tee partida, válvula de incorporación, codos o medios codos de cobre, llave de corte universal, universal, machos cobre, filtro de 1 1/2",válvula de paso, cheque y accesorios necesarios para su adecuada instalación de acuerdo a las normas de EE.PP.M. Todos los accesorios serán en 1 1/2". Incluye la rotura de pavimento, cargue, transporte, botada de escombros y pavimentación o parcheo.</v>
          </cell>
          <cell r="C712" t="str">
            <v>un</v>
          </cell>
          <cell r="D712"/>
          <cell r="E712"/>
          <cell r="F712"/>
          <cell r="G712"/>
          <cell r="H712"/>
          <cell r="I712"/>
          <cell r="J712"/>
          <cell r="K712"/>
          <cell r="L712"/>
          <cell r="M712"/>
        </row>
        <row r="713">
          <cell r="A713" t="str">
            <v>9.1.38</v>
          </cell>
          <cell r="B713" t="str">
            <v>Suministro, transporte e instalación de DOMICILIARIA DE ACUEDUCTO EN COBRE con un DIÁMETRO DE 1 1/2". Incluye el medidor en 1" y la caja de andén, tee partida o collar de derivación según como se requiera, todas las válvulas, cheques y accesorios necesarios para su adecuada instalación de acuerdo a las normas de EE.PP.M. Todos los accesorios serán en 2". Además incluye la rotura de pavimento, cargue, transporte y botada de escombros en botaderos oficiales o donde indique la interventoría  y reposición de pavimento de acuerdo a lo existente en el sitio con mezcla asfáltica densa en caliente MDC-2 que  cumpla con lo especificado en el articulo 450-2 de INVIAS ( asfalto de penetración 60-100, articulo 400-02, tablas 400-2 y 400-3). Incluye liga. Se instalarán en Parqueadero, Policía Comunitaria, Centro Geriátrico y Baños Inder. (estas domiciliarias deberán contar con el visto bueno de las EE.PP.M.).</v>
          </cell>
          <cell r="C713" t="str">
            <v>un</v>
          </cell>
          <cell r="D713"/>
          <cell r="E713"/>
          <cell r="F713"/>
          <cell r="G713"/>
          <cell r="H713"/>
          <cell r="I713"/>
          <cell r="J713"/>
          <cell r="K713"/>
          <cell r="L713"/>
          <cell r="M713"/>
        </row>
        <row r="714">
          <cell r="A714" t="str">
            <v>9.1.39</v>
          </cell>
          <cell r="B714" t="str">
            <v>Suministro, transporte e instalación de DOMICILIARIA DE ACUEDUCTO EN COBRE con un DIÁMETRO DE 2". tee partida o collar de derivación según como se requiera, todas las válvulas, cheques y accesorios necesarios para su adecuada instalación de acuerdo a las normas de EE.PP.M. Todos los accesorios serán en 2". Además incluye la rotura de pavimento, cargue, transporte y botada de escombros en botaderos oficiales o donde indique la interventoría  y reposición de pavimento de acuerdo a lo existente en el sitio con mezcla asfáltica densa en caliente MDC-2 que  cumpla con lo especificado en el articulo 450-2 de INVIAS ( asfalto de penetración 60-100, articulo 400-02, tablas 400-2 y 400-3). Incluye liga.  (estas domiciliarias deberán contar con el visto bueno de las EE.PP.M.).</v>
          </cell>
          <cell r="C714" t="str">
            <v>un</v>
          </cell>
          <cell r="D714"/>
          <cell r="E714"/>
          <cell r="F714"/>
          <cell r="G714"/>
          <cell r="H714"/>
          <cell r="I714"/>
          <cell r="J714"/>
          <cell r="K714"/>
          <cell r="L714"/>
          <cell r="M714"/>
        </row>
        <row r="715">
          <cell r="A715" t="str">
            <v>9.1.40</v>
          </cell>
          <cell r="B715" t="str">
            <v>Suministro, transporte e instalación de DOMICILIARIA 1/2 DE ACUEDUCTO EN COBRE. Incluye tubería y concreto para proteger tubería y mano de obra de tendido de tubería.</v>
          </cell>
          <cell r="C715" t="str">
            <v>m</v>
          </cell>
          <cell r="D715"/>
          <cell r="E715"/>
          <cell r="F715"/>
          <cell r="G715"/>
          <cell r="H715"/>
          <cell r="I715"/>
          <cell r="J715"/>
          <cell r="K715"/>
          <cell r="L715"/>
          <cell r="M715"/>
        </row>
        <row r="716">
          <cell r="A716" t="str">
            <v>9.1.41</v>
          </cell>
          <cell r="B716" t="str">
            <v>Suministro, transporte e instalación de DOMICILIARIA 1 DE ACUEDUCTO EN COBRE. Incluye tubería y concreto para proteger tubería y mano de obra de tendido de tubería.</v>
          </cell>
          <cell r="C716" t="str">
            <v>m</v>
          </cell>
          <cell r="D716"/>
          <cell r="E716"/>
          <cell r="F716"/>
          <cell r="G716"/>
          <cell r="H716"/>
          <cell r="I716"/>
          <cell r="J716"/>
          <cell r="K716"/>
          <cell r="L716"/>
          <cell r="M716"/>
        </row>
        <row r="717">
          <cell r="A717" t="str">
            <v>9.1.42</v>
          </cell>
          <cell r="B717" t="str">
            <v>Suministro, transporte e instalación de DOMICILIARIA 1 1/2 DE ACUEDUCTO EN COBRE. Incluye tubería y concreto para proteger tubería y mano de obra de tendido de tubería.</v>
          </cell>
          <cell r="C717" t="str">
            <v>m</v>
          </cell>
          <cell r="D717"/>
          <cell r="E717"/>
          <cell r="F717"/>
          <cell r="G717"/>
          <cell r="H717"/>
          <cell r="I717"/>
          <cell r="J717"/>
          <cell r="K717"/>
          <cell r="L717"/>
          <cell r="M717"/>
        </row>
        <row r="718">
          <cell r="A718" t="str">
            <v>9.1.43</v>
          </cell>
          <cell r="B718" t="str">
            <v>Suministro, transporte e instalación de DOMICILIARIA 2 DE ACUEDUCTO EN COBRE. Incluye tubería y concreto para proteger tubería y mano de obra de tendido de tubería.</v>
          </cell>
          <cell r="C718" t="str">
            <v>m</v>
          </cell>
          <cell r="D718"/>
          <cell r="E718"/>
          <cell r="F718"/>
          <cell r="G718"/>
          <cell r="H718"/>
          <cell r="I718"/>
          <cell r="J718"/>
          <cell r="K718"/>
          <cell r="L718"/>
          <cell r="M718"/>
        </row>
        <row r="719">
          <cell r="A719" t="str">
            <v>9.1.44</v>
          </cell>
          <cell r="B719" t="str">
            <v>Suministro, transporte e instalación de HIDRANTE TIPO TRÁFICO 6" (150mm) en HIERRO FUNDIDO. Incluye  todos los elementos requeridos para su correcta instalación y funcionamiento.</v>
          </cell>
          <cell r="C719" t="str">
            <v>un</v>
          </cell>
          <cell r="D719"/>
          <cell r="E719"/>
          <cell r="F719"/>
          <cell r="G719"/>
          <cell r="H719"/>
          <cell r="I719"/>
          <cell r="J719"/>
          <cell r="K719"/>
          <cell r="L719"/>
          <cell r="M719"/>
        </row>
        <row r="720">
          <cell r="A720" t="str">
            <v>9.1.45</v>
          </cell>
          <cell r="B720" t="str">
            <v>Suministro, transporte e instalación de SENSOR DE FLUJO que envía señal a válvula SOLENOIDE DE 2". Se entregará debidamente instalada sin presencia de fugas ni fisuras, sometida al sistema ya presurizado. Incluye todos los elementos requeridos para su correcta instalación y funcionamiento.</v>
          </cell>
          <cell r="C720" t="str">
            <v>un</v>
          </cell>
          <cell r="D720"/>
          <cell r="E720"/>
          <cell r="F720"/>
          <cell r="G720"/>
          <cell r="H720"/>
          <cell r="I720"/>
          <cell r="J720"/>
          <cell r="K720"/>
          <cell r="L720"/>
          <cell r="M720"/>
        </row>
        <row r="721">
          <cell r="A721" t="str">
            <v>9.1.46</v>
          </cell>
          <cell r="B721" t="str">
            <v>Suministro, transporte e instalación de SENSOR DE TEMPERATURA que envía señal a sistema de agua caliente para recirculación. Se entregará debidamente instalada sin presencia de fugas ni fisuras, sometida al sistema ya presurizado. Incluye todos los elementos requeridos para su correcta instalación y funcionamiento.</v>
          </cell>
          <cell r="C721" t="str">
            <v>un</v>
          </cell>
          <cell r="D721"/>
          <cell r="E721"/>
          <cell r="F721"/>
          <cell r="G721"/>
          <cell r="H721"/>
          <cell r="I721"/>
          <cell r="J721"/>
          <cell r="K721"/>
          <cell r="L721"/>
          <cell r="M721"/>
        </row>
        <row r="722">
          <cell r="A722" t="str">
            <v>9.1.47</v>
          </cell>
          <cell r="B722" t="str">
            <v>Suministro, transporte e instalación de tanque en fibra de vidrio con capacidad para 10 m3 con dimensiones de diámetro 2.60 metros, altura de 2 metros tapa plana en la parte superior del tanque, fabricado en Resina poliéster semiflexible. Fibra de vidrio Tela Matt 700 de 450gramos/metro2 y Woven Roving de 800, cilindro vertical de fondo plano. Norma de fabricación 2888 icontec. Incluye las perforaciones para succión, purga, rebose, llenado y según diseños hidráulicos.</v>
          </cell>
          <cell r="C722" t="str">
            <v>un</v>
          </cell>
          <cell r="D722"/>
          <cell r="E722"/>
          <cell r="F722"/>
          <cell r="G722"/>
          <cell r="H722"/>
          <cell r="I722"/>
          <cell r="J722"/>
          <cell r="K722"/>
          <cell r="L722"/>
          <cell r="M722"/>
        </row>
        <row r="723">
          <cell r="A723" t="str">
            <v>9.1.48</v>
          </cell>
          <cell r="B723" t="str">
            <v>Suministro, transporte e instalación de tanque en fibra de vidrio con capacidad para 12 m3 con dimensiones de diámetro 2.63 metros, altura de 2.2 metros tapa plana en la parte superior del tanque, fabricado en Resina poliéster semiflexible. Fibra de vidrio Tela Matt 700 de 450gramos/metro2 y Woven Roving de 800, cilindro vertical de fondo plano. Norma de fabricación 2888 icontec. Incluye las perforaciones para succión, purga, rebose, llenado y según diseños hidráulicos.</v>
          </cell>
          <cell r="C723" t="str">
            <v>un</v>
          </cell>
          <cell r="D723"/>
          <cell r="E723"/>
          <cell r="F723"/>
          <cell r="G723"/>
          <cell r="H723"/>
          <cell r="I723"/>
          <cell r="J723"/>
          <cell r="K723"/>
          <cell r="L723"/>
          <cell r="M723"/>
        </row>
        <row r="724">
          <cell r="A724" t="str">
            <v>9.1.49</v>
          </cell>
          <cell r="B724" t="str">
            <v>Suministro, transporte e instalación de salidas de abasto en DIÁMETRO DE 1/2"con tubería  RDE 9, 500 PSI, incluye todos los accesorios en PVC de diámetro 1/2"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C724" t="str">
            <v>un</v>
          </cell>
          <cell r="D724"/>
          <cell r="E724"/>
          <cell r="F724"/>
          <cell r="G724"/>
          <cell r="H724"/>
          <cell r="I724"/>
          <cell r="J724"/>
          <cell r="K724"/>
          <cell r="L724"/>
          <cell r="M724"/>
        </row>
        <row r="725">
          <cell r="A725" t="str">
            <v>9.1.50</v>
          </cell>
          <cell r="B725" t="str">
            <v>Construcción de caja medidor de acueducto, desmonte e instalación de medidor existente no incluye la tubería de acometida. Incluye caja de andén, codos o medios codos de cobre, universal, machos cobre, accesorios necesarios para su adecuada reinstalación de acuerdo a las normas de EE.PP.M. Todos los accesorios serán del diámetro del medidor y acometida.</v>
          </cell>
          <cell r="C725" t="str">
            <v>un</v>
          </cell>
          <cell r="D725"/>
          <cell r="E725"/>
          <cell r="F725"/>
          <cell r="G725"/>
          <cell r="H725"/>
          <cell r="I725"/>
          <cell r="J725"/>
          <cell r="K725"/>
          <cell r="L725"/>
          <cell r="M725"/>
        </row>
        <row r="726">
          <cell r="A726" t="str">
            <v>9.1.51</v>
          </cell>
          <cell r="B726" t="str">
            <v>DEMOLICIÓN PAVIMENTO ASFÁLTICO (para brecha), cargue, transporte y botada de escombros, HASTA ESPESOR DE 4". Incluye corte con máquina de disco según trazado y compresor neumático con martillo, además recuperación de los materiales aprovechables o su transporte hasta el sitio que lo indique la interventoría.</v>
          </cell>
          <cell r="C726" t="str">
            <v>m2</v>
          </cell>
          <cell r="D726"/>
          <cell r="E726"/>
          <cell r="F726"/>
          <cell r="G726"/>
          <cell r="H726"/>
          <cell r="I726"/>
          <cell r="J726"/>
          <cell r="K726"/>
          <cell r="L726"/>
          <cell r="M726"/>
        </row>
        <row r="727">
          <cell r="A727" t="str">
            <v>9.1.52</v>
          </cell>
          <cell r="B727" t="str">
            <v>EXCAVACIÓN MANUAL de material heterogéneo DE 0-2 m., bajo cualquier grado de humedad. Incluye: roca descompuesta, bolas de roca de volumen inferior a 0.35 m³., incluye cargue y transporte interno y su medida será en el sitio. NO INCLUYE BOTADERO. No incluye entibado.</v>
          </cell>
          <cell r="C727" t="str">
            <v>m3</v>
          </cell>
          <cell r="D727"/>
          <cell r="E727"/>
          <cell r="F727"/>
          <cell r="G727"/>
          <cell r="H727"/>
          <cell r="I727"/>
          <cell r="J727"/>
          <cell r="K727"/>
          <cell r="L727"/>
          <cell r="M727"/>
        </row>
        <row r="728">
          <cell r="A728" t="str">
            <v>9.1.53</v>
          </cell>
          <cell r="B728" t="str">
            <v>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v>
          </cell>
          <cell r="C728" t="str">
            <v>m3</v>
          </cell>
          <cell r="D728"/>
          <cell r="E728"/>
          <cell r="F728"/>
          <cell r="G728"/>
          <cell r="H728"/>
          <cell r="I728"/>
          <cell r="J728"/>
          <cell r="K728"/>
          <cell r="L728"/>
          <cell r="M728"/>
        </row>
        <row r="729">
          <cell r="A729" t="str">
            <v>9.1.54</v>
          </cell>
          <cell r="B729" t="str">
            <v>Suministro, transporte y colocación de base granular de máximo Ø 1½", reacomodado con medios mecánicos y compactado al 100% mínimo del ensayo del proctor modificado, según normas para la construcción de pavimentos del INVIAS, y todo lo necesario para su correcta construcción y funcionamiento. Su medida será tomada en sitio ya compactado.</v>
          </cell>
          <cell r="C729" t="str">
            <v>m3</v>
          </cell>
          <cell r="D729"/>
          <cell r="E729"/>
          <cell r="F729"/>
          <cell r="G729"/>
          <cell r="H729"/>
          <cell r="I729"/>
          <cell r="J729"/>
          <cell r="K729"/>
          <cell r="L729"/>
          <cell r="M729"/>
        </row>
        <row r="730">
          <cell r="A730" t="str">
            <v>9.1.55</v>
          </cell>
          <cell r="B730" t="str">
            <v>Suministro, transporte y colocación de mezcla asfáltica en caliente para parcheo MDC-19. Compactada con medios mecánicos según normas para la construcción de pavimentos del INVIAS. Incluye riego de liga y todo lo necesario para su correcta construcción y funcionamiento. La excavación y la base se pagan por su respectivo ítem.</v>
          </cell>
          <cell r="C730" t="str">
            <v>m3</v>
          </cell>
          <cell r="D730"/>
          <cell r="E730"/>
          <cell r="F730"/>
          <cell r="G730"/>
          <cell r="H730"/>
          <cell r="I730"/>
          <cell r="J730"/>
          <cell r="K730"/>
          <cell r="L730"/>
          <cell r="M730"/>
        </row>
        <row r="731">
          <cell r="A731" t="str">
            <v>9.1.56</v>
          </cell>
          <cell r="B731" t="str">
            <v>Suministro, transporte y colocación de subbase granular de máximo Ø 2½", reacomodado con medios mecánicos y compactado al 100% mínimo del ensayo del proctor modificado según normas para la construcción de pavimentos del INVIAS. Incluye todo lo necesario para su correcta construcción y funcionamiento. Su medida será tomada en sitio ya compactado.</v>
          </cell>
          <cell r="C731" t="str">
            <v>m3</v>
          </cell>
          <cell r="D731"/>
          <cell r="E731"/>
          <cell r="F731"/>
          <cell r="G731"/>
          <cell r="H731"/>
          <cell r="I731"/>
          <cell r="J731"/>
          <cell r="K731"/>
          <cell r="L731"/>
          <cell r="M731"/>
        </row>
        <row r="732">
          <cell r="A732" t="str">
            <v>9.1.57</v>
          </cell>
          <cell r="B732" t="str">
            <v>Suministro, transporte y colocación de emulsión asfáltica catiónica de rompimiento lento C.R.L. para imprimación de superficie a pavimentar según normas para la construcción de pavimentos del INVIAS. Incluye todo lo necesario para su correcta construcción y funcionamiento.</v>
          </cell>
          <cell r="C732" t="str">
            <v>m2</v>
          </cell>
          <cell r="D732"/>
          <cell r="E732"/>
          <cell r="F732"/>
          <cell r="G732"/>
          <cell r="H732"/>
          <cell r="I732"/>
          <cell r="J732"/>
          <cell r="K732"/>
          <cell r="L732"/>
          <cell r="M732"/>
        </row>
        <row r="733">
          <cell r="A733" t="str">
            <v>9.1.58</v>
          </cell>
          <cell r="B733" t="str">
            <v>LLENOS EN ARENILLA, compactados mecánicamente hasta obtener una densidad del 98% de la máxima obtenida en el ensayo del próctor modificado. Incluye el suministro, transporte, colocación de la arenilla, la compactación de la misma y transporte interno. Y su medida será en sitio ya compactado.</v>
          </cell>
          <cell r="C733" t="str">
            <v>m3</v>
          </cell>
          <cell r="D733"/>
          <cell r="E733"/>
          <cell r="F733"/>
          <cell r="G733"/>
          <cell r="H733"/>
          <cell r="I733"/>
          <cell r="J733"/>
          <cell r="K733"/>
          <cell r="L733"/>
          <cell r="M733"/>
        </row>
        <row r="734">
          <cell r="A734" t="str">
            <v>9.1.59</v>
          </cell>
          <cell r="B734" t="str">
            <v>LLENOS EN MATERIAL PROVENIENTES DE LA EXCAVACIÓN, compactados mecánicamente hasta obtener una densidad del 95% de la máxima obtenida en el ensayo del próctor modificado. Incluye transporte interno. Su medida será en sitio ya compactado.</v>
          </cell>
          <cell r="C734" t="str">
            <v>m3</v>
          </cell>
          <cell r="D734"/>
          <cell r="E734"/>
          <cell r="F734"/>
          <cell r="G734"/>
          <cell r="H734"/>
          <cell r="I734"/>
          <cell r="J734"/>
          <cell r="K734"/>
          <cell r="L734"/>
          <cell r="M734"/>
        </row>
        <row r="735">
          <cell r="A735" t="str">
            <v>9.1.60</v>
          </cell>
          <cell r="B735" t="str">
            <v>CARGUE MANUAL, TRANSPORTE Y BOTADA de  material proveniente de las EXPLANACIONES, EXCAVACIONES Y VOLADURAS DE ROCA. Incluye transportes internos, paleros, derecho de botadero. Se debe hacer en botaderos oficiales autorizados por la entidad competente o hasta el sitio que indique la interventoría. Su medida será en sitio.</v>
          </cell>
          <cell r="C735" t="str">
            <v>m3</v>
          </cell>
          <cell r="D735"/>
          <cell r="E735"/>
          <cell r="F735"/>
          <cell r="G735"/>
          <cell r="H735"/>
          <cell r="I735"/>
          <cell r="J735"/>
          <cell r="K735"/>
          <cell r="L735"/>
          <cell r="M735"/>
        </row>
        <row r="736">
          <cell r="A736">
            <v>9.1999999999999993</v>
          </cell>
          <cell r="B736" t="str">
            <v>INSTALACIONES SANITARIAS/LLUVIAS INTERNAS</v>
          </cell>
          <cell r="C736">
            <v>0</v>
          </cell>
          <cell r="D736"/>
          <cell r="E736"/>
          <cell r="F736"/>
          <cell r="G736"/>
          <cell r="H736"/>
          <cell r="I736"/>
          <cell r="J736"/>
          <cell r="K736"/>
          <cell r="L736"/>
          <cell r="M736"/>
        </row>
        <row r="737">
          <cell r="A737" t="str">
            <v>9.2.1</v>
          </cell>
          <cell r="B737" t="str">
            <v>Suministro, transporte e instalación de TUBERÍA PVC-SANITARIA, con un DIÁMETRO DE 1 1/2", para aguas residuales empotrada en muro. Incluye suministro y transporte de los materiales, bocas, accesorios, pegante, limpiador y todos los elementos necesarios para su correcta instalación y funcionamiento. La excavación y los llenos se pagaran en su ítem respectivo.</v>
          </cell>
          <cell r="C737" t="str">
            <v>m</v>
          </cell>
          <cell r="D737"/>
          <cell r="E737"/>
          <cell r="F737"/>
          <cell r="G737"/>
          <cell r="H737"/>
          <cell r="I737"/>
          <cell r="J737"/>
          <cell r="K737"/>
          <cell r="L737"/>
          <cell r="M737"/>
        </row>
        <row r="738">
          <cell r="A738" t="str">
            <v>9.2.2</v>
          </cell>
          <cell r="B738" t="str">
            <v>Suministro, transporte e instalación de TUBERÍA PVC-SANITARIA, con un DIÁMETRO DE 2", para aguas residuales ENTERRADA y/o EMPOTRADA por losas. Incluye suministro y transporte de los materiales, accesorios, pegante, limpiador y todos los elementos necesarios para su correcta instalación y funcionamiento. La excavación y los llenos se pagaran en su ítem respectivo.</v>
          </cell>
          <cell r="C738" t="str">
            <v>m</v>
          </cell>
          <cell r="D738"/>
          <cell r="E738"/>
          <cell r="F738"/>
          <cell r="G738"/>
          <cell r="H738"/>
          <cell r="I738"/>
          <cell r="J738"/>
          <cell r="K738"/>
          <cell r="L738"/>
          <cell r="M738"/>
        </row>
        <row r="739">
          <cell r="A739" t="str">
            <v>9.2.3</v>
          </cell>
          <cell r="B739" t="str">
            <v>Suministro, transporte e instalación de TUBERÍA PVC-SANITARIA, con un DIÁMETRO DE 3", para aguas residuales o lluvia ENTERRADA y/o EMPOTRADA por losas.  Incluye suministro y transporte de los materiales, accesorios, pegante, limpiador y todos los elementos necesarios para su correcta instalación y funcionamiento. La excavación y los llenos se pagaran en su ítem respectivo.</v>
          </cell>
          <cell r="C739" t="str">
            <v>m</v>
          </cell>
          <cell r="D739"/>
          <cell r="E739"/>
          <cell r="F739"/>
          <cell r="G739"/>
          <cell r="H739"/>
          <cell r="I739"/>
          <cell r="J739"/>
          <cell r="K739"/>
          <cell r="L739"/>
          <cell r="M739"/>
        </row>
        <row r="740">
          <cell r="A740" t="str">
            <v>9.2.4</v>
          </cell>
          <cell r="B740" t="str">
            <v>Suministro, transporte e instalación de TUBERÍA PVC-SANITARIA, con un DIÁMETRO DE 4", para aguas residuales o lluvia ENTERRADA y/o EMPOTRADA por losas.  Incluye suministro y transporte de los materiales, accesorios, pegante, limpiador y todos los elementos necesarios para su correcta instalación y funcionamiento. La excavación y los llenos se pagaran en su ítem respectivo.</v>
          </cell>
          <cell r="C740" t="str">
            <v>ml</v>
          </cell>
          <cell r="D740"/>
          <cell r="E740"/>
          <cell r="F740"/>
          <cell r="G740"/>
          <cell r="H740"/>
          <cell r="I740"/>
          <cell r="J740"/>
          <cell r="K740"/>
          <cell r="L740"/>
          <cell r="M740"/>
        </row>
        <row r="741">
          <cell r="A741" t="str">
            <v>9.2.5</v>
          </cell>
          <cell r="B741" t="str">
            <v>Suministro, transporte e instalación de TUBERÍA PVC-SANITARIA, con un DIÁMETRO DE 6", para aguas residuales o lluvia ENTERRADA y/o EMPOTRADA por losas. Incluye suministro y transporte de los materiales, accesorios, pegante, limpiador y todos los elementos necesarios para su correcta instalación y funcionamiento. La excavación y los llenos se pagaran en su ítem respectivo.</v>
          </cell>
          <cell r="C741" t="str">
            <v>m</v>
          </cell>
          <cell r="D741"/>
          <cell r="E741"/>
          <cell r="F741"/>
          <cell r="G741"/>
          <cell r="H741"/>
          <cell r="I741"/>
          <cell r="J741"/>
          <cell r="K741"/>
          <cell r="L741"/>
          <cell r="M741"/>
        </row>
        <row r="742">
          <cell r="A742" t="str">
            <v>9.2.6</v>
          </cell>
          <cell r="B742" t="str">
            <v>Suministro, transporte e instalación de TUBERÍA PVC-VENTILACIÓN, con un DIÁMETRO DE 2" para REVENTILACIONES verticales y horizontales (bajantes y colectores), incluye todos los accesorios en PVC de diámetro 2" incluyendo los accesorios reducidos y fijaciones que se requieran para su correcta instalación.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v>
          </cell>
          <cell r="C742" t="str">
            <v>m</v>
          </cell>
          <cell r="D742"/>
          <cell r="E742"/>
          <cell r="F742"/>
          <cell r="G742"/>
          <cell r="H742"/>
          <cell r="I742"/>
          <cell r="J742"/>
          <cell r="K742"/>
          <cell r="L742"/>
          <cell r="M742"/>
        </row>
        <row r="743">
          <cell r="A743" t="str">
            <v>9.2.7</v>
          </cell>
          <cell r="B743" t="str">
            <v>Suministro, transporte e instalación de TUBERÍA PVC-VENTILACIÓN, con un DIÁMETRO DE 3", para bajantes de aguas lluvias o reventilación. Incluye suministro y transporte de los materiales, bocas, accesorios, pegante, limpiador, wash primer, acabado en esmalte mate, color a definir por parte de interventoría, andamios, abrazaderas y todos los elementos necesarios para su correcta instalación y funcionamiento.</v>
          </cell>
          <cell r="C743" t="str">
            <v>m</v>
          </cell>
          <cell r="D743"/>
          <cell r="E743"/>
          <cell r="F743"/>
          <cell r="G743"/>
          <cell r="H743"/>
          <cell r="I743"/>
          <cell r="J743"/>
          <cell r="K743"/>
          <cell r="L743"/>
          <cell r="M743"/>
        </row>
        <row r="744">
          <cell r="A744" t="str">
            <v>9.2.8</v>
          </cell>
          <cell r="B744" t="str">
            <v>Suministro, transporte e instalación de TUBERÍA PVC-VENTILACIÓN, con un DIÁMETRO DE 4", para bajantes de aguas lluvias o reventilación. Incluye suministro y transporte de los materiales, bocas, accesorios, pegante, limpiador, wash primer, acabado en esmalte mate, color a definir por parte de interventoría, andamios, abrazaderas y todos los elementos necesarios para su correcta instalación y funcionamiento.</v>
          </cell>
          <cell r="C744" t="str">
            <v>m</v>
          </cell>
          <cell r="D744"/>
          <cell r="E744"/>
          <cell r="F744"/>
          <cell r="G744"/>
          <cell r="H744"/>
          <cell r="I744"/>
          <cell r="J744"/>
          <cell r="K744"/>
          <cell r="L744"/>
          <cell r="M744"/>
        </row>
        <row r="745">
          <cell r="A745" t="str">
            <v>9.2.9</v>
          </cell>
          <cell r="B745" t="str">
            <v>Suministro, transporte e instalación de TUBERÍA DE VENTILACIÓN DE FILTRO DE Ø=3". Incluye suministro, transporte y colocación de tubería, las respectivas conexiones y accesorios y todo lo necesario para su correcta colocación y funcionamiento. Según diseño.</v>
          </cell>
          <cell r="C745" t="str">
            <v>un</v>
          </cell>
          <cell r="D745"/>
          <cell r="E745"/>
          <cell r="F745"/>
          <cell r="G745"/>
          <cell r="H745"/>
          <cell r="I745"/>
          <cell r="J745"/>
          <cell r="K745"/>
          <cell r="L745"/>
          <cell r="M745"/>
        </row>
        <row r="746">
          <cell r="A746" t="str">
            <v>9.2.10</v>
          </cell>
          <cell r="B746" t="str">
            <v>Suministro, transporte e instalación de SALIDA SANITARIA DE 2".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v>
          </cell>
          <cell r="C746" t="str">
            <v>un</v>
          </cell>
          <cell r="D746"/>
          <cell r="E746"/>
          <cell r="F746"/>
          <cell r="G746"/>
          <cell r="H746"/>
          <cell r="I746"/>
          <cell r="J746"/>
          <cell r="K746"/>
          <cell r="L746"/>
          <cell r="M746"/>
        </row>
        <row r="747">
          <cell r="A747" t="str">
            <v>9.2.11</v>
          </cell>
          <cell r="B747" t="str">
            <v>Suministro, transporte e instalación de SALIDA SANITARIA DE 3".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v>
          </cell>
          <cell r="C747" t="str">
            <v>un</v>
          </cell>
          <cell r="D747"/>
          <cell r="E747"/>
          <cell r="F747"/>
          <cell r="G747"/>
          <cell r="H747"/>
          <cell r="I747"/>
          <cell r="J747"/>
          <cell r="K747"/>
          <cell r="L747"/>
          <cell r="M747"/>
        </row>
        <row r="748">
          <cell r="A748" t="str">
            <v>9.2.12</v>
          </cell>
          <cell r="B748" t="str">
            <v>Suministro, transporte e instalación de SALIDA SANITARIA DE 4".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v>
          </cell>
          <cell r="C748" t="str">
            <v>un</v>
          </cell>
          <cell r="D748"/>
          <cell r="E748"/>
          <cell r="F748"/>
          <cell r="G748"/>
          <cell r="H748"/>
          <cell r="I748"/>
          <cell r="J748"/>
          <cell r="K748"/>
          <cell r="L748"/>
          <cell r="M748"/>
        </row>
        <row r="749">
          <cell r="A749" t="str">
            <v>9.2.13</v>
          </cell>
          <cell r="B749" t="str">
            <v>Suministro, transporte e instalación de TUBERÍA PVC-SANITARIA, COLGADA O EN BAJANTE, con un DIÁMETRO DE 2" para AGUA RESIDUAL verticales y horizontales (bajantes y colectores), incluye todos los accesorios en PVC de diámetro 2" incluyendo los accesorios reducidos y fijaciones que se requieran para su correcta instalación.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v>
          </cell>
          <cell r="C749" t="str">
            <v>m</v>
          </cell>
          <cell r="D749"/>
          <cell r="E749"/>
          <cell r="F749"/>
          <cell r="G749"/>
          <cell r="H749"/>
          <cell r="I749"/>
          <cell r="J749"/>
          <cell r="K749"/>
          <cell r="L749"/>
          <cell r="M749"/>
        </row>
        <row r="750">
          <cell r="A750" t="str">
            <v>9.2.14</v>
          </cell>
          <cell r="B750" t="str">
            <v>Suministro, transporte e instalación de TUBERÍA PVC-SANITARIA, COLGADA O EN BAJANTE con un DIÁMETRO DE 3",  de aguas residuales. Incluye suministro y transporte de los materiales, bocas, accesorios, pegante, limpiador, wash primer, acabado en esmalte mate, color a definir por parte de interventoría, andamios, abrazaderas y todos los elementos necesarios para su correcta instalación y funcionamiento.</v>
          </cell>
          <cell r="C750" t="str">
            <v>m</v>
          </cell>
          <cell r="D750"/>
          <cell r="E750"/>
          <cell r="F750"/>
          <cell r="G750"/>
          <cell r="H750"/>
          <cell r="I750"/>
          <cell r="J750"/>
          <cell r="K750"/>
          <cell r="L750"/>
          <cell r="M750"/>
        </row>
        <row r="751">
          <cell r="A751" t="str">
            <v>9.2.15</v>
          </cell>
          <cell r="B751" t="str">
            <v>Suministro, transporte e instalación de TUBERÍA PVC-SANITARIA, COLGADA O EN BAJANTES con un DIÁMETRO DE 4", agua RESIDUAL. Incluye suministro y transporte de los materiales, bocas, accesorios, pegante, limpiador, wash primer, acabado en esmalte mate, color a definir por parte de interventoría, andamios, abrazaderas y todos los elementos necesarios para su correcta instalación y funcionamiento.</v>
          </cell>
          <cell r="C751" t="str">
            <v>m</v>
          </cell>
          <cell r="D751"/>
          <cell r="E751"/>
          <cell r="F751"/>
          <cell r="G751"/>
          <cell r="H751"/>
          <cell r="I751"/>
          <cell r="J751"/>
          <cell r="K751"/>
          <cell r="L751"/>
          <cell r="M751"/>
        </row>
        <row r="752">
          <cell r="A752" t="str">
            <v>9.2.16</v>
          </cell>
          <cell r="B752" t="str">
            <v>Suministro, transporte e instalación de TUBERÍA PVC-SANITARIA, COLGADA O EN BAJANTES con un DIÁMETRO DE 6", agua RESIDUAL O LLÚVIA. Incluye suministro y transporte de los materiales, bocas, accesorios, pegante, limpiador, wash primer, acabado en esmalte mate, color a definir por parte de interventoría, andamios, abrazaderas y todos los elementos necesarios para su correcta instalación y funcionamiento.</v>
          </cell>
          <cell r="C752" t="str">
            <v>m</v>
          </cell>
          <cell r="D752"/>
          <cell r="E752"/>
          <cell r="F752"/>
          <cell r="G752"/>
          <cell r="H752"/>
          <cell r="I752"/>
          <cell r="J752"/>
          <cell r="K752"/>
          <cell r="L752"/>
          <cell r="M752"/>
        </row>
        <row r="753">
          <cell r="A753" t="str">
            <v>9.2.17</v>
          </cell>
          <cell r="B753" t="str">
            <v>Suministro, transporte e instalación de tragante doble 3", incluye wash primer y acabado en el mismo material de la canoa, los accesorios verticales después de la tee o codo de la tubería horizontal de aguas lluvias hasta la canoa. Estos deberán estar correctamente pegados usando limpiador y soldadura apropiados y soldados correctamente a la canoa, sin presentar fugas, fisuras o cualquier otra clase de anomalía. Incluye además las perforaciones (canchas) de paredes o pisos que lo requieran incluyendo cargue, transporte y botada de escombros en botaderos oficiales o donde indique la interventoría.</v>
          </cell>
          <cell r="C753" t="str">
            <v>un</v>
          </cell>
          <cell r="D753"/>
          <cell r="E753"/>
          <cell r="F753"/>
          <cell r="G753"/>
          <cell r="H753"/>
          <cell r="I753"/>
          <cell r="J753"/>
          <cell r="K753"/>
          <cell r="L753"/>
          <cell r="M753"/>
        </row>
        <row r="754">
          <cell r="A754" t="str">
            <v>9.2.18</v>
          </cell>
          <cell r="B754" t="str">
            <v>Suministro, transporte e instalación de tragante doble 4", incluye wash primer y acabado en el mismo material de la canoa, los accesorios verticales después de la tee o codo de la tubería horizontal de aguas lluvias hasta la canoa. Estos deberán estar correctamente pegados usando limpiador y soldadura apropiados y soldados correctamente a la canoa, sin presentar fugas, fisuras o cualquier otra clase de anomalía. Incluye además las perforaciones (canchas) de paredes o pisos que lo requieran incluyendo cargue, transporte y botada de escombros en botaderos oficiales o donde indique la interventoría.</v>
          </cell>
          <cell r="C754" t="str">
            <v>un</v>
          </cell>
          <cell r="D754"/>
          <cell r="E754"/>
          <cell r="F754"/>
          <cell r="G754"/>
          <cell r="H754"/>
          <cell r="I754"/>
          <cell r="J754"/>
          <cell r="K754"/>
          <cell r="L754"/>
          <cell r="M754"/>
        </row>
        <row r="755">
          <cell r="A755" t="str">
            <v>9.2.19</v>
          </cell>
          <cell r="B755" t="str">
            <v>Suministro, transporte e instalación de REJILLA METÁLICA DE PISO combinada Aluminio/bronce DE 3x2" para desagüe de 2". Incluye suministro y transporte de los materiales y todos los elementos necesarios para su correcta instalación.</v>
          </cell>
          <cell r="C755" t="str">
            <v>un</v>
          </cell>
          <cell r="D755"/>
          <cell r="E755"/>
          <cell r="F755"/>
          <cell r="G755"/>
          <cell r="H755"/>
          <cell r="I755"/>
          <cell r="J755"/>
          <cell r="K755"/>
          <cell r="L755"/>
          <cell r="M755"/>
        </row>
        <row r="756">
          <cell r="A756" t="str">
            <v>9.2.20</v>
          </cell>
          <cell r="B756" t="str">
            <v>Suministro, transporte e instalación de REJILLA METÁLICA DE PISO combinada Aluminio/bronce DE 4x3" para desagüe de 3". Incluye suministro y transporte de los materiales y todos los elementos necesarios para su correcta instalación.</v>
          </cell>
          <cell r="C756" t="str">
            <v>un</v>
          </cell>
          <cell r="D756"/>
          <cell r="E756"/>
          <cell r="F756"/>
          <cell r="G756"/>
          <cell r="H756"/>
          <cell r="I756"/>
          <cell r="J756"/>
          <cell r="K756"/>
          <cell r="L756"/>
          <cell r="M756"/>
        </row>
        <row r="757">
          <cell r="A757" t="str">
            <v>9.2.21</v>
          </cell>
          <cell r="B757" t="str">
            <v>Suministro, transporte e instalación de REJILLA METÁLICA DE PISO combinada Aluminio/bronce DE 5x4". Incluye suministro y transporte de los materiales y todos los elementos necesarios para su correcta instalación.</v>
          </cell>
          <cell r="C757" t="str">
            <v>un</v>
          </cell>
          <cell r="D757"/>
          <cell r="E757"/>
          <cell r="F757"/>
          <cell r="G757"/>
          <cell r="H757"/>
          <cell r="I757"/>
          <cell r="J757"/>
          <cell r="K757"/>
          <cell r="L757"/>
          <cell r="M757"/>
        </row>
        <row r="758">
          <cell r="A758" t="str">
            <v>9.2.22</v>
          </cell>
          <cell r="B758" t="str">
            <v>Suministro, transporte e instalación de TUBERÍA PVC-NOVAFORT, con un DIÁMETRO DE 160 mm. Incluye suministro y transporte de los materiales, bocas, accesorios y todos los demás elementos necesarios para su correcta instalación y funcionamiento. La excavación y los llenos se pagarán en su ítem respectivo.</v>
          </cell>
          <cell r="C758" t="str">
            <v>m</v>
          </cell>
          <cell r="D758"/>
          <cell r="E758"/>
          <cell r="F758"/>
          <cell r="G758"/>
          <cell r="H758"/>
          <cell r="I758"/>
          <cell r="J758"/>
          <cell r="K758"/>
          <cell r="L758"/>
          <cell r="M758"/>
        </row>
        <row r="759">
          <cell r="A759" t="str">
            <v>9.2.23</v>
          </cell>
          <cell r="B759" t="str">
            <v>Suministro, transporte e instalación de TUBERÍA PVC-NOVAFORT, con un DIÁMETRO DE 200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C759" t="str">
            <v>ml</v>
          </cell>
          <cell r="D759"/>
          <cell r="E759"/>
          <cell r="F759"/>
          <cell r="G759"/>
          <cell r="H759"/>
          <cell r="I759"/>
          <cell r="J759"/>
          <cell r="K759"/>
          <cell r="L759"/>
          <cell r="M759"/>
        </row>
        <row r="760">
          <cell r="A760" t="str">
            <v>9.2.24</v>
          </cell>
          <cell r="B760" t="str">
            <v>Suministro, transporte e instalación de TUBERÍA PVC-NOVAFORT, con un DIÁMETRO DE 250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C760" t="str">
            <v>m</v>
          </cell>
          <cell r="D760"/>
          <cell r="E760"/>
          <cell r="F760"/>
          <cell r="G760"/>
          <cell r="H760"/>
          <cell r="I760"/>
          <cell r="J760"/>
          <cell r="K760"/>
          <cell r="L760"/>
          <cell r="M760"/>
        </row>
        <row r="761">
          <cell r="A761" t="str">
            <v>9.2.25</v>
          </cell>
          <cell r="B761" t="str">
            <v>Suministro, transporte e instalación de TUBERÍA PVC-NOVAFORT, con un DIÁMETRO DE 315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C761" t="str">
            <v>m</v>
          </cell>
          <cell r="D761"/>
          <cell r="E761"/>
          <cell r="F761"/>
          <cell r="G761"/>
          <cell r="H761"/>
          <cell r="I761"/>
          <cell r="J761"/>
          <cell r="K761"/>
          <cell r="L761"/>
          <cell r="M761"/>
        </row>
        <row r="762">
          <cell r="A762" t="str">
            <v>9.2.26</v>
          </cell>
          <cell r="B762" t="str">
            <v>Suministro, transporte e instalación de TUBERÍA PVC-NOVAFORT, con un DIÁMETRO DE 355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C762" t="str">
            <v>m</v>
          </cell>
          <cell r="D762"/>
          <cell r="E762"/>
          <cell r="F762"/>
          <cell r="G762"/>
          <cell r="H762"/>
          <cell r="I762"/>
          <cell r="J762"/>
          <cell r="K762"/>
          <cell r="L762"/>
          <cell r="M762"/>
        </row>
        <row r="763">
          <cell r="A763" t="str">
            <v>9.2.27</v>
          </cell>
          <cell r="B763" t="str">
            <v>Suministro, transporte e instalación de TUBERÍA PVC-NOVAFORT, con un DIÁMETRO DE 400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C763" t="str">
            <v>m</v>
          </cell>
          <cell r="D763"/>
          <cell r="E763"/>
          <cell r="F763"/>
          <cell r="G763"/>
          <cell r="H763"/>
          <cell r="I763"/>
          <cell r="J763"/>
          <cell r="K763"/>
          <cell r="L763"/>
          <cell r="M763"/>
        </row>
        <row r="764">
          <cell r="A764" t="str">
            <v>9.2.28</v>
          </cell>
          <cell r="B764" t="str">
            <v>Suministro, transporte e instalación de TUBERÍA PVC-NOVAFORT, con un DIÁMETRO DE 450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C764" t="str">
            <v>m</v>
          </cell>
          <cell r="D764"/>
          <cell r="E764"/>
          <cell r="F764"/>
          <cell r="G764"/>
          <cell r="H764"/>
          <cell r="I764"/>
          <cell r="J764"/>
          <cell r="K764"/>
          <cell r="L764"/>
          <cell r="M764"/>
        </row>
        <row r="765">
          <cell r="A765" t="str">
            <v>9.2.29</v>
          </cell>
          <cell r="B765" t="str">
            <v>Suministro, transporte e instalación de TUBERÍA PVC-NOVAFORT, con un DIÁMETRO DE 500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C765" t="str">
            <v>m</v>
          </cell>
          <cell r="D765"/>
          <cell r="E765"/>
          <cell r="F765"/>
          <cell r="G765"/>
          <cell r="H765"/>
          <cell r="I765"/>
          <cell r="J765"/>
          <cell r="K765"/>
          <cell r="L765"/>
          <cell r="M765"/>
        </row>
        <row r="766">
          <cell r="A766" t="str">
            <v>9.2.30</v>
          </cell>
          <cell r="B766" t="str">
            <v>Suministro, transporte e instalación de TUBERÍA EN CONCRETO, con un DIÁMETRO DE 8" CLASE 1, unión mecánica. Incluye suministro y transporte de los materiales, retroexcavadora y transportes internos con retroexcavadora hasta sitio de acopio y de este al sitio de instalación y todo lo necesario para su correcta instalación. Según especificaciones técnicas de EEPP de Medellín.</v>
          </cell>
          <cell r="C766" t="str">
            <v>m</v>
          </cell>
          <cell r="D766"/>
          <cell r="E766"/>
          <cell r="F766"/>
          <cell r="G766"/>
          <cell r="H766"/>
          <cell r="I766"/>
          <cell r="J766"/>
          <cell r="K766"/>
          <cell r="L766"/>
          <cell r="M766"/>
        </row>
        <row r="767">
          <cell r="A767" t="str">
            <v>9.2.31</v>
          </cell>
          <cell r="B767" t="str">
            <v>Suministro, transporte e instalación de TUBERÍA EN CONCRETO, con un DIÁMETRO DE 10" CLASE 1, unión mecánica. Incluye suministro y transporte de los materiales, retroexcavadora y transportes internos con retroexcavadora hasta sitio de acopio y de este al sitio de instalación y todo lo necesario para su correcta instalación. Según especificaciones técnicas de EEPP de Medellín.</v>
          </cell>
          <cell r="C767" t="str">
            <v>m</v>
          </cell>
          <cell r="D767"/>
          <cell r="E767"/>
          <cell r="F767"/>
          <cell r="G767"/>
          <cell r="H767"/>
          <cell r="I767"/>
          <cell r="J767"/>
          <cell r="K767"/>
          <cell r="L767"/>
          <cell r="M767"/>
        </row>
        <row r="768">
          <cell r="A768" t="str">
            <v>9.2.32</v>
          </cell>
          <cell r="B768" t="str">
            <v>Suministro, transporte e instalación de TUBERÍA EN CONCRETO, con un DIÁMETRO DE 12" CLASE 1, unión mecánica. Incluye suministro y transporte de los materiales, retroexcavadora y transportes internos con retroexcavadora hasta sitio de acopio y de este al sitio de instalación y todo lo necesario para su correcta instalación. Según especificaciones técnicas de EEPP de Medellín.</v>
          </cell>
          <cell r="C768" t="str">
            <v>m</v>
          </cell>
          <cell r="D768"/>
          <cell r="E768"/>
          <cell r="F768"/>
          <cell r="G768"/>
          <cell r="H768"/>
          <cell r="I768"/>
          <cell r="J768"/>
          <cell r="K768"/>
          <cell r="L768"/>
          <cell r="M768"/>
        </row>
        <row r="769">
          <cell r="A769" t="str">
            <v>9.2.33</v>
          </cell>
          <cell r="B769" t="str">
            <v>Suministro, transporte e instalación de TUBERÍA EN CONCRETO, con un DIÁMETRO DE 14" CLASE 1, unión mecánica. Incluye suministro y transporte de los materiales, retroexcavadora y transportes internos con retroexcavadora hasta sitio de acopio y de este al sitio de instalación y todo lo necesario para su correcta instalación. Según especificaciones técnicas de EEPP de Medellín.</v>
          </cell>
          <cell r="C769" t="str">
            <v>m</v>
          </cell>
          <cell r="D769"/>
          <cell r="E769"/>
          <cell r="F769"/>
          <cell r="G769"/>
          <cell r="H769"/>
          <cell r="I769"/>
          <cell r="J769"/>
          <cell r="K769"/>
          <cell r="L769"/>
          <cell r="M769"/>
        </row>
        <row r="770">
          <cell r="A770" t="str">
            <v>9.2.34</v>
          </cell>
          <cell r="B770" t="str">
            <v>Suministro, transporte e instalación de TUBERÍA EN CONCRETO, con un DIÁMETRO DE 20" CLASE 1, unión mecánica. Incluye suministro y transporte de los materiales, retroexcavadora y transportes internos con retroexcavadora hasta sitio de acopio y de este al sitio de instalación y todo lo necesario para su correcta instalación. Según especificaciones técnicas de EEPP de Medellín.</v>
          </cell>
          <cell r="C770" t="str">
            <v>m</v>
          </cell>
          <cell r="D770"/>
          <cell r="E770"/>
          <cell r="F770"/>
          <cell r="G770"/>
          <cell r="H770"/>
          <cell r="I770"/>
          <cell r="J770"/>
          <cell r="K770"/>
          <cell r="L770"/>
          <cell r="M770"/>
        </row>
        <row r="771">
          <cell r="A771" t="str">
            <v>9.2.35</v>
          </cell>
          <cell r="B771" t="str">
            <v>Suministro, transporte e instalación de TUBERÍA EN CONCRETO REFORZADA CLASE 4 DE Ø=36", unión mecánica. Incluye suministro y transporte de los materiales, retroexcavadora y cable de acero de Ø=1/2" con una capacidad de carga vertical de 2 Ton para bajar la tubería hasta 8m, descargue y transportes internos con retroexcavadora hasta sitio de acopio y de este al sitio de instalación y todo lo necesario para su correcta instalación. Según especificaciones técnicas de EEPP de Medellín.</v>
          </cell>
          <cell r="C771" t="str">
            <v>m</v>
          </cell>
          <cell r="D771"/>
          <cell r="E771"/>
          <cell r="F771"/>
          <cell r="G771"/>
          <cell r="H771"/>
          <cell r="I771"/>
          <cell r="J771"/>
          <cell r="K771"/>
          <cell r="L771"/>
          <cell r="M771"/>
        </row>
        <row r="772">
          <cell r="A772" t="str">
            <v>9.2.36</v>
          </cell>
          <cell r="B772" t="str">
            <v>Suministro, transporte e instalación de (canoa) CANAL EN PVC  C-90 O SIMILAR, para aguas lluvias. Incluye suministro y transporte de los materiales, accesorios, limpiador y todos los elementos necesarios para su correcta instalación y funcionamiento.</v>
          </cell>
          <cell r="C772" t="str">
            <v>m</v>
          </cell>
          <cell r="D772"/>
          <cell r="E772"/>
          <cell r="F772"/>
          <cell r="G772"/>
          <cell r="H772"/>
          <cell r="I772"/>
          <cell r="J772"/>
          <cell r="K772"/>
          <cell r="L772"/>
          <cell r="M772"/>
        </row>
        <row r="773">
          <cell r="A773" t="str">
            <v>9.2.37</v>
          </cell>
          <cell r="B773" t="str">
            <v>Suministro, transporte e instalación de EMBUDO ANTIBORTICE DE 4" ref e2h4pulgadas, incluye wash primer y acabado en el mismo material de la canoa, los accesorios verticales después de la unión o codo de la tubería horizontal de aguas lluvias hasta la canoa. Estos deberán estar correctamente pegados usando limpiador y soldadura apropiados y soldados correctamente a la canoa, sin presentar fugas, fisuras o cualquier otra clase de anomalía. Incluye además las perforaciones (canchas) de paredes o pisos que lo requieran incluyendo cargue, transporte y botada de escombros en botaderos oficiales o donde indique la interventoría.</v>
          </cell>
          <cell r="C773" t="str">
            <v>un</v>
          </cell>
          <cell r="D773"/>
          <cell r="E773"/>
          <cell r="F773"/>
          <cell r="G773"/>
          <cell r="H773"/>
          <cell r="I773"/>
          <cell r="J773"/>
          <cell r="K773"/>
          <cell r="L773"/>
          <cell r="M773"/>
        </row>
        <row r="774">
          <cell r="A774" t="str">
            <v>9.2.38</v>
          </cell>
          <cell r="B774" t="str">
            <v>Suministro, transporte e instalación de extractor de olores eléctrico incluye todos los accesorios para su correcto funcionamiento.</v>
          </cell>
          <cell r="C774" t="str">
            <v>un</v>
          </cell>
          <cell r="D774"/>
          <cell r="E774"/>
          <cell r="F774"/>
          <cell r="G774"/>
          <cell r="H774"/>
          <cell r="I774"/>
          <cell r="J774"/>
          <cell r="K774"/>
          <cell r="L774"/>
          <cell r="M774"/>
        </row>
        <row r="775">
          <cell r="A775" t="str">
            <v>9.2.39</v>
          </cell>
          <cell r="B775" t="str">
            <v>Construcción de ATRAQUE O CAMA EN CONCRETO DE 21 Mpa PARA TUBERÍA EN CONCRETO O PVC. Incluye el suministro y el transporte del concreto y todos los demás elementos necesarios para su correcta construcción, incluye acarreo interno. Según diseño.</v>
          </cell>
          <cell r="C775" t="str">
            <v>m3</v>
          </cell>
          <cell r="D775"/>
          <cell r="E775"/>
          <cell r="F775"/>
          <cell r="G775"/>
          <cell r="H775"/>
          <cell r="I775"/>
          <cell r="J775"/>
          <cell r="K775"/>
          <cell r="L775"/>
          <cell r="M775"/>
        </row>
        <row r="776">
          <cell r="A776" t="str">
            <v>9.2.40</v>
          </cell>
          <cell r="B776" t="str">
            <v>Construcción de ENTIBADO TEMPORAL en tablón de madera (6 usos), bajo cualquier altura y grado de humedad. Incluye suministro, transporte y colocación de elementos en madera, el cargue, transporte interno y externo y botada de material sobrantes en los sitios donde lo indique la interventoría y su medida será en el sitio, su forma de pago se hará por el área que se encuentre en contacto con la tierra, según NORMAS Y ESPECIFICACIONES GENERALES DE CONSTRUCCIÓN de EEPP de Medellín, capitulo 2.</v>
          </cell>
          <cell r="C776" t="str">
            <v>m2</v>
          </cell>
          <cell r="D776"/>
          <cell r="E776"/>
          <cell r="F776"/>
          <cell r="G776"/>
          <cell r="H776"/>
          <cell r="I776"/>
          <cell r="J776"/>
          <cell r="K776"/>
          <cell r="L776"/>
          <cell r="M776"/>
        </row>
        <row r="777">
          <cell r="A777" t="str">
            <v>9.2.41</v>
          </cell>
          <cell r="B777" t="str">
            <v>EXCAVACIÓN MANUAL de material heterogéneo DE 0-2 m., bajo cualquier grado de humedad. Incluye: roca descompuesta, bolas de roca de volumen inferior a 0.35 m³., incluye cargue y transporte interno y su medida será en el sitio. NO INCLUYE BOTADERO. No incluye entibado.</v>
          </cell>
          <cell r="C777" t="str">
            <v>m3</v>
          </cell>
          <cell r="D777"/>
          <cell r="E777"/>
          <cell r="F777"/>
          <cell r="G777"/>
          <cell r="H777"/>
          <cell r="I777"/>
          <cell r="J777"/>
          <cell r="K777"/>
          <cell r="L777"/>
          <cell r="M777"/>
        </row>
        <row r="778">
          <cell r="A778" t="str">
            <v>9.2.42</v>
          </cell>
          <cell r="B778" t="str">
            <v>EXCAVACIÓN MANUAL de material heterogéneo DE 2-4 m, bajo cualquier grado de humedad. Incluye: roca descompuesta, bolas de roca de volumen inferior a 0.35 m³., cargue y transporte interno y su medida será en el sitio. NO INCLUYE BOTADERO. No incluye entibado.</v>
          </cell>
          <cell r="C778" t="str">
            <v>m3</v>
          </cell>
          <cell r="D778"/>
          <cell r="E778"/>
          <cell r="F778"/>
          <cell r="G778"/>
          <cell r="H778"/>
          <cell r="I778"/>
          <cell r="J778"/>
          <cell r="K778"/>
          <cell r="L778"/>
          <cell r="M778"/>
        </row>
        <row r="779">
          <cell r="A779" t="str">
            <v>9.2.43</v>
          </cell>
          <cell r="B779" t="str">
            <v>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v>
          </cell>
          <cell r="C779" t="str">
            <v>m3</v>
          </cell>
          <cell r="D779"/>
          <cell r="E779"/>
          <cell r="F779"/>
          <cell r="G779"/>
          <cell r="H779"/>
          <cell r="I779"/>
          <cell r="J779"/>
          <cell r="K779"/>
          <cell r="L779"/>
          <cell r="M779"/>
        </row>
        <row r="780">
          <cell r="A780" t="str">
            <v>9.2.44</v>
          </cell>
          <cell r="B780" t="str">
            <v>EXCAVACIÓN MANUAL de material heterogéneo DE 2-4 m., bajo cualquier grado de humedad. Incluye: roca descompuesta, bolas de roca de volumen inferior a 0.35 m³., el cargue, transporte interno y externo y botada de material preveniente de las excavaciones en los sitios donde lo indique la interventoría y su medida será en el sitio. No incluye entibado.</v>
          </cell>
          <cell r="C780" t="str">
            <v>m3</v>
          </cell>
          <cell r="D780"/>
          <cell r="E780"/>
          <cell r="F780"/>
          <cell r="G780"/>
          <cell r="H780"/>
          <cell r="I780"/>
          <cell r="J780"/>
          <cell r="K780"/>
          <cell r="L780"/>
          <cell r="M780"/>
        </row>
        <row r="781">
          <cell r="A781" t="str">
            <v>9.2.45</v>
          </cell>
          <cell r="B781" t="str">
            <v>EXCAVACIÓN EN ROCA CON EXPLOSIVOS, incluye voladura (las pulgadas que sean necesarias), desembombe, acarreo interno y acopio donde lo indique la Interventoría y todos los demás elementos necesarios para su correcta ejecución. SU MEDIDA SERA EN SITIO. NO INCLUYE BOTADA. Debe cumplir con los permisos y normas que regulan esta actividad.</v>
          </cell>
          <cell r="C781" t="str">
            <v>m3</v>
          </cell>
          <cell r="D781"/>
          <cell r="E781"/>
          <cell r="F781"/>
          <cell r="G781"/>
          <cell r="H781"/>
          <cell r="I781"/>
          <cell r="J781"/>
          <cell r="K781"/>
          <cell r="L781"/>
          <cell r="M781"/>
        </row>
        <row r="782">
          <cell r="A782" t="str">
            <v>9.2.46</v>
          </cell>
          <cell r="B782" t="str">
            <v>Suministro, transporte y colocación de base granular de máximo Ø 1½", reacomodado con medios mecánicos y compactado al 100% mínimo del ensayo del proctor modificado, según normas para la construcción de pavimentos del INVIAS, y todo lo necesario para su correcta construcción y funcionamiento. Su medida será tomada en sitio ya compactado.</v>
          </cell>
          <cell r="C782" t="str">
            <v>m3</v>
          </cell>
          <cell r="D782"/>
          <cell r="E782"/>
          <cell r="F782"/>
          <cell r="G782"/>
          <cell r="H782"/>
          <cell r="I782"/>
          <cell r="J782"/>
          <cell r="K782"/>
          <cell r="L782"/>
          <cell r="M782"/>
        </row>
        <row r="783">
          <cell r="A783" t="str">
            <v>9.2.47</v>
          </cell>
          <cell r="B783" t="str">
            <v>Suministro, transporte y colocación de mezcla asfáltica en caliente para parcheo MDC-19. Compactada con medios mecánicos según normas para la construcción de pavimentos del INVIAS. Incluye riego de liga y todo lo necesario para su correcta construcción y funcionamiento. La excavación y la base se pagan por su respectivo ítem.</v>
          </cell>
          <cell r="C783" t="str">
            <v>m3</v>
          </cell>
          <cell r="D783"/>
          <cell r="E783"/>
          <cell r="F783"/>
          <cell r="G783"/>
          <cell r="H783"/>
          <cell r="I783"/>
          <cell r="J783"/>
          <cell r="K783"/>
          <cell r="L783"/>
          <cell r="M783"/>
        </row>
        <row r="784">
          <cell r="A784" t="str">
            <v>9.2.48</v>
          </cell>
          <cell r="B784" t="str">
            <v>Suministro, transporte y colocación de emulsión asfáltica catiónica de rompimiento lento C.R.L. para imprimación de superficie a pavimentar según normas para la construcción de pavimentos del INVIAS. Incluye todo lo necesario para su correcta construcción y funcionamiento.</v>
          </cell>
          <cell r="C784" t="str">
            <v>m2</v>
          </cell>
          <cell r="D784"/>
          <cell r="E784"/>
          <cell r="F784"/>
          <cell r="G784"/>
          <cell r="H784"/>
          <cell r="I784"/>
          <cell r="J784"/>
          <cell r="K784"/>
          <cell r="L784"/>
          <cell r="M784"/>
        </row>
        <row r="785">
          <cell r="A785" t="str">
            <v>9.2.49</v>
          </cell>
          <cell r="B785" t="str">
            <v>Suministro, transporte y colocación de subbase granular de máximo Ø 2½", reacomodado con medios mecánicos y compactado al 100% mínimo del ensayo del proctor modificado según normas para la construcción de pavimentos del INVIAS. Incluye todo lo necesario para su correcta construcción y funcionamiento. Su medida será tomada en sitio ya compactado.</v>
          </cell>
          <cell r="C785" t="str">
            <v>m3</v>
          </cell>
          <cell r="D785"/>
          <cell r="E785"/>
          <cell r="F785"/>
          <cell r="G785"/>
          <cell r="H785"/>
          <cell r="I785"/>
          <cell r="J785"/>
          <cell r="K785"/>
          <cell r="L785"/>
          <cell r="M785"/>
        </row>
        <row r="786">
          <cell r="A786" t="str">
            <v>9.2.50</v>
          </cell>
          <cell r="B786" t="str">
            <v>LLENOS EN ARENILLA, compactados mecánicamente hasta obtener una densidad del 98% de la máxima obtenida en el ensayo del próctor modificado. Incluye el suministro, transporte, colocación de la arenilla, la compactación de la misma y transporte interno. Y su medida será en sitio ya compactado.</v>
          </cell>
          <cell r="C786" t="str">
            <v>m3</v>
          </cell>
          <cell r="D786"/>
          <cell r="E786"/>
          <cell r="F786"/>
          <cell r="G786"/>
          <cell r="H786"/>
          <cell r="I786"/>
          <cell r="J786"/>
          <cell r="K786"/>
          <cell r="L786"/>
          <cell r="M786"/>
        </row>
        <row r="787">
          <cell r="A787" t="str">
            <v>9.2.51</v>
          </cell>
          <cell r="B787" t="str">
            <v>LLENOS EN MATERIAL PROVENIENTES DE LA EXCAVACIÓN, compactados mecánicamente hasta obtener una densidad del 95% de la máxima obtenida en el ensayo del próctor modificado. Incluye transporte interno. Su medida será en sitio ya compactado.</v>
          </cell>
          <cell r="C787" t="str">
            <v>m3</v>
          </cell>
          <cell r="D787"/>
          <cell r="E787"/>
          <cell r="F787"/>
          <cell r="G787"/>
          <cell r="H787"/>
          <cell r="I787"/>
          <cell r="J787"/>
          <cell r="K787"/>
          <cell r="L787"/>
          <cell r="M787"/>
        </row>
        <row r="788">
          <cell r="A788" t="str">
            <v>9.2.52</v>
          </cell>
          <cell r="B788" t="str">
            <v>DEMOLICIÓN ANDENES O PISOS, cargue, transporte y botada de escombros de ESPESOR MÁXIMO 0.25m, en concreto. Incluye retiro de cordones, retiro de enchape (baldosa, baldosín forros en arenón, madera, vinilo, granito esmerilado, concreto, pisos en gres, entre otros), placa de concreto si existe, entresuelo de recebo; retiro y reinstalación de tapas de medidores de acueducto cualquier diámetro, tapas de energía y tapas cajas de teléfono. Incluye compresor neumático con martillo, además recuperación de los materiales aprovechables o su transporte hasta el sitio que lo indique la interventoría.</v>
          </cell>
          <cell r="C788" t="str">
            <v>m2</v>
          </cell>
          <cell r="D788"/>
          <cell r="E788"/>
          <cell r="F788"/>
          <cell r="G788"/>
          <cell r="H788"/>
          <cell r="I788"/>
          <cell r="J788"/>
          <cell r="K788"/>
          <cell r="L788"/>
          <cell r="M788"/>
        </row>
        <row r="789">
          <cell r="A789" t="str">
            <v>9.2.53</v>
          </cell>
          <cell r="B789" t="str">
            <v>DEMOLICIÓN PAVIMENTO ASFÁLTICO (para brecha), cargue, transporte y botada de escombros, HASTA ESPESOR DE 4". Incluye corte con máquina de disco según trazado y compresor neumático con martillo, además recuperación de los materiales aprovechables o su transporte hasta el sitio que lo indique la interventoría.</v>
          </cell>
          <cell r="C789" t="str">
            <v>m2</v>
          </cell>
          <cell r="D789"/>
          <cell r="E789"/>
          <cell r="F789"/>
          <cell r="G789"/>
          <cell r="H789"/>
          <cell r="I789"/>
          <cell r="J789"/>
          <cell r="K789"/>
          <cell r="L789"/>
          <cell r="M789"/>
        </row>
        <row r="790">
          <cell r="A790" t="str">
            <v>9.2.54</v>
          </cell>
          <cell r="B790" t="str">
            <v>CARGUE MANUAL, TRANSPORTE Y BOTADA de  material proveniente de las EXPLANACIONES, EXCAVACIONES Y VOLADURAS DE ROCA. Incluye transportes internos, paleros, derecho de botadero. Se debe hacer en botaderos oficiales autorizados por la entidad competente o hasta el sitio que indique la interventoría. Su medida será en sitio.</v>
          </cell>
          <cell r="C790" t="str">
            <v>m3</v>
          </cell>
          <cell r="D790"/>
          <cell r="E790"/>
          <cell r="F790"/>
          <cell r="G790"/>
          <cell r="H790"/>
          <cell r="I790"/>
          <cell r="J790"/>
          <cell r="K790"/>
          <cell r="L790"/>
          <cell r="M790"/>
        </row>
        <row r="791">
          <cell r="A791" t="str">
            <v>9.2.55</v>
          </cell>
          <cell r="B791" t="str">
            <v>Suministro, transporte e instalación de tragante doble 6", incluye wash primer y acabado en el mismo material de la canoa, los accesorios verticales después de la tee o codo de la tubería horizontal de aguas lluvias hasta la canoa. Estos deberán estar correctamente pegados usando limpiador y soldadura apropiados y soldados correctamente a la canoa, sin presentar fugas, fisuras o cualquier otra clase de anomalía. Incluye además las perforaciones (canchas) de paredes o pisos que lo requieran incluyendo cargue, transporte y botada de escombros en botaderos oficiales o donde indique la interventoría.</v>
          </cell>
          <cell r="C791" t="str">
            <v>un</v>
          </cell>
          <cell r="D791"/>
          <cell r="E791"/>
          <cell r="F791"/>
          <cell r="G791"/>
          <cell r="H791"/>
          <cell r="I791"/>
          <cell r="J791"/>
          <cell r="K791"/>
          <cell r="L791"/>
          <cell r="M791"/>
        </row>
        <row r="792">
          <cell r="A792">
            <v>9.3000000000000007</v>
          </cell>
          <cell r="B792" t="str">
            <v>RED CONTRA INCENDIO</v>
          </cell>
          <cell r="C792">
            <v>0</v>
          </cell>
          <cell r="D792"/>
          <cell r="E792"/>
          <cell r="F792"/>
          <cell r="G792"/>
          <cell r="H792"/>
          <cell r="I792"/>
          <cell r="J792"/>
          <cell r="K792"/>
          <cell r="L792"/>
          <cell r="M792"/>
        </row>
        <row r="793">
          <cell r="A793" t="str">
            <v>9.3.1</v>
          </cell>
          <cell r="B793" t="str">
            <v>Suministro, transporte e instalación de TUBERÍA GALVANIZADA DE 1 1/2" TIPO PESADA PARA RED DE INCENDIO. Incluye suministro y transporte de los materiales, la válvulas, accesorios, materiales varios y todos  los demás elementos necesario para su correcta instalación, según especificaciones técnicas de EEPP de Medellín.</v>
          </cell>
          <cell r="C793" t="str">
            <v>m</v>
          </cell>
          <cell r="D793"/>
          <cell r="E793"/>
          <cell r="F793"/>
          <cell r="G793"/>
          <cell r="H793"/>
          <cell r="I793"/>
          <cell r="J793"/>
          <cell r="K793"/>
          <cell r="L793"/>
          <cell r="M793"/>
        </row>
        <row r="794">
          <cell r="A794" t="str">
            <v>9.3.2</v>
          </cell>
          <cell r="B794" t="str">
            <v>Suministro, transporte e instalación de TUBERÍA (Acero Galvanizado) Sch 40, diámetro 2", incluye todos los accesorios en acero galvanizado de diámetro 2" que se requieran para su correcta instalación. Estos deberán estar correctamente roscados y tornillados usando teflón, sin presentar fugas, fisuras o cualquier otra clase de anomalía. Incluye además las perforaciones (canchas) de paredes o pisos que lo requieran incluyendo cargue, transporte y botada de escombros en botaderos oficiales o donde indique la interventoría. Está se instalará para la red contra incendios que se encuentre expuesta.</v>
          </cell>
          <cell r="C794" t="str">
            <v>m</v>
          </cell>
          <cell r="D794"/>
          <cell r="E794"/>
          <cell r="F794"/>
          <cell r="G794"/>
          <cell r="H794"/>
          <cell r="I794"/>
          <cell r="J794"/>
          <cell r="K794"/>
          <cell r="L794"/>
          <cell r="M794"/>
        </row>
        <row r="795">
          <cell r="A795" t="str">
            <v>9.3.3</v>
          </cell>
          <cell r="B795" t="str">
            <v>Suministro, transporte e instalación de TUBERÍA (Acero Galvanizado) Sch 40, diámetro 2 1/2", incluye todos los accesorios en acero galvanizado de diámetro 2 1/2" que se requieran para su correcta instalación. Estos deberán estar correctamente roscados y tornillados usando teflón, sin presentar fugas, fisuras o cualquier otra clase de anomalía. Incluye además las perforaciones (canchas) de paredes o pisos que lo requieran incluyendo cargue, transporte y botada de escombros en botaderos oficiales o donde indique la interventoría. Está se instalará para la red contra incendios que se encuentre expuesta.</v>
          </cell>
          <cell r="C795" t="str">
            <v>m</v>
          </cell>
          <cell r="D795"/>
          <cell r="E795"/>
          <cell r="F795"/>
          <cell r="G795"/>
          <cell r="H795"/>
          <cell r="I795"/>
          <cell r="J795"/>
          <cell r="K795"/>
          <cell r="L795"/>
          <cell r="M795"/>
        </row>
        <row r="796">
          <cell r="A796" t="str">
            <v>9.3.4</v>
          </cell>
          <cell r="B796" t="str">
            <v>Suministro, transporte e instalación de GABINETE PARA RED CONTRA INCENDIO DE 0,77x0,77x0,22 con canastilla para soporte de manquera de incendio. Incluye válvula 1 1/2" diámetro 38mm, hacha pico 4 1/2 lb con cabo de madera, extintor multipropósito, llave Spaner boca fija de 1 1/2" diámetro 38mm, manguera de 1 1/2" diámetro 38mm L=30mn tapa en vidrio esmerilado y todo lo necesario para su correcta instalación y funcionamiento.</v>
          </cell>
          <cell r="C796" t="str">
            <v>un</v>
          </cell>
          <cell r="D796"/>
          <cell r="E796"/>
          <cell r="F796"/>
          <cell r="G796"/>
          <cell r="H796"/>
          <cell r="I796"/>
          <cell r="J796"/>
          <cell r="K796"/>
          <cell r="L796"/>
          <cell r="M796"/>
        </row>
        <row r="797">
          <cell r="A797" t="str">
            <v>9.3.5</v>
          </cell>
          <cell r="B797" t="str">
            <v>Suministro, transporte e instalación de SIAMESA EN BRONCE DE DIÁMETRO DE 3". Incluye todos los elementos necesarios para su correcta instalación y funcionamiento.</v>
          </cell>
          <cell r="C797" t="str">
            <v>un</v>
          </cell>
          <cell r="D797"/>
          <cell r="E797"/>
          <cell r="F797"/>
          <cell r="G797"/>
          <cell r="H797"/>
          <cell r="I797"/>
          <cell r="J797"/>
          <cell r="K797"/>
          <cell r="L797"/>
          <cell r="M797"/>
        </row>
        <row r="798">
          <cell r="A798" t="str">
            <v>9.3.6</v>
          </cell>
          <cell r="B798" t="str">
            <v>Suministro, transporte e instalación de SIAMESA EN BRONCE DE DIÁMETRO DE 4". Incluye todos los elementos necesarios para su correcta instalación y funcionamiento.</v>
          </cell>
          <cell r="C798" t="str">
            <v>un</v>
          </cell>
          <cell r="D798"/>
          <cell r="E798"/>
          <cell r="F798"/>
          <cell r="G798"/>
          <cell r="H798"/>
          <cell r="I798"/>
          <cell r="J798"/>
          <cell r="K798"/>
          <cell r="L798"/>
          <cell r="M798"/>
        </row>
        <row r="799">
          <cell r="A799" t="str">
            <v>9.3.7</v>
          </cell>
          <cell r="B799" t="str">
            <v>Suministro, transporte e instalación de VÁLVULA COMPUERTA marca RW 2 1/2" o equivalente. Se entregará debidamente instalada sin presencia de fugas ni fisuras, sometida al sistema ya presurizado.</v>
          </cell>
          <cell r="C799" t="str">
            <v>un</v>
          </cell>
          <cell r="D799"/>
          <cell r="E799"/>
          <cell r="F799"/>
          <cell r="G799"/>
          <cell r="H799"/>
          <cell r="I799"/>
          <cell r="J799"/>
          <cell r="K799"/>
          <cell r="L799"/>
          <cell r="M799"/>
        </row>
        <row r="800">
          <cell r="A800" t="str">
            <v>9.3.8</v>
          </cell>
          <cell r="B800" t="str">
            <v>Suministro, transporte e instalación de VÁLVULA COMPUERTA marca RW 3" o equivalente. Se entregará debidamente instalada sin presencia de fugas ni fisuras, sometida al sistema ya presurizado.</v>
          </cell>
          <cell r="C800" t="str">
            <v>un</v>
          </cell>
          <cell r="D800"/>
          <cell r="E800"/>
          <cell r="F800"/>
          <cell r="G800"/>
          <cell r="H800"/>
          <cell r="I800"/>
          <cell r="J800"/>
          <cell r="K800"/>
          <cell r="L800"/>
          <cell r="M800"/>
        </row>
        <row r="801">
          <cell r="A801" t="str">
            <v>9.3.9</v>
          </cell>
          <cell r="B801" t="str">
            <v>Suministro, transporte e instalación de VÁLVULA DE RETENCIÓN (Cheque) 2 1/2". Incluye universal hembra para liberarla.  Se entregará debidamente instalada sin presencia de fugas ni fisuras, sometida al sistema ya presurizado.</v>
          </cell>
          <cell r="C801" t="str">
            <v>un</v>
          </cell>
          <cell r="D801"/>
          <cell r="E801"/>
          <cell r="F801"/>
          <cell r="G801"/>
          <cell r="H801"/>
          <cell r="I801"/>
          <cell r="J801"/>
          <cell r="K801"/>
          <cell r="L801"/>
          <cell r="M801"/>
        </row>
        <row r="802">
          <cell r="A802" t="str">
            <v>9.3.10</v>
          </cell>
          <cell r="B802" t="str">
            <v>Suministro, transporte e instalación de VÁLVULA DE RETENCIÓN (Cheque) 1". Se entregará debidamente instalada sin presencia de fugas ni fisuras, sometida al sistema ya presurizado.</v>
          </cell>
          <cell r="C802" t="str">
            <v>un</v>
          </cell>
          <cell r="D802"/>
          <cell r="E802"/>
          <cell r="F802"/>
          <cell r="G802"/>
          <cell r="H802"/>
          <cell r="I802"/>
          <cell r="J802"/>
          <cell r="K802"/>
          <cell r="L802"/>
          <cell r="M802"/>
        </row>
        <row r="803">
          <cell r="A803" t="str">
            <v>9.3.11</v>
          </cell>
          <cell r="B803" t="str">
            <v>Suministro, transporte e instalación de VÁLVULA DE RETENCIÓN (Cheque) 1 1/2". Se entregará debidamente instalada sin presencia de fugas ni fisuras, sometida al sistema ya presurizado.</v>
          </cell>
          <cell r="C803" t="str">
            <v>un</v>
          </cell>
          <cell r="D803"/>
          <cell r="E803"/>
          <cell r="F803"/>
          <cell r="G803"/>
          <cell r="H803"/>
          <cell r="I803"/>
          <cell r="J803"/>
          <cell r="K803"/>
          <cell r="L803"/>
          <cell r="M803"/>
        </row>
        <row r="804">
          <cell r="A804" t="str">
            <v>9.3.12</v>
          </cell>
          <cell r="B804" t="str">
            <v>Suministro, transporte e instalación de VÁLVULA DE RETENCIÓN (Cheque) 1 1/4". Se entregará debidamente instalada en el sentido de flujo requerido en los diseños sin presencia de fugas ni fisuras, sometida al sistema ya presurizado. Incluye todos los elementos requeridos para su correcta instalación y funcionamiento.</v>
          </cell>
          <cell r="C804" t="str">
            <v>un</v>
          </cell>
          <cell r="D804"/>
          <cell r="E804"/>
          <cell r="F804"/>
          <cell r="G804"/>
          <cell r="H804"/>
          <cell r="I804"/>
          <cell r="J804"/>
          <cell r="K804"/>
          <cell r="L804"/>
          <cell r="M804"/>
        </row>
        <row r="805">
          <cell r="A805" t="str">
            <v>9.3.13</v>
          </cell>
          <cell r="B805" t="str">
            <v>Suministro, transporte e instalación de Válvula de Control OS&amp;Y, 3" incluye "Tamper suiche" deberá ser una válvula indicadora aprobada por U.L o F.M (O.S.&amp;Y.). Debe instalarse luego de la válvula principal de control, un switch de flujo aprobado por UL o FM Incluye todos los elementos requeridos para su correcta instalación y funcionamiento.</v>
          </cell>
          <cell r="C805" t="str">
            <v>un</v>
          </cell>
          <cell r="D805"/>
          <cell r="E805"/>
          <cell r="F805"/>
          <cell r="G805"/>
          <cell r="H805"/>
          <cell r="I805"/>
          <cell r="J805"/>
          <cell r="K805"/>
          <cell r="L805"/>
          <cell r="M805"/>
        </row>
        <row r="806">
          <cell r="A806" t="str">
            <v>9.3.14</v>
          </cell>
          <cell r="B806" t="str">
            <v>Suministro, transporte e instalación de Válvula de Cheque de 3" debe ser aprobada con UL FM e instalarse entre la válvula de control y el switch de alarma. La válvula cheque debe poderse instalar en posición vertical u horizontal de acuerdo con el listado asignado a ella. Incluye dos manómetros en glicerina y de 0 a 200 psi y todos los elementos requeridos para su correcta instalación y funcionamiento.</v>
          </cell>
          <cell r="C806" t="str">
            <v>un</v>
          </cell>
          <cell r="D806"/>
          <cell r="E806"/>
          <cell r="F806"/>
          <cell r="G806"/>
          <cell r="H806"/>
          <cell r="I806"/>
          <cell r="J806"/>
          <cell r="K806"/>
          <cell r="L806"/>
          <cell r="M806"/>
        </row>
        <row r="807">
          <cell r="A807" t="str">
            <v>9.3.15</v>
          </cell>
          <cell r="B807" t="str">
            <v>Suministro, transporte e instalación de Válvula de prueba de acuerdo a NFPA 13 del sistema de regaderas ser una válvula aprobada por U.L o F.M. Debe instalarse con un orificio de descarga de 1/2" o 3/4" (dependerá del orificio del rociador) equivalente a la descarga de un rociador (al abrir la válvula de prueba la alarma de flujo debe activarse). Incluye todos los elementos requeridos para su correcta instalación y funcionamiento.</v>
          </cell>
          <cell r="C807" t="str">
            <v>un</v>
          </cell>
          <cell r="D807"/>
          <cell r="E807"/>
          <cell r="F807"/>
          <cell r="G807"/>
          <cell r="H807"/>
          <cell r="I807"/>
          <cell r="J807"/>
          <cell r="K807"/>
          <cell r="L807"/>
          <cell r="M807"/>
        </row>
        <row r="808">
          <cell r="A808" t="str">
            <v>9.3.16</v>
          </cell>
          <cell r="B808" t="str">
            <v>Suministro, transporte e instalación de Válvula mariposa de 2" incluyendo tubería y uniones para cada sistema. Deberá ser una válvula aprobada por U.L o F.M. Incluye todos los elementos requeridos para su correcta instalación y funcionamiento.</v>
          </cell>
          <cell r="C808" t="str">
            <v>un</v>
          </cell>
          <cell r="D808"/>
          <cell r="E808"/>
          <cell r="F808"/>
          <cell r="G808"/>
          <cell r="H808"/>
          <cell r="I808"/>
          <cell r="J808"/>
          <cell r="K808"/>
          <cell r="L808"/>
          <cell r="M808"/>
        </row>
        <row r="809">
          <cell r="A809" t="str">
            <v>9.3.17</v>
          </cell>
          <cell r="B809" t="str">
            <v>Suministro, transporte e instalación de Válvula desaireadora automática de 1/2" de diámetro. Deberá ser una válvula aprobada por U.L o F.M. Incluye todos los elementos requeridos para su correcta instalación y funcionamiento.</v>
          </cell>
          <cell r="C809" t="str">
            <v>un</v>
          </cell>
          <cell r="D809"/>
          <cell r="E809"/>
          <cell r="F809"/>
          <cell r="G809"/>
          <cell r="H809"/>
          <cell r="I809"/>
          <cell r="J809"/>
          <cell r="K809"/>
          <cell r="L809"/>
          <cell r="M809"/>
        </row>
        <row r="810">
          <cell r="A810" t="str">
            <v>9.3.18</v>
          </cell>
          <cell r="B810" t="str">
            <v>Suministro, transporte e instalación de Válvula de bola para drenaje de 2" incluyendo tubería y uniones para cada sistema. Deberá ser una válvula aprobada por U.L o F.M. Incluye todos los elementos requeridos para su correcta instalación y funcionamiento.</v>
          </cell>
          <cell r="C810" t="str">
            <v>un</v>
          </cell>
          <cell r="D810"/>
          <cell r="E810"/>
          <cell r="F810"/>
          <cell r="G810"/>
          <cell r="H810"/>
          <cell r="I810"/>
          <cell r="J810"/>
          <cell r="K810"/>
          <cell r="L810"/>
          <cell r="M810"/>
        </row>
        <row r="811">
          <cell r="A811" t="str">
            <v>9.3.19</v>
          </cell>
          <cell r="B811" t="str">
            <v>Suministro, transporte e instalación de tubería ASTM A53 con costura sch 40 diámetro 1", incluye todos los accesorios con certificación UL/FM ranurados que se requieran para su correcta instalación. Estos deberán estar correctamente ranurados, sin presentar fugas, fisuras o cualquier otra clase de anomalía. Incluye además los soportes de la tubería sobre concreto o cercha, incluye la pintura anticorrosiva y esmaltada para señalización. Incluye las perforaciones (canchas) de paredes o pisos que lo requieran incluyendo cargue, transporte y botada de escombros en botaderos oficiales o donde indique la interventoría. Está se instalará para la red contra incendios que se encuentre expuesta.</v>
          </cell>
          <cell r="C811" t="str">
            <v>m</v>
          </cell>
          <cell r="D811"/>
          <cell r="E811"/>
          <cell r="F811"/>
          <cell r="G811"/>
          <cell r="H811"/>
          <cell r="I811"/>
          <cell r="J811"/>
          <cell r="K811"/>
          <cell r="L811"/>
          <cell r="M811"/>
        </row>
        <row r="812">
          <cell r="A812" t="str">
            <v>9.3.20</v>
          </cell>
          <cell r="B812" t="str">
            <v>Suministro, transporte e instalación de tubería ASTM A53 con costura sch 40 diámetro 1 1/4", incluye todos los accesorios con certificación UL/FM ranurados que se requieran para su correcta instalación. Estos deberán estar correctamente ranurados, sin presentar fugas, fisuras o cualquier otra clase de anomalía. Incluye además los soportes de la tubería sobre concreto o cercha, incluye la pintura anticorrosiva y esmaltada para señalización. Incluye las perforaciones (canchas) de paredes o pisos que lo requieran incluyendo cargue, transporte y botada de escombros en botaderos oficiales o donde indique la interventoría. Está se instalará para la red contra incendios que se encuentre expuesta.</v>
          </cell>
          <cell r="C812" t="str">
            <v>m</v>
          </cell>
          <cell r="D812"/>
          <cell r="E812"/>
          <cell r="F812"/>
          <cell r="G812"/>
          <cell r="H812"/>
          <cell r="I812"/>
          <cell r="J812"/>
          <cell r="K812"/>
          <cell r="L812"/>
          <cell r="M812"/>
        </row>
        <row r="813">
          <cell r="A813" t="str">
            <v>9.3.21</v>
          </cell>
          <cell r="B813" t="str">
            <v>Suministro, transporte e instalación de tubería ASTM A53 con costura sch 40 diámetro 1 1/2", incluye todos los accesorios con certificación UL/FM ranurados que se requieran para su correcta instalación. Estos deberán estar correctamente ranurados, sin presentar fugas, fisuras o cualquier otra clase de anomalía. Incluye además los soportes de la tubería sobre concreto o cercha, incluye la pintura anticorrosiva y esmaltada para señalización. Incluye las perforaciones (canchas) de paredes o pisos que lo requieran incluyendo cargue, transporte y botada de escombros en botaderos oficiales o donde indique la interventoría. Está se instalará para la red contra incendios que se encuentre expuesta.</v>
          </cell>
          <cell r="C813" t="str">
            <v>m</v>
          </cell>
          <cell r="D813"/>
          <cell r="E813"/>
          <cell r="F813"/>
          <cell r="G813"/>
          <cell r="H813"/>
          <cell r="I813"/>
          <cell r="J813"/>
          <cell r="K813"/>
          <cell r="L813"/>
          <cell r="M813"/>
        </row>
        <row r="814">
          <cell r="A814" t="str">
            <v>9.3.22</v>
          </cell>
          <cell r="B814" t="str">
            <v>Suministro, transporte e instalación de tubería ASTM A53 con costura sch 40 diámetro 2", incluye todos los accesorios con certificación UL/FM ranurados que se requieran para su correcta instalación. Estos deberán estar correctamente ranurados, sin presentar fugas, fisuras o cualquier otra clase de anomalía. Incluye además los soportes de la tubería sobre concreto o cercha, incluye la pintura anticorrosiva y esmaltada para señalización. Incluye las perforaciones (canchas) de paredes o pisos que lo requieran incluyendo cargue, transporte y botada de escombros en botaderos oficiales o donde indique la interventoría. Está se instalará para la red contra incendios que se encuentre expuesta.</v>
          </cell>
          <cell r="C814" t="str">
            <v>m</v>
          </cell>
          <cell r="D814"/>
          <cell r="E814"/>
          <cell r="F814"/>
          <cell r="G814"/>
          <cell r="H814"/>
          <cell r="I814"/>
          <cell r="J814"/>
          <cell r="K814"/>
          <cell r="L814"/>
          <cell r="M814"/>
        </row>
        <row r="815">
          <cell r="A815" t="str">
            <v>9.3.23</v>
          </cell>
          <cell r="B815" t="str">
            <v>Suministro, transporte e instalación de tubería ASTM A53 con costura sch 40 diámetro 2 1/2", incluye todos los accesorios con certificación UL/FM ranurados que se requieran para su correcta instalación. Estos deberán estar correctamente ranurados, sin presentar fugas, fisuras o cualquier otra clase de anomalía. Incluye además los soportes de la tubería sobre concreto o cercha, incluye la pintura anticorrosiva y esmaltada para señalización. Incluye las perforaciones (canchas) de paredes o pisos que lo requieran incluyendo cargue, transporte y botada de escombros en botaderos oficiales o donde indique la interventoría. Está se instalará para la red contra incendios que se encuentre expuesta.</v>
          </cell>
          <cell r="C815" t="str">
            <v>m</v>
          </cell>
          <cell r="D815"/>
          <cell r="E815"/>
          <cell r="F815"/>
          <cell r="G815"/>
          <cell r="H815"/>
          <cell r="I815"/>
          <cell r="J815"/>
          <cell r="K815"/>
          <cell r="L815"/>
          <cell r="M815"/>
        </row>
        <row r="816">
          <cell r="A816" t="str">
            <v>9.3.24</v>
          </cell>
          <cell r="B816" t="str">
            <v>Suministro, transporte e instalación de tubería ASTM A53 con costura sch 40 diámetro 3", incluye todos los accesorios con certificación UL/FM ranurados que se requieran para su correcta instalación. Estos deberán estar correctamente ranurados, sin presentar fugas, fisuras o cualquier otra clase de anomalía. Incluye además los soportes de la tubería sobre concreto o cercha, incluye la pintura anticorrosiva y esmaltada para señalización. Incluye las perforaciones (canchas) de paredes o pisos que lo requieran incluyendo cargue, transporte y botada de escombros en botaderos oficiales o donde indique la interventoría. Está se instalará para la red contra incendios que se encuentre expuesta.</v>
          </cell>
          <cell r="C816" t="str">
            <v>m</v>
          </cell>
          <cell r="D816"/>
          <cell r="E816"/>
          <cell r="F816"/>
          <cell r="G816"/>
          <cell r="H816"/>
          <cell r="I816"/>
          <cell r="J816"/>
          <cell r="K816"/>
          <cell r="L816"/>
          <cell r="M816"/>
        </row>
        <row r="817">
          <cell r="A817" t="str">
            <v>9.3.25</v>
          </cell>
          <cell r="B817" t="str">
            <v>Suministro, transporte e instalación de tubería ASTM A53 con costura sch 40 diámetro 4", incluye todos los accesorios con certificación UL/FM ranurados que se requieran para su correcta instalación. Estos deberán estar correctamente ranurados, sin presentar fugas, fisuras o cualquier otra clase de anomalía. Incluye además los soportes de la tubería sobre concreto o cercha, incluye la pintura anticorrosiva y esmaltada para señalización. Incluye las perforaciones (canchas) de paredes o pisos que lo requieran incluyendo cargue, transporte y botada de escombros en botaderos oficiales o donde indique la interventoría. Está se instalará para la red contra incendios que se encuentre expuesta.</v>
          </cell>
          <cell r="C817" t="str">
            <v>m</v>
          </cell>
          <cell r="D817"/>
          <cell r="E817"/>
          <cell r="F817"/>
          <cell r="G817"/>
          <cell r="H817"/>
          <cell r="I817"/>
          <cell r="J817"/>
          <cell r="K817"/>
          <cell r="L817"/>
          <cell r="M817"/>
        </row>
        <row r="818">
          <cell r="A818" t="str">
            <v>9.3.26</v>
          </cell>
          <cell r="B818" t="str">
            <v>Suministro, transporte e instalación de tubería ASTM A53 con costura sch 40 diámetro 6", incluye todos los accesorios con certificación UL/FM ranurados que se requieran para su correcta instalación. Estos deberán estar correctamente ranurados, sin presentar fugas, fisuras o cualquier otra clase de anomalía. Incluye además los soportes de la tubería sobre concreto o cercha, incluye la pintura anticorrosiva y esmaltada para señalización. Incluye las perforaciones (canchas) de paredes o pisos que lo requieran incluyendo cargue, transporte y botada de escombros en botaderos oficiales o donde indique la interventoría. Está se instalará para la red contra incendios que se encuentre expuesta.</v>
          </cell>
          <cell r="C818" t="str">
            <v>m</v>
          </cell>
          <cell r="D818"/>
          <cell r="E818"/>
          <cell r="F818"/>
          <cell r="G818"/>
          <cell r="H818"/>
          <cell r="I818"/>
          <cell r="J818"/>
          <cell r="K818"/>
          <cell r="L818"/>
          <cell r="M818"/>
        </row>
        <row r="819">
          <cell r="A819" t="str">
            <v>9.3.27</v>
          </cell>
          <cell r="B819" t="str">
            <v>Suministro, transporte e instalación de HIDRANTE con tubería 4" DE HIERRO DÚCTIL, se debe apretar y bloquear toda la tubería subterránea, donde sea requerido, de acuerdo al requerimiento de NFPA 24  anclándola en los puntos de cambio de dirección, usando solamente bloques de diseño aprobado.  Incluye todos los accesorios codos, tees, niples de transición de HIERRO DÚCTIL a la tubería de acero al carbono ASTM A53, deberán ser en hierro dúctil y podrán ser unidos bridas y uniones dresser para transición. Todos los accesorios y tuberías deberán estar correctamente instalados, sin presentar fugas, fisuras o cualquier otra clase de anomalía. Incluye además los soportes de la tubería sobre concreto anclajes, incluye la pintura anticorrosiva y esmaltada para señalización.</v>
          </cell>
          <cell r="C819" t="str">
            <v>un</v>
          </cell>
          <cell r="D819"/>
          <cell r="E819"/>
          <cell r="F819"/>
          <cell r="G819"/>
          <cell r="H819"/>
          <cell r="I819"/>
          <cell r="J819"/>
          <cell r="K819"/>
          <cell r="L819"/>
          <cell r="M819"/>
        </row>
        <row r="820">
          <cell r="A820" t="str">
            <v>9.3.28</v>
          </cell>
          <cell r="B820" t="str">
            <v>Suministro, transporte e instalación de tubería 4" DE HIERRO DÚCTIL CENTRIFUGADA EN CEMENTO O CPVC esta última bajo la norma AWWWC900 o AWWAC906 listada para sistemas contra incendio de diámetro 4", se debe apretar y bloquear toda la tubería subterránea, donde sea requerido, de acuerdo al requerimiento de NFPA 24  anclándola en los puntos de cambio de dirección, usando solamente bloques de diseño aprobado.  Incluye todos los accesorios codos, tees, niples de transición de HIERRO DÚCTIL a la tubería de acero al carbono ASTM A53, deberán ser en hierro dúctil y podrán ser unidos con flanches. Todos los accesorios y tuberías deberán estar correctamente instalados, sin presentar fugas, fisuras o cualquier otra clase de anomalía. Incluye además los soportes de la tubería sobre concreto anclajes, incluye la pintura anticorrosiva y esmaltada para señalización.</v>
          </cell>
          <cell r="C820" t="str">
            <v>m</v>
          </cell>
          <cell r="D820"/>
          <cell r="E820"/>
          <cell r="F820"/>
          <cell r="G820"/>
          <cell r="H820"/>
          <cell r="I820"/>
          <cell r="J820"/>
          <cell r="K820"/>
          <cell r="L820"/>
          <cell r="M820"/>
        </row>
        <row r="821">
          <cell r="A821" t="str">
            <v>9.3.29</v>
          </cell>
          <cell r="B821" t="str">
            <v>Suministro, transporte e instalación de tubería 6" DE HIERRO DÚCTIL CENTRIFUGADA EN CEMENTO O CPVC esta última bajo la norma AWWWC900 o AWWAC906 listada para sistemas contra incendio de diámetro 6", se debe apretar y bloquear toda la tubería subterránea, donde sea requerido, de acuerdo al requerimiento de NFPA 24 anclándola en los puntos de cambio de dirección, usando solamente bloques de diseño aprobado. Incluye todos los accesorios codos, tees, niples de transición de HIERRO DÚCTIL a la tubería de acero al carbono ASTM A53, deberán ser en hierro dúctil y podrán ser unidos con flanches. Todos los accesorios y tuberías deberán estar correctamente instalados, sin presentar fugas, fisuras o cualquier otra clase de anomalía. Incluye además los soportes de la tubería sobre concreto anclajes, incluye la pintura anticorrosiva y esmaltada para señalización.</v>
          </cell>
          <cell r="C821" t="str">
            <v>m</v>
          </cell>
          <cell r="D821"/>
          <cell r="E821"/>
          <cell r="F821"/>
          <cell r="G821"/>
          <cell r="H821"/>
          <cell r="I821"/>
          <cell r="J821"/>
          <cell r="K821"/>
          <cell r="L821"/>
          <cell r="M821"/>
        </row>
        <row r="822">
          <cell r="A822" t="str">
            <v>9.3.30</v>
          </cell>
          <cell r="B822" t="str">
            <v>Suministro, transporte e instalación de GABINETE PARA RED CONTRA INCENDIO DE 0,77x0,99x0,22 con canastilla para soporte de manguera de incendio. Incluye manguera de doble chaqueta, de 11/2" de 100 pies, 250psi, aprobada por FM y listada por UL, pitón en bronce aprobado por Fm y certificado por UL, hacha pico 4 1/2 lb con cabo de madera, una llave spanner y un empaque de repuesto para la manguera.  Incluye válvula 1 1/2" diámetro 38mm que debe ser aprobada por FM y listadas por UL para gabinetes de incendio. El precio unitario incluye el suministro e instalación y anclaje del gabinete, válvula de 1 1/2", la manguera, su conexión, boquilla, hacha, llave para manguera de 11/2", extintor multipropósito tapa en vidrio esmerilado y todos los elementos necesarios para su correcta instalación.</v>
          </cell>
          <cell r="C822" t="str">
            <v>un</v>
          </cell>
          <cell r="D822"/>
          <cell r="E822"/>
          <cell r="F822"/>
          <cell r="G822"/>
          <cell r="H822"/>
          <cell r="I822"/>
          <cell r="J822"/>
          <cell r="K822"/>
          <cell r="L822"/>
          <cell r="M822"/>
        </row>
        <row r="823">
          <cell r="A823" t="str">
            <v>9.3.31</v>
          </cell>
          <cell r="B823" t="str">
            <v>Suministro, transporte e instalación de TUBERÍA PVC-PRESIÓN, con un DIÁMETRO DE 2 1/2" RDE 21, 200 PSI. Incluye todos los accesorios en PVC de diámetro 2 1/2" incluyendo todos los accesorios reducidos que se requieran para su instalación.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v>
          </cell>
          <cell r="C823" t="str">
            <v>m</v>
          </cell>
          <cell r="D823"/>
          <cell r="E823"/>
          <cell r="F823"/>
          <cell r="G823"/>
          <cell r="H823"/>
          <cell r="I823"/>
          <cell r="J823"/>
          <cell r="K823"/>
          <cell r="L823"/>
          <cell r="M823"/>
        </row>
        <row r="824">
          <cell r="A824" t="str">
            <v>9.3.32</v>
          </cell>
          <cell r="B824" t="str">
            <v>Suministro, transporte e instalación de TUBERÍA PVC-PRESIÓN, con un DIÁMETRO DE 3" RDE 21, 200 PSI. Incluye todos los accesorios en PVC de diámetro 3" incluyendo todos los accesorios reducidos que se requieran para su instalación.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v>
          </cell>
          <cell r="C824" t="str">
            <v>m</v>
          </cell>
          <cell r="D824"/>
          <cell r="E824"/>
          <cell r="F824"/>
          <cell r="G824"/>
          <cell r="H824"/>
          <cell r="I824"/>
          <cell r="J824"/>
          <cell r="K824"/>
          <cell r="L824"/>
          <cell r="M824"/>
        </row>
        <row r="825">
          <cell r="A825" t="str">
            <v>9.3.33</v>
          </cell>
          <cell r="B825" t="str">
            <v>Suministro, transporte e instalación de Weld outlet ½". Incluye todos los elementos requeridos para su correcta instalación y funcionamiento.</v>
          </cell>
          <cell r="C825" t="str">
            <v>un</v>
          </cell>
          <cell r="D825"/>
          <cell r="E825"/>
          <cell r="F825"/>
          <cell r="G825"/>
          <cell r="H825"/>
          <cell r="I825"/>
          <cell r="J825"/>
          <cell r="K825"/>
          <cell r="L825"/>
          <cell r="M825"/>
        </row>
        <row r="826">
          <cell r="A826" t="str">
            <v>9.3.34</v>
          </cell>
          <cell r="B826" t="str">
            <v>Suministro, transporte e instalación de Weld outlet 1½". Incluye  todos los elementos requeridos para su correcta instalación y funcionamiento.</v>
          </cell>
          <cell r="C826" t="str">
            <v>un</v>
          </cell>
          <cell r="D826"/>
          <cell r="E826"/>
          <cell r="F826"/>
          <cell r="G826"/>
          <cell r="H826"/>
          <cell r="I826"/>
          <cell r="J826"/>
          <cell r="K826"/>
          <cell r="L826"/>
          <cell r="M826"/>
        </row>
        <row r="827">
          <cell r="A827" t="str">
            <v>9.3.35</v>
          </cell>
          <cell r="B827" t="str">
            <v>Suministro, transporte e instalación de Weld outlet 1. Incluye todos los elementos requeridos para su correcta instalación y funcionamiento.</v>
          </cell>
          <cell r="C827" t="str">
            <v>un</v>
          </cell>
          <cell r="D827"/>
          <cell r="E827"/>
          <cell r="F827"/>
          <cell r="G827"/>
          <cell r="H827"/>
          <cell r="I827"/>
          <cell r="J827"/>
          <cell r="K827"/>
          <cell r="L827"/>
          <cell r="M827"/>
        </row>
        <row r="828">
          <cell r="A828" t="str">
            <v>9.3.36</v>
          </cell>
          <cell r="B828" t="str">
            <v>Suministro, transporte e instalación de Weld outlet 11/4. Incluye todos los elementos requeridos para su correcta instalación y funcionamiento.</v>
          </cell>
          <cell r="C828" t="str">
            <v>un</v>
          </cell>
          <cell r="D828"/>
          <cell r="E828"/>
          <cell r="F828"/>
          <cell r="G828"/>
          <cell r="H828"/>
          <cell r="I828"/>
          <cell r="J828"/>
          <cell r="K828"/>
          <cell r="L828"/>
          <cell r="M828"/>
        </row>
        <row r="829">
          <cell r="A829" t="str">
            <v>9.3.37</v>
          </cell>
          <cell r="B829" t="str">
            <v>Suministro, transporte e instalación de Rociador concealed QR K 5,6 pendent. Deben ser aprobados por UL FM deben ser distribuidos de acuerdo a los planos. Incluye todos los elementos requeridos para su correcta instalación y funcionamiento.</v>
          </cell>
          <cell r="C829" t="str">
            <v>un</v>
          </cell>
          <cell r="D829"/>
          <cell r="E829"/>
          <cell r="F829"/>
          <cell r="G829"/>
          <cell r="H829"/>
          <cell r="I829"/>
          <cell r="J829"/>
          <cell r="K829"/>
          <cell r="L829"/>
          <cell r="M829"/>
        </row>
        <row r="830">
          <cell r="A830" t="str">
            <v>9.3.38</v>
          </cell>
          <cell r="B830" t="str">
            <v>Suministro, transporte e instalación de Rociador estandart K 5,6 pendent. Deben ser aprobados por UL FM deben ser distribuidos de acuerdo a los planos. Incluye todos los elementos requeridos para su correcta instalación y funcionamiento.</v>
          </cell>
          <cell r="C830" t="str">
            <v>un</v>
          </cell>
          <cell r="D830"/>
          <cell r="E830"/>
          <cell r="F830"/>
          <cell r="G830"/>
          <cell r="H830"/>
          <cell r="I830"/>
          <cell r="J830"/>
          <cell r="K830"/>
          <cell r="L830"/>
          <cell r="M830"/>
        </row>
        <row r="831">
          <cell r="A831" t="str">
            <v>9.3.39</v>
          </cell>
          <cell r="B831" t="str">
            <v>Suministro, transporte e instalación de Rociador estandart K 5,6 upright. Deben ser aprobados por UL FM deben ser distribuidos de acuerdo a los planos. Incluye todos los elementos requeridos para su correcta instalación y funcionamiento.</v>
          </cell>
          <cell r="C831" t="str">
            <v>un</v>
          </cell>
          <cell r="D831"/>
          <cell r="E831"/>
          <cell r="F831"/>
          <cell r="G831"/>
          <cell r="H831"/>
          <cell r="I831"/>
          <cell r="J831"/>
          <cell r="K831"/>
          <cell r="L831"/>
          <cell r="M831"/>
        </row>
        <row r="832">
          <cell r="A832" t="str">
            <v>9.3.40</v>
          </cell>
          <cell r="B832" t="str">
            <v>Suministro, transporte e instalación de Detector de flujo tipo paleta aprobada por U.L o F.M. Debe detectar, como mínimo, el flujo de agua equivalente a un rociador con orificio de 1/2 pulgada o de 3/4" dependiendo del diámetro de las regaderas. Este flujo debe resultar en una alarma auditiva en el edificio dentro de los siguientes 5 minutos luego que este flujo se inicia. Incluye todos los elementos requeridos para su correcta instalación y funcionamiento.</v>
          </cell>
          <cell r="C832" t="str">
            <v>un</v>
          </cell>
          <cell r="D832"/>
          <cell r="E832"/>
          <cell r="F832"/>
          <cell r="G832"/>
          <cell r="H832"/>
          <cell r="I832"/>
          <cell r="J832"/>
          <cell r="K832"/>
          <cell r="L832"/>
          <cell r="M832"/>
        </row>
        <row r="833">
          <cell r="A833" t="str">
            <v>9.3.41</v>
          </cell>
          <cell r="B833" t="str">
            <v>Suministro, transporte e instalación de TOMA PARA BOMBEROS DE DIÁMETRO 2 1/2". incluye la válvula de 2 1/2" con tapón en bronce deberá ser una válvula aprobada por U.L o F.M. Incluye todos los elementos requeridos para su correcta instalación y funcionamiento.</v>
          </cell>
          <cell r="C833" t="str">
            <v>un</v>
          </cell>
          <cell r="D833"/>
          <cell r="E833"/>
          <cell r="F833"/>
          <cell r="G833"/>
          <cell r="H833"/>
          <cell r="I833"/>
          <cell r="J833"/>
          <cell r="K833"/>
          <cell r="L833"/>
          <cell r="M833"/>
        </row>
        <row r="834">
          <cell r="A834" t="str">
            <v>9.3.42</v>
          </cell>
          <cell r="B834" t="str">
            <v>Construcción de ENTIBADO TEMPORAL en tablón de madera (6 usos), bajo cualquier altura y grado de humedad. Incluye suministro, transporte y colocación de elementos en madera, el cargue, transporte interno y externo y botada de material sobrantes en los sitios donde lo indique la interventoría y su medida será en el sitio, su forma de pago se hará por el área que se encuentre en contacto con la tierra, según NORMAS Y ESPECIFICACIONES GENERALES DE CONSTRUCCIÓN de EEPP de Medellín, capitulo 2.</v>
          </cell>
          <cell r="C834" t="str">
            <v>m2</v>
          </cell>
          <cell r="D834"/>
          <cell r="E834"/>
          <cell r="F834"/>
          <cell r="G834"/>
          <cell r="H834"/>
          <cell r="I834"/>
          <cell r="J834"/>
          <cell r="K834"/>
          <cell r="L834"/>
          <cell r="M834"/>
        </row>
        <row r="835">
          <cell r="A835" t="str">
            <v>9.3.43</v>
          </cell>
          <cell r="B835" t="str">
            <v>EXCAVACIÓN MANUAL de material heterogéneo DE 0-2 m., bajo cualquier grado de humedad. Incluye: roca descompuesta, bolas de roca de volumen inferior a 0.35 m³., incluye cargue y transporte interno y su medida será en el sitio. NO INCLUYE BOTADERO. No incluye entibado.</v>
          </cell>
          <cell r="C835" t="str">
            <v>m3</v>
          </cell>
          <cell r="D835"/>
          <cell r="E835"/>
          <cell r="F835"/>
          <cell r="G835"/>
          <cell r="H835"/>
          <cell r="I835"/>
          <cell r="J835"/>
          <cell r="K835"/>
          <cell r="L835"/>
          <cell r="M835"/>
        </row>
        <row r="836">
          <cell r="A836" t="str">
            <v>9.3.44</v>
          </cell>
          <cell r="B836" t="str">
            <v>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v>
          </cell>
          <cell r="C836" t="str">
            <v>m3</v>
          </cell>
          <cell r="D836"/>
          <cell r="E836"/>
          <cell r="F836"/>
          <cell r="G836"/>
          <cell r="H836"/>
          <cell r="I836"/>
          <cell r="J836"/>
          <cell r="K836"/>
          <cell r="L836"/>
          <cell r="M836"/>
        </row>
        <row r="837">
          <cell r="A837" t="str">
            <v>9.3.45</v>
          </cell>
          <cell r="B837" t="str">
            <v>LLENOS EN ARENILLA, compactados mecánicamente hasta obtener una densidad del 98% de la máxima obtenida en el ensayo del próctor modificado. Incluye el suministro, transporte, colocación de la arenilla, la compactación de la misma y transporte interno. Y su medida será en sitio ya compactado.</v>
          </cell>
          <cell r="C837" t="str">
            <v>m3</v>
          </cell>
          <cell r="D837"/>
          <cell r="E837"/>
          <cell r="F837"/>
          <cell r="G837"/>
          <cell r="H837"/>
          <cell r="I837"/>
          <cell r="J837"/>
          <cell r="K837"/>
          <cell r="L837"/>
          <cell r="M837"/>
        </row>
        <row r="838">
          <cell r="A838" t="str">
            <v>9.3.46</v>
          </cell>
          <cell r="B838" t="str">
            <v>LLENOS EN MATERIAL PROVENIENTES DE LA EXCAVACIÓN, compactados mecánicamente hasta obtener una densidad del 95% de la máxima obtenida en el ensayo del próctor modificado. Incluye transporte interno. Su medida será en sitio ya compactado.</v>
          </cell>
          <cell r="C838" t="str">
            <v>m3</v>
          </cell>
          <cell r="D838"/>
          <cell r="E838"/>
          <cell r="F838"/>
          <cell r="G838"/>
          <cell r="H838"/>
          <cell r="I838"/>
          <cell r="J838"/>
          <cell r="K838"/>
          <cell r="L838"/>
          <cell r="M838"/>
        </row>
        <row r="839">
          <cell r="A839" t="str">
            <v>9.3.47</v>
          </cell>
          <cell r="B839" t="str">
            <v>DEMOLICIÓN ANDENES O PISOS, cargue, transporte y botada de escombros de ESPESOR MÁXIMO 0.25m, en concreto. Incluye retiro de cordones, retiro de enchape (baldosa, baldosín forros en arenón, madera, vinilo, granito esmerilado, concreto, pisos en gres, entre otros), placa de concreto si existe, entresuelo de recebo; retiro y reinstalación de tapas de medidores de acueducto cualquier diámetro, tapas de energía y tapas cajas de teléfono. Incluye compresor neumático con martillo, además recuperación de los materiales aprovechables o su transporte hasta el sitio que lo indique la interventoría.</v>
          </cell>
          <cell r="C839" t="str">
            <v>m2</v>
          </cell>
          <cell r="D839"/>
          <cell r="E839"/>
          <cell r="F839"/>
          <cell r="G839"/>
          <cell r="H839"/>
          <cell r="I839"/>
          <cell r="J839"/>
          <cell r="K839"/>
          <cell r="L839"/>
          <cell r="M839"/>
        </row>
        <row r="840">
          <cell r="A840" t="str">
            <v>9.3.48</v>
          </cell>
          <cell r="B840" t="str">
            <v>CARGUE MANUAL, TRANSPORTE Y BOTADA de  material proveniente de las EXPLANACIONES, EXCAVACIONES Y VOLADURAS DE ROCA. Incluye transportes internos, paleros, derecho de botadero. Se debe hacer en botaderos oficiales autorizados por la entidad competente o hasta el sitio que indique la interventoría. Su medida será en sitio.</v>
          </cell>
          <cell r="C840" t="str">
            <v>m3</v>
          </cell>
          <cell r="D840"/>
          <cell r="E840"/>
          <cell r="F840"/>
          <cell r="G840"/>
          <cell r="H840"/>
          <cell r="I840"/>
          <cell r="J840"/>
          <cell r="K840"/>
          <cell r="L840"/>
          <cell r="M840"/>
        </row>
        <row r="841">
          <cell r="A841">
            <v>9.4</v>
          </cell>
          <cell r="B841" t="str">
            <v>VÁLVULAS/LLAVES/CAJAS/REJILLAS</v>
          </cell>
          <cell r="C841">
            <v>0</v>
          </cell>
          <cell r="D841"/>
          <cell r="E841"/>
          <cell r="F841"/>
          <cell r="G841"/>
          <cell r="H841"/>
          <cell r="I841"/>
          <cell r="J841"/>
          <cell r="K841"/>
          <cell r="L841"/>
          <cell r="M841"/>
        </row>
        <row r="842">
          <cell r="A842" t="str">
            <v>9.4.1</v>
          </cell>
          <cell r="B842" t="str">
            <v>Colocación de VÁLVULA CORTINA 250 PSI DE BRONCE tipo Red White o equivalente, para un DIÁMETRO DE ½". Incluye suministro y transporte de los materiales y todos los accesorios necesarios para su correcta instalación y funcionamiento.</v>
          </cell>
          <cell r="C842" t="str">
            <v>un</v>
          </cell>
          <cell r="D842"/>
          <cell r="E842"/>
          <cell r="F842"/>
          <cell r="G842"/>
          <cell r="H842"/>
          <cell r="I842"/>
          <cell r="J842"/>
          <cell r="K842"/>
          <cell r="L842"/>
          <cell r="M842"/>
        </row>
        <row r="843">
          <cell r="A843" t="str">
            <v>9.4.2</v>
          </cell>
          <cell r="B843" t="str">
            <v>Colocación de VÁLVULA CORTINA 250 PSI DE BRONCE tipo Red White o equivalente, para un DIÁMETRO DE ¾". Incluye suministro y transporte de los materiales, todos los accesorios necesarios para su correcta instalación y funcionamiento.</v>
          </cell>
          <cell r="C843" t="str">
            <v>un</v>
          </cell>
          <cell r="D843"/>
          <cell r="E843"/>
          <cell r="F843"/>
          <cell r="G843"/>
          <cell r="H843"/>
          <cell r="I843"/>
          <cell r="J843"/>
          <cell r="K843"/>
          <cell r="L843"/>
          <cell r="M843"/>
        </row>
        <row r="844">
          <cell r="A844" t="str">
            <v>9.4.3</v>
          </cell>
          <cell r="B844" t="str">
            <v>Suministro, transporte y colocación de VÁLVULA DE HIERRO DÚCTIL, con un DIÁMETRO DE 75mm, compuerta elástica DN SRM con extremos para PVC en junta hidráulica. Según norma AWWA C-509 con la rosca de la compuerta fundida en ella (un solo cuerpo). Vástago no ascendente en acero inoxidable. es condición que los fabricantes tengan ISO9002 versión 1994.</v>
          </cell>
          <cell r="C844" t="str">
            <v>un</v>
          </cell>
          <cell r="D844"/>
          <cell r="E844"/>
          <cell r="F844"/>
          <cell r="G844"/>
          <cell r="H844"/>
          <cell r="I844"/>
          <cell r="J844"/>
          <cell r="K844"/>
          <cell r="L844"/>
          <cell r="M844"/>
        </row>
        <row r="845">
          <cell r="A845" t="str">
            <v>9.4.4</v>
          </cell>
          <cell r="B845" t="str">
            <v>Construcción de CAJA PARA VÁLVULA DE MEDIDORES DE ACUEDUCTO, en concreto de 21 Mpa. Incluye tubería 6", tapón limpieza, tapa prefabricada y todo lo necesario para su correcta instalación y funcionamiento.</v>
          </cell>
          <cell r="C845" t="str">
            <v>un</v>
          </cell>
          <cell r="D845"/>
          <cell r="E845"/>
          <cell r="F845"/>
          <cell r="G845"/>
          <cell r="H845"/>
          <cell r="I845"/>
          <cell r="J845"/>
          <cell r="K845"/>
          <cell r="L845"/>
          <cell r="M845"/>
        </row>
        <row r="846">
          <cell r="A846" t="str">
            <v>9.4.5</v>
          </cell>
          <cell r="B846" t="str">
            <v>Colocación de rejilla T-30x100 metálica, de 300x1500 mm., en acero ASTM A-36 galvanizado por inmersión en caliente (NTC 3320), calidad Colrejillas o equivalente, compuesta de platina portante de 1"x3/16", platina de amarre de 3/4"x3/16", superficie dentada antideslizante de alta seguridad, soldadura bajo proceso MIG. Incluye mariposa de fijación (clip) metálica galvanizada, recibidor en ángulo galvanizado de 1½"x3/16", anticorrosivo gris y esmalte color negro, anclaje a concreto y todos los elementos necesarios para su correcta instalación y funcionamiento. Según diseño. Para instalar sobre cárcamo en concreto de 40x40 cm. que se pagará en su ítem respectivo.</v>
          </cell>
          <cell r="C846" t="str">
            <v>m</v>
          </cell>
          <cell r="D846"/>
          <cell r="E846"/>
          <cell r="F846"/>
          <cell r="G846"/>
          <cell r="H846"/>
          <cell r="I846"/>
          <cell r="J846"/>
          <cell r="K846"/>
          <cell r="L846"/>
          <cell r="M846"/>
        </row>
        <row r="847">
          <cell r="A847" t="str">
            <v>9.4.6</v>
          </cell>
          <cell r="B847" t="str">
            <v>Colocación de rejilla con marco T-30x100 metálica, de 300x1000 mm., para inspección, en acero ASTM A-36 galvanizado por inmersión en caliente (NTC 3320), calidad Colrejillas o equivalente, compuesta de platina portante de 1"x3/16", platina de amarre de 3/4"x3/16", superficie dentada antideslizante de alta seguridad, ángulo de marco de 1¼"x3/16", soldadura bajo proceso MIG. Incluye mariposa de fijación (clip) metálica galvanizada, recibidor en ángulo galvanizado de 1½"x3/16", anticorrosivo gris y esmalte color negro, anclaje a concreto y todos los elementos necesarios para su correcta instalación y funcionamiento. Según diseño. Para instalar sobre cárcamo en concreto de 40x40 cm. que se pagará en su ítem respectivo.</v>
          </cell>
          <cell r="C847" t="str">
            <v>m</v>
          </cell>
          <cell r="D847"/>
          <cell r="E847"/>
          <cell r="F847"/>
          <cell r="G847"/>
          <cell r="H847"/>
          <cell r="I847"/>
          <cell r="J847"/>
          <cell r="K847"/>
          <cell r="L847"/>
          <cell r="M847"/>
        </row>
        <row r="848">
          <cell r="A848">
            <v>9.5</v>
          </cell>
          <cell r="B848" t="str">
            <v>POZOS/CAJAS/SUMIDEROS</v>
          </cell>
          <cell r="C848">
            <v>0</v>
          </cell>
          <cell r="D848"/>
          <cell r="E848"/>
          <cell r="F848"/>
          <cell r="G848"/>
          <cell r="H848"/>
          <cell r="I848"/>
          <cell r="J848"/>
          <cell r="K848"/>
          <cell r="L848"/>
          <cell r="M848"/>
        </row>
        <row r="849">
          <cell r="A849" t="str">
            <v>9.5.1</v>
          </cell>
          <cell r="B849" t="str">
            <v>Construcción de cajas de registro de 60 x 60 x altura hasta 120 cm. en concreto de 21Mpa. con impermeabilizante integral tipo Sika o equivalente, con concrefibra el piso y tapa en concreto, la tapa con su respectivo herraje. Incluye suministro, transporte e instalación de los materiales, formaleta, vibrado y todos los elementos necesarios apara su correcta construcción y funcionamiento. Según diseño y especificaciones de E.P.M. La excavación, llenos, entresuelo y acero de refuerzo se pagarán en su ítem respectivo.</v>
          </cell>
          <cell r="C849" t="str">
            <v>un</v>
          </cell>
          <cell r="D849"/>
          <cell r="E849"/>
          <cell r="F849"/>
          <cell r="G849"/>
          <cell r="H849"/>
          <cell r="I849"/>
          <cell r="J849"/>
          <cell r="K849"/>
          <cell r="L849"/>
          <cell r="M849"/>
        </row>
        <row r="850">
          <cell r="A850" t="str">
            <v>9.5.2</v>
          </cell>
          <cell r="B850" t="str">
            <v>Construcción de caja de inspección y/o empalme de 40x40x80 cm. medidas internas, en concreto de 21 Mpa, mortero 1:4 con impermeabilizante integral de morteros Sika 1 o equivalente. Incluye suministro,  transporte e instalación de los materiales, tapa, herraje, formaleta, vibrado y todos los elementos necesarios para su correcta construcción y funcionamiento. Según diseño y especificaciones de E.P.M. La excavación, llenos, entresuelo y acero de refuerzo se pagarán en su ítem respectivo.</v>
          </cell>
          <cell r="C850" t="str">
            <v>un</v>
          </cell>
          <cell r="D850"/>
          <cell r="E850"/>
          <cell r="F850"/>
          <cell r="G850"/>
          <cell r="H850"/>
          <cell r="I850"/>
          <cell r="J850"/>
          <cell r="K850"/>
          <cell r="L850"/>
          <cell r="M850"/>
        </row>
        <row r="851">
          <cell r="A851" t="str">
            <v>9.5.3</v>
          </cell>
          <cell r="B851" t="str">
            <v>Construcción de caja de inspección y/o empalme de 40x40x40 cm en concreto de 17.5Mpa, medidas internas (L=40cm). Incluye suministro,  transporte e instalación de los materiales, tapa y herraje y todos los elementos necesarios para su correcta construcción y funcionamiento. Según normas técnicas de EEPP de Medellín. La excavación, llenos, entresuelo y acero de refuerzo se pagarán en su ítem respectivo.</v>
          </cell>
          <cell r="C851" t="str">
            <v>un</v>
          </cell>
          <cell r="D851"/>
          <cell r="E851"/>
          <cell r="F851"/>
          <cell r="G851"/>
          <cell r="H851"/>
          <cell r="I851"/>
          <cell r="J851"/>
          <cell r="K851"/>
          <cell r="L851"/>
          <cell r="M851"/>
        </row>
        <row r="852">
          <cell r="A852" t="str">
            <v>9.5.4</v>
          </cell>
          <cell r="B852" t="str">
            <v>Construcción de Emboquillada de tubería en pared para cámara de inspección, según especificaciones técnicas de EEPP de Medellín. Incluye suministro, transporte e instalación de los materiales y todo lo necesario para su correcta ejecución.</v>
          </cell>
          <cell r="C852" t="str">
            <v>un</v>
          </cell>
          <cell r="D852"/>
          <cell r="E852"/>
          <cell r="F852"/>
          <cell r="G852"/>
          <cell r="H852"/>
          <cell r="I852"/>
          <cell r="J852"/>
          <cell r="K852"/>
          <cell r="L852"/>
          <cell r="M852"/>
        </row>
        <row r="853">
          <cell r="A853" t="str">
            <v>9.5.5</v>
          </cell>
          <cell r="B853" t="str">
            <v>Construcción de caja desarenadora 30x30x40 cm en concreto de 17.5Mpa, medidas internas (L=40cm). Incluye suministro, transporte e instalación de herraje (marco y tapa de 40x40 cm en ángulo de 2"x1/8")  y todos los elementos necesarios para su correcta construcción y funcionamiento. Según normas técnicas de EEPP de Medellín. La excavación, llenos, entresuelo y acero de refuerzo se pagarán en su ítem respectivo.</v>
          </cell>
          <cell r="C853" t="str">
            <v>un</v>
          </cell>
          <cell r="D853"/>
          <cell r="E853"/>
          <cell r="F853"/>
          <cell r="G853"/>
          <cell r="H853"/>
          <cell r="I853"/>
          <cell r="J853"/>
          <cell r="K853"/>
          <cell r="L853"/>
          <cell r="M853"/>
        </row>
        <row r="854">
          <cell r="A854" t="str">
            <v>9.5.6</v>
          </cell>
          <cell r="B854" t="str">
            <v>Construcción de caja para poliválvula de 0.40 x0.40 x0.15m. en concreto de 21 Mpa. Incluye suministro  transporte e instalación de los materiales, tapa metálica en lamina de 6.35mm, base de concreto de 0.132x 0.40 x 0.15m. y todos los elementos necesarios para su correcta construcción y funcionamiento.</v>
          </cell>
          <cell r="C854" t="str">
            <v>un</v>
          </cell>
          <cell r="D854"/>
          <cell r="E854"/>
          <cell r="F854"/>
          <cell r="G854"/>
          <cell r="H854"/>
          <cell r="I854"/>
          <cell r="J854"/>
          <cell r="K854"/>
          <cell r="L854"/>
          <cell r="M854"/>
        </row>
        <row r="855">
          <cell r="A855" t="str">
            <v>9.5.7</v>
          </cell>
          <cell r="B855" t="str">
            <v>Suministro, transporte y colocación de tapa de cárcamo de 50*50 cm. prefabricada en concreto de 21Mpa. Incluye acero de refuerzo y todo lo necesario para su correcta construcción y funcionamiento. Según diseño.</v>
          </cell>
          <cell r="C855" t="str">
            <v>un</v>
          </cell>
          <cell r="D855"/>
          <cell r="E855"/>
          <cell r="F855"/>
          <cell r="G855"/>
          <cell r="H855"/>
          <cell r="I855"/>
          <cell r="J855"/>
          <cell r="K855"/>
          <cell r="L855"/>
          <cell r="M855"/>
        </row>
        <row r="856">
          <cell r="A856" t="str">
            <v>9.5.8</v>
          </cell>
          <cell r="B856" t="str">
            <v>Construcción de cajas de trampa de grasas de 60 x 60 x altura hasta 120 cm. en concreto de 21Mpa. con impermeabilizante integral tipo Sika1 o equivalente, con concrefibra el piso y tapa en concreto, la tapa con su respectivo herraje. Incluye suministro, transporte e instalación de los materiales, formaleta, vibrado y todos los elementos necesarios apara su correcta construcción y funcionamiento. Según diseño y especificaciones de E.P.M. La excavación, llenos, entresuelo y acero de refuerzo se pagarán en su ítem respectivo.</v>
          </cell>
          <cell r="C856" t="str">
            <v>un</v>
          </cell>
          <cell r="D856"/>
          <cell r="E856"/>
          <cell r="F856"/>
          <cell r="G856"/>
          <cell r="H856"/>
          <cell r="I856"/>
          <cell r="J856"/>
          <cell r="K856"/>
          <cell r="L856"/>
          <cell r="M856"/>
        </row>
        <row r="857">
          <cell r="A857" t="str">
            <v>9.5.9</v>
          </cell>
          <cell r="B857" t="str">
            <v>Construcción de cajas de registro de 80 x 80 x altura hasta 120 cm en concreto de 21Mpa, con impermeabilizante integral tipo Sika o equivalente, con concrefibra el piso y tapa en concreto, la tapa con su respectivo herraje. Incluye suministro, transporte e instalación de los materiales y todos los demás elementos necesarios para su correcta instalación y funcionamiento.</v>
          </cell>
          <cell r="C857" t="str">
            <v>un</v>
          </cell>
          <cell r="D857"/>
          <cell r="E857"/>
          <cell r="F857"/>
          <cell r="G857"/>
          <cell r="H857"/>
          <cell r="I857"/>
          <cell r="J857"/>
          <cell r="K857"/>
          <cell r="L857"/>
          <cell r="M857"/>
        </row>
        <row r="858">
          <cell r="A858" t="str">
            <v>9.5.10</v>
          </cell>
          <cell r="B858" t="str">
            <v>Construcción de cajas de registro de 100 x 100 x altura hasta 120 cm. en concreto de 21Mpa. con impermeabilizante integral tipo Sika o equivalente, con concrefibra el piso y tapa en concreto, la tapa con su respectivo herraje. Incluye suministro, transporte e instalación de los materiales y todos los demás elementos necesarios para su correcta instalación y funcionamiento.</v>
          </cell>
          <cell r="C858" t="str">
            <v>un</v>
          </cell>
          <cell r="D858"/>
          <cell r="E858"/>
          <cell r="F858"/>
          <cell r="G858"/>
          <cell r="H858"/>
          <cell r="I858"/>
          <cell r="J858"/>
          <cell r="K858"/>
          <cell r="L858"/>
          <cell r="M858"/>
        </row>
        <row r="859">
          <cell r="A859" t="str">
            <v>9.5.11</v>
          </cell>
          <cell r="B859" t="str">
            <v>Construcción de cajas sifonadas de 40 x 40 cm. en concreto de 21Mpa. con impermeabilizante integral tipo Sika o equivalente, con concrefibra el piso y tapa en concreto, la tapa con su respectivo herraje. Incluye suministro, transporte e instalación de los materiales y todos los demás elementos necesarios para su correcta instalación y funcionamiento.</v>
          </cell>
          <cell r="C859" t="str">
            <v>un</v>
          </cell>
          <cell r="D859"/>
          <cell r="E859"/>
          <cell r="F859"/>
          <cell r="G859"/>
          <cell r="H859"/>
          <cell r="I859"/>
          <cell r="J859"/>
          <cell r="K859"/>
          <cell r="L859"/>
          <cell r="M859"/>
        </row>
        <row r="860">
          <cell r="A860" t="str">
            <v>9.5.12</v>
          </cell>
          <cell r="B860" t="str">
            <v>Construcción de cajas sifonadas de 50 x 50 cm. en concreto de 21Mpa. con impermeabilizante integral tipo Sika o equivalente, con concrefibra el piso y tapa en concreto, la tapa con su respectivo herraje. Incluye suministro, transporte e instalación de los materiales y todos los demás elementos necesarios para su correcta instalación y funcionamiento.</v>
          </cell>
          <cell r="C860" t="str">
            <v>un</v>
          </cell>
          <cell r="D860"/>
          <cell r="E860"/>
          <cell r="F860"/>
          <cell r="G860"/>
          <cell r="H860"/>
          <cell r="I860"/>
          <cell r="J860"/>
          <cell r="K860"/>
          <cell r="L860"/>
          <cell r="M860"/>
        </row>
        <row r="861">
          <cell r="A861" t="str">
            <v>9.5.13</v>
          </cell>
          <cell r="B861" t="str">
            <v>Construcción de caja desarenadora de 120 x 150 cm en concreto de 21Mpa con impermeabilizante integral tipo Sika o equivalente, con concrefibra el piso y tapa en concreto, la tapa con su respectivo herraje. Incluye suministro, transporte e instalación de los materiales y todos los demás elementos necesarios para su correcta instalación y funcionamiento.</v>
          </cell>
          <cell r="C861" t="str">
            <v>un</v>
          </cell>
          <cell r="D861"/>
          <cell r="E861"/>
          <cell r="F861"/>
          <cell r="G861"/>
          <cell r="H861"/>
          <cell r="I861"/>
          <cell r="J861"/>
          <cell r="K861"/>
          <cell r="L861"/>
          <cell r="M861"/>
        </row>
        <row r="862">
          <cell r="A862" t="str">
            <v>9.5.14</v>
          </cell>
          <cell r="B862" t="str">
            <v>Suministro, transporte e instalación de rejilla (sumidero tipo Apolo) en Hierro Ductil de 0.80m x 0.50m para trafico pesado. Incluye marco y rejilla en hierro ductil y pasadores en acero templado</v>
          </cell>
          <cell r="C862" t="str">
            <v>UN</v>
          </cell>
          <cell r="D862"/>
          <cell r="E862"/>
          <cell r="F862"/>
          <cell r="G862"/>
          <cell r="H862"/>
          <cell r="I862"/>
          <cell r="J862"/>
          <cell r="K862"/>
          <cell r="L862"/>
          <cell r="M862"/>
        </row>
        <row r="863">
          <cell r="A863" t="str">
            <v>9.5.15</v>
          </cell>
          <cell r="B863" t="str">
            <v>Construcción de SUMIDERO de aguas lluvias TIPO B (1.10m x 0.80m medidas externas y prof=0.90m e=0.20m), en concreto de 17.5 Mpa. Incluye suministro, transporte y colocación del concreto, reja metálica, formaleta, vibrado y todo lo necesario para su correcta construcción y funcionamiento, según diseño y especificaciones de E.P.M. La excavación, llenos y entresuelo se pagarán en su ítem respectivo.</v>
          </cell>
          <cell r="C863" t="str">
            <v>un</v>
          </cell>
          <cell r="D863"/>
          <cell r="E863"/>
          <cell r="F863"/>
          <cell r="G863"/>
          <cell r="H863"/>
          <cell r="I863"/>
          <cell r="J863"/>
          <cell r="K863"/>
          <cell r="L863"/>
          <cell r="M863"/>
        </row>
        <row r="864">
          <cell r="A864">
            <v>9.6</v>
          </cell>
          <cell r="B864" t="str">
            <v>INSTALACIONES DE GAS INTERNAS</v>
          </cell>
          <cell r="C864">
            <v>0</v>
          </cell>
          <cell r="D864"/>
          <cell r="E864"/>
          <cell r="F864"/>
          <cell r="G864"/>
          <cell r="H864"/>
          <cell r="I864"/>
          <cell r="J864"/>
          <cell r="K864"/>
          <cell r="L864"/>
          <cell r="M864"/>
        </row>
        <row r="865">
          <cell r="A865" t="str">
            <v>9.6.1</v>
          </cell>
          <cell r="B865" t="str">
            <v>Suministro, transporte e instalación de medidor tipo MR12, marca Invesys Equimeter o equivalente, con un caudal de operación máximo 11.39m3/h presión de operación 140 milibar. Incluye suministro y transporte de los materiales y todo lo necesario para su correcta instalación y funcionamiento.</v>
          </cell>
          <cell r="C865" t="str">
            <v>un</v>
          </cell>
          <cell r="D865"/>
          <cell r="E865"/>
          <cell r="F865"/>
          <cell r="G865"/>
          <cell r="H865"/>
          <cell r="I865"/>
          <cell r="J865"/>
          <cell r="K865"/>
          <cell r="L865"/>
          <cell r="M865"/>
        </row>
        <row r="866">
          <cell r="A866" t="str">
            <v>9.6.2</v>
          </cell>
          <cell r="B866" t="str">
            <v>Suministro, transporte e instalación de medidor tipo MR8, marca Invesys Equimeter o equivalente, con un caudal de operación máximo 7.07m3/h presión de operación 23 milibar. Incluye suministro y transporte de los materiales y todo lo necesario para su correcta instalación y funcionamiento.</v>
          </cell>
          <cell r="C866" t="str">
            <v>un</v>
          </cell>
          <cell r="D866"/>
          <cell r="E866"/>
          <cell r="F866"/>
          <cell r="G866"/>
          <cell r="H866"/>
          <cell r="I866"/>
          <cell r="J866"/>
          <cell r="K866"/>
          <cell r="L866"/>
          <cell r="M866"/>
        </row>
        <row r="867">
          <cell r="A867" t="str">
            <v>9.6.3</v>
          </cell>
          <cell r="B867" t="str">
            <v>Suministro, transporte e instalación de medidor G1.6 tipo Metrex o equivalente. Incluye el suministro y transporte de los materiales y todos los elementos y accesorios necesarios para su correcta instalación y funcionamiento.</v>
          </cell>
          <cell r="C867" t="str">
            <v>un</v>
          </cell>
          <cell r="D867"/>
          <cell r="E867"/>
          <cell r="F867"/>
          <cell r="G867"/>
          <cell r="H867"/>
          <cell r="I867"/>
          <cell r="J867"/>
          <cell r="K867"/>
          <cell r="L867"/>
          <cell r="M867"/>
        </row>
        <row r="868">
          <cell r="A868" t="str">
            <v>9.6.4</v>
          </cell>
          <cell r="B868" t="str">
            <v>Suministro, transporte e instalación de medidor G2.5 tipo Metrex o equivalente. Incluye el suministro y transporte de los materiales y todos los elementos y accesorios necesarios para su correcta instalación y funcionamiento.</v>
          </cell>
          <cell r="C868" t="str">
            <v>un</v>
          </cell>
          <cell r="D868"/>
          <cell r="E868"/>
          <cell r="F868"/>
          <cell r="G868"/>
          <cell r="H868"/>
          <cell r="I868"/>
          <cell r="J868"/>
          <cell r="K868"/>
          <cell r="L868"/>
          <cell r="M868"/>
        </row>
        <row r="869">
          <cell r="A869" t="str">
            <v>9.6.5</v>
          </cell>
          <cell r="B869" t="str">
            <v>Suministro, transporte e instalación de medidor G4 tipo Metrex o equivalente. Incluye el suministro y transporte de los materiales y todos los elementos y accesorios necesarios para su correcta instalación y funcionamiento.</v>
          </cell>
          <cell r="C869" t="str">
            <v>un</v>
          </cell>
          <cell r="D869"/>
          <cell r="E869"/>
          <cell r="F869"/>
          <cell r="G869"/>
          <cell r="H869"/>
          <cell r="I869"/>
          <cell r="J869"/>
          <cell r="K869"/>
          <cell r="L869"/>
          <cell r="M869"/>
        </row>
        <row r="870">
          <cell r="A870" t="str">
            <v>9.6.6</v>
          </cell>
          <cell r="B870" t="str">
            <v>Suministro, transporte e instalación de regulador etapa única, tipo Humcar o equivalente modelo R4UE, presión de entrada entre 1-4 Bar y presión de salida entre 0.018 - 0.023 Bar, caudal máximo de 5m3/h. Incluye suministro y transporte de los materiales y todo lo necesario para su correcta instalación y funcionamiento.</v>
          </cell>
          <cell r="C870" t="str">
            <v>un</v>
          </cell>
          <cell r="D870"/>
          <cell r="E870"/>
          <cell r="F870"/>
          <cell r="G870"/>
          <cell r="H870"/>
          <cell r="I870"/>
          <cell r="J870"/>
          <cell r="K870"/>
          <cell r="L870"/>
          <cell r="M870"/>
        </row>
        <row r="871">
          <cell r="A871" t="str">
            <v>9.6.7</v>
          </cell>
          <cell r="B871" t="str">
            <v>Suministro, transporte e instalación de regulador etapa única, tipo Humcar o equivalente modelo R7UE,  presión de entrada entre 1-4 Bar y presión de salida entre 0.018 - 0.023 Bar, caudal máximo de 7m3/h. Incluye suministro y transporte de los materiales y todo lo necesario para su correcta instalación y funcionamiento.</v>
          </cell>
          <cell r="C871" t="str">
            <v>un</v>
          </cell>
          <cell r="D871"/>
          <cell r="E871"/>
          <cell r="F871"/>
          <cell r="G871"/>
          <cell r="H871"/>
          <cell r="I871"/>
          <cell r="J871"/>
          <cell r="K871"/>
          <cell r="L871"/>
          <cell r="M871"/>
        </row>
        <row r="872">
          <cell r="A872" t="str">
            <v>9.6.8</v>
          </cell>
          <cell r="B872" t="str">
            <v>Suministro, transporte e instalación de regulador etapa única, tipo Humcar o equivalente modelo R100, presión de entrada entre presión de salida entre 0.018 - 0.023 Bar, caudal máximo de 4.3m3/h. Incluye suministro y transporte de los materiales y todo lo necesario para su correcta instalación y funcionamiento.</v>
          </cell>
          <cell r="C872" t="str">
            <v>un</v>
          </cell>
          <cell r="D872"/>
          <cell r="E872"/>
          <cell r="F872"/>
          <cell r="G872"/>
          <cell r="H872"/>
          <cell r="I872"/>
          <cell r="J872"/>
          <cell r="K872"/>
          <cell r="L872"/>
          <cell r="M872"/>
        </row>
        <row r="873">
          <cell r="A873" t="str">
            <v>9.6.9</v>
          </cell>
          <cell r="B873" t="str">
            <v>Suministro, transporte e instalación de regulador etapa única, tipo Humcar o equivalente, ajustable, modelo R30 GLP, presión de entrada entre 1-4 Bar y presión de salida entre 0.018 - 0.023 Bar, caudal máximo de 3.2m3/h. Incluye suministro y transporte de los materiales y todo lo necesario para su correcta instalación y funcionamiento.</v>
          </cell>
          <cell r="C873" t="str">
            <v>un</v>
          </cell>
          <cell r="D873"/>
          <cell r="E873"/>
          <cell r="F873"/>
          <cell r="G873"/>
          <cell r="H873"/>
          <cell r="I873"/>
          <cell r="J873"/>
          <cell r="K873"/>
          <cell r="L873"/>
          <cell r="M873"/>
        </row>
        <row r="874">
          <cell r="A874" t="str">
            <v>9.6.10</v>
          </cell>
          <cell r="B874" t="str">
            <v>Suministro, transporte e instalación de regulador primera etapa en medidor, presión de entrada entre 1.38 y 4 bares, presión de salida 140 milibares, caudal máximo 15 m3/h marca Bryan Donkin o equivalente y otro regulador de la misma especificación para las pipetas. Incluye suministro y transporte de los materiales y todo lo necesario para su correcta instalación y funcionamiento.</v>
          </cell>
          <cell r="C874" t="str">
            <v>un</v>
          </cell>
          <cell r="D874"/>
          <cell r="E874"/>
          <cell r="F874"/>
          <cell r="G874"/>
          <cell r="H874"/>
          <cell r="I874"/>
          <cell r="J874"/>
          <cell r="K874"/>
          <cell r="L874"/>
          <cell r="M874"/>
        </row>
        <row r="875">
          <cell r="A875" t="str">
            <v>9.6.11</v>
          </cell>
          <cell r="B875" t="str">
            <v>Suministro, transporte e instalación de regulador primera etapa tipo Bryan Donkin o equivalente, presión de entrada entre 1-4 Bar, presión de salida 0.35 Bar, caudal mínimo 9.08m3/h. Incluye suministro y transporte de los materiales y todo lo necesario para su correcta instalación y funcionamiento.</v>
          </cell>
          <cell r="C875" t="str">
            <v>un</v>
          </cell>
          <cell r="D875"/>
          <cell r="E875"/>
          <cell r="F875"/>
          <cell r="G875"/>
          <cell r="H875"/>
          <cell r="I875"/>
          <cell r="J875"/>
          <cell r="K875"/>
          <cell r="L875"/>
          <cell r="M875"/>
        </row>
        <row r="876">
          <cell r="A876" t="str">
            <v>9.6.12</v>
          </cell>
          <cell r="B876" t="str">
            <v>Suministro, transporte e instalación de regulador segunda etapa tipo Humcar o equivalente modelo R6SE, presión de entrada entre 0.21-0.35 Bar y presión de salida entre 0.018 - 0.023 Bar, caudal máximo de 4.3m3/h. Incluye suministro y transporte de los materiales y todo lo necesario para su correcta instalación y funcionamiento.</v>
          </cell>
          <cell r="C876" t="str">
            <v>un</v>
          </cell>
          <cell r="D876"/>
          <cell r="E876"/>
          <cell r="F876"/>
          <cell r="G876"/>
          <cell r="H876"/>
          <cell r="I876"/>
          <cell r="J876"/>
          <cell r="K876"/>
          <cell r="L876"/>
          <cell r="M876"/>
        </row>
        <row r="877">
          <cell r="A877" t="str">
            <v>9.6.13</v>
          </cell>
          <cell r="B877" t="str">
            <v>Suministro, transporte e instalación de regulador segunda etapa tipo OARA 90 o equivalente, presión de entrada 140 Bar y presión de salida entre 0.018 - 0.023 Bar, caudal máximo de 8m3/h. Incluye suministro y transporte de los materiales y todo lo necesario para su correcta instalación y funcionamiento.</v>
          </cell>
          <cell r="C877" t="str">
            <v>un</v>
          </cell>
          <cell r="D877"/>
          <cell r="E877"/>
          <cell r="F877"/>
          <cell r="G877"/>
          <cell r="H877"/>
          <cell r="I877"/>
          <cell r="J877"/>
          <cell r="K877"/>
          <cell r="L877"/>
          <cell r="M877"/>
        </row>
        <row r="878">
          <cell r="A878" t="str">
            <v>9.6.14</v>
          </cell>
          <cell r="B878" t="str">
            <v>Suministro, transporte e instalación de regulador 2A etapa R2ET Humcar o equivalente. Incluye suministro y transporte de los materiales y todo lo necesario para su correcta instalación y funcionamiento.</v>
          </cell>
          <cell r="C878" t="str">
            <v>un</v>
          </cell>
          <cell r="D878"/>
          <cell r="E878"/>
          <cell r="F878"/>
          <cell r="G878"/>
          <cell r="H878"/>
          <cell r="I878"/>
          <cell r="J878"/>
          <cell r="K878"/>
          <cell r="L878"/>
          <cell r="M878"/>
        </row>
        <row r="879">
          <cell r="A879" t="str">
            <v>9.6.15</v>
          </cell>
          <cell r="B879" t="str">
            <v>Suministro, transporte e instalación de válvula esférica de 1/2" de maneral largo. Incluye suministro y transporte de los materiales y todos los accesorios necesarios para su correcta instalación y funcionamiento.</v>
          </cell>
          <cell r="C879" t="str">
            <v>un</v>
          </cell>
          <cell r="D879"/>
          <cell r="E879"/>
          <cell r="F879"/>
          <cell r="G879"/>
          <cell r="H879"/>
          <cell r="I879"/>
          <cell r="J879"/>
          <cell r="K879"/>
          <cell r="L879"/>
          <cell r="M879"/>
        </row>
        <row r="880">
          <cell r="A880" t="str">
            <v>9.6.16</v>
          </cell>
          <cell r="B880" t="str">
            <v>Suministro, transporte e instalación de válvula esférica de 1/2", maneral mariposa. Incluye suministro y transporte de los materiales y todo lo necesario para su correcta instalación y funcionamiento.</v>
          </cell>
          <cell r="C880" t="str">
            <v>un</v>
          </cell>
          <cell r="D880"/>
          <cell r="E880"/>
          <cell r="F880"/>
          <cell r="G880"/>
          <cell r="H880"/>
          <cell r="I880"/>
          <cell r="J880"/>
          <cell r="K880"/>
          <cell r="L880"/>
          <cell r="M880"/>
        </row>
        <row r="881">
          <cell r="A881" t="str">
            <v>9.6.17</v>
          </cell>
          <cell r="B881" t="str">
            <v>Suministro, transporte e instalación de válvula esférica de 3/4" de maneral largo. Incluye suministro y transporte de los materiales y todos los accesorios necesarios para su correcta instalación y funcionamiento.</v>
          </cell>
          <cell r="C881" t="str">
            <v>un</v>
          </cell>
          <cell r="D881"/>
          <cell r="E881"/>
          <cell r="F881"/>
          <cell r="G881"/>
          <cell r="H881"/>
          <cell r="I881"/>
          <cell r="J881"/>
          <cell r="K881"/>
          <cell r="L881"/>
          <cell r="M881"/>
        </row>
        <row r="882">
          <cell r="A882" t="str">
            <v>9.6.18</v>
          </cell>
          <cell r="B882" t="str">
            <v>Suministro, transporte e instalación de aviso acrílico para regulación de gas. Incluye todo los elementos necesarios para su correcta instalación y funcionamiento.</v>
          </cell>
          <cell r="C882" t="str">
            <v>un</v>
          </cell>
          <cell r="D882"/>
          <cell r="E882"/>
          <cell r="F882"/>
          <cell r="G882"/>
          <cell r="H882"/>
          <cell r="I882"/>
          <cell r="J882"/>
          <cell r="K882"/>
          <cell r="L882"/>
          <cell r="M882"/>
        </row>
        <row r="883">
          <cell r="A883" t="str">
            <v>9.6.19</v>
          </cell>
          <cell r="B883" t="str">
            <v>Suministro, transporte e instalación de aviso acrílico abierto-cerrado para válvulas. Incluye todos los elementos necesarios para su correcta instalación y funcionamiento.</v>
          </cell>
          <cell r="C883" t="str">
            <v>un</v>
          </cell>
          <cell r="D883"/>
          <cell r="E883"/>
          <cell r="F883"/>
          <cell r="G883"/>
          <cell r="H883"/>
          <cell r="I883"/>
          <cell r="J883"/>
          <cell r="K883"/>
          <cell r="L883"/>
          <cell r="M883"/>
        </row>
        <row r="884">
          <cell r="A884" t="str">
            <v>9.6.20</v>
          </cell>
          <cell r="B884" t="str">
            <v>Suministro, transporte e instalación de tubería de acero de carbono SCH40 1/2". Incluye el suministro y transporte de los materiales, accesorios, materiales varios como estopa, traba química fuerza alta y media, fundente, soldadura de antimonio, pintura anticorrosiva y todos los elementos necesarios para su correcta instalación y funcionamiento.</v>
          </cell>
          <cell r="C884" t="str">
            <v>m</v>
          </cell>
          <cell r="D884"/>
          <cell r="E884"/>
          <cell r="F884"/>
          <cell r="G884"/>
          <cell r="H884"/>
          <cell r="I884"/>
          <cell r="J884"/>
          <cell r="K884"/>
          <cell r="L884"/>
          <cell r="M884"/>
        </row>
        <row r="885">
          <cell r="A885" t="str">
            <v>9.6.21</v>
          </cell>
          <cell r="B885" t="str">
            <v>Suministro, transporte e instalación de tubería de acero de carbono SCH40 3/4". Incluye el suministro y transporte de los materiales, accesorios, materiales varios como estopa, traba química fuerza alta y media, fundente, soldadura de antimonio, pintura anticorrosiva y todos los elementos necesarios para su correcta instalación y funcionamiento.</v>
          </cell>
          <cell r="C885" t="str">
            <v>m</v>
          </cell>
          <cell r="D885"/>
          <cell r="E885"/>
          <cell r="F885"/>
          <cell r="G885"/>
          <cell r="H885"/>
          <cell r="I885"/>
          <cell r="J885"/>
          <cell r="K885"/>
          <cell r="L885"/>
          <cell r="M885"/>
        </row>
        <row r="886">
          <cell r="A886" t="str">
            <v>9.6.22</v>
          </cell>
          <cell r="B886" t="str">
            <v>Suministro, transporte e instalación de tubería de CU TL Ø 1/2". Incluye suministro y transporte de los materiales, accesorios, materiales varios como estopa, pintura de señalización, traba química fuerza alta y media, fundente, soldadura de antimonio y todo lo necesario para su correcta instalación y funcionamiento.</v>
          </cell>
          <cell r="C886" t="str">
            <v>m</v>
          </cell>
          <cell r="D886"/>
          <cell r="E886"/>
          <cell r="F886"/>
          <cell r="G886"/>
          <cell r="H886"/>
          <cell r="I886"/>
          <cell r="J886"/>
          <cell r="K886"/>
          <cell r="L886"/>
          <cell r="M886"/>
        </row>
        <row r="887">
          <cell r="A887" t="str">
            <v>9.6.23</v>
          </cell>
          <cell r="B887" t="str">
            <v>Suministro, transporte e instalación de tubería de CU TL Ø 3/4". Incluye suministro y transporte de los materiales, accesorios, perno anclaje hilti HX 3/8*1+7/8 o equivalente, abrazaderas con platina de sujeción de 3/4, materiales varios como estopa, pintura de señalización, traba química fuerza alta y media, fundente, soldadura de antimonio y todo lo necesario para su correcta instalación y funcionamiento.</v>
          </cell>
          <cell r="C887" t="str">
            <v>m</v>
          </cell>
          <cell r="D887"/>
          <cell r="E887"/>
          <cell r="F887"/>
          <cell r="G887"/>
          <cell r="H887"/>
          <cell r="I887"/>
          <cell r="J887"/>
          <cell r="K887"/>
          <cell r="L887"/>
          <cell r="M887"/>
        </row>
        <row r="888">
          <cell r="A888" t="str">
            <v>9.6.24</v>
          </cell>
          <cell r="B888" t="str">
            <v>Suministro, transporte e instalación de gabinete metálico de 30 x 30 X 5 cm de fondo con espaldar metálico tipo Tapasel o equivalente para válvula y levador(transición de polietileno a acero), con visor troquelado. Incluye todos los elementos y accesorios necesarios para su correcta instalación y funcionamiento.</v>
          </cell>
          <cell r="C888" t="str">
            <v>un</v>
          </cell>
          <cell r="D888"/>
          <cell r="E888"/>
          <cell r="F888"/>
          <cell r="G888"/>
          <cell r="H888"/>
          <cell r="I888"/>
          <cell r="J888"/>
          <cell r="K888"/>
          <cell r="L888"/>
          <cell r="M888"/>
        </row>
        <row r="889">
          <cell r="A889" t="str">
            <v>9.6.25</v>
          </cell>
          <cell r="B889" t="str">
            <v>Suministro, transporte e instalación de gabinete metálico de 45 x 45 x 16 cm de fondo con espaldar metálico tipo Tapasel o equivalente para un medidor según Guía de Diseño de Gas de EPM de Medellín, con visor troquelado. Incluye suministro y transporte de los materiales y todos los elementos y accesorios necesarios para su correcta instalación y funcionamiento.</v>
          </cell>
          <cell r="C889" t="str">
            <v>un</v>
          </cell>
          <cell r="D889"/>
          <cell r="E889"/>
          <cell r="F889"/>
          <cell r="G889"/>
          <cell r="H889"/>
          <cell r="I889"/>
          <cell r="J889"/>
          <cell r="K889"/>
          <cell r="L889"/>
          <cell r="M889"/>
        </row>
        <row r="890">
          <cell r="A890" t="str">
            <v>9.6.26</v>
          </cell>
          <cell r="B890" t="str">
            <v>Suministro, transporte e instalación de gabinete metálico de 50 x 50 x 25 cm de fondo con espaldar metálico tipo Tapasel o equivalente para un medidor según Guía de Diseño de Gas de EPM de Medellín, con visor troquelado. Incluye suministro y transporte de los materiales y todos los elementos y accesorios necesarios para su correcta instalación y funcionamiento.</v>
          </cell>
          <cell r="C890" t="str">
            <v>un</v>
          </cell>
          <cell r="D890"/>
          <cell r="E890"/>
          <cell r="F890"/>
          <cell r="G890"/>
          <cell r="H890"/>
          <cell r="I890"/>
          <cell r="J890"/>
          <cell r="K890"/>
          <cell r="L890"/>
          <cell r="M890"/>
        </row>
        <row r="891">
          <cell r="A891" t="str">
            <v>9.6.27</v>
          </cell>
          <cell r="B891" t="str">
            <v>Suministro, transporte e instalación de gabinete metálico de 0,60x0,60x0,22 para gas. Incluye suministro y transporte de los materiales y todo lo necesario para su correcta instalación y funcionamiento.</v>
          </cell>
          <cell r="C891" t="str">
            <v>un</v>
          </cell>
          <cell r="D891"/>
          <cell r="E891"/>
          <cell r="F891"/>
          <cell r="G891"/>
          <cell r="H891"/>
          <cell r="I891"/>
          <cell r="J891"/>
          <cell r="K891"/>
          <cell r="L891"/>
          <cell r="M891"/>
        </row>
        <row r="892">
          <cell r="A892" t="str">
            <v>9.6.28</v>
          </cell>
          <cell r="B892" t="str">
            <v>Suministro, transporte e instalación de fijación para tubería de A-C SHC40 de 1/2" redes de gas. Incluye perno de expansión, fijador para tubo perpendicular al perfil, perfil sencillo, todo estos accesorios marca Mekano o equivalente y todos los accesorios y elementos necesarios para su correcta instalación y funcionamiento.</v>
          </cell>
          <cell r="C892" t="str">
            <v>un</v>
          </cell>
          <cell r="D892"/>
          <cell r="E892"/>
          <cell r="F892"/>
          <cell r="G892"/>
          <cell r="H892"/>
          <cell r="I892"/>
          <cell r="J892"/>
          <cell r="K892"/>
          <cell r="L892"/>
          <cell r="M892"/>
        </row>
        <row r="893">
          <cell r="A893" t="str">
            <v>9.6.29</v>
          </cell>
          <cell r="B893" t="str">
            <v>Suministro, transporte e instalación de fijación para tubería de A-C SHC40 de 3/4" redes de gas. Incluye perno de expansión, fijador para tubo perpendicular al perfil, perfil sencillo, todo estos accesorios marca Mekano o equivalente y todos los accesorios y elementos necesarios para su correcta instalación y funcionamiento.</v>
          </cell>
          <cell r="C893" t="str">
            <v>un</v>
          </cell>
          <cell r="D893"/>
          <cell r="E893"/>
          <cell r="F893"/>
          <cell r="G893"/>
          <cell r="H893"/>
          <cell r="I893"/>
          <cell r="J893"/>
          <cell r="K893"/>
          <cell r="L893"/>
          <cell r="M893"/>
        </row>
        <row r="894">
          <cell r="A894" t="str">
            <v>9.6.30</v>
          </cell>
          <cell r="B894" t="str">
            <v>Suministro, transporte e instalación de conector para cocina. Incluye todos los elementos y accesorios necesarios para su correcta instalación y funcionamiento.</v>
          </cell>
          <cell r="C894" t="str">
            <v>un</v>
          </cell>
          <cell r="D894"/>
          <cell r="E894"/>
          <cell r="F894"/>
          <cell r="G894"/>
          <cell r="H894"/>
          <cell r="I894"/>
          <cell r="J894"/>
          <cell r="K894"/>
          <cell r="L894"/>
          <cell r="M894"/>
        </row>
        <row r="895">
          <cell r="A895" t="str">
            <v>9.6.31</v>
          </cell>
          <cell r="B895" t="str">
            <v>Suministro, transporte e instalación de pipetas de gas de 100 libras. Incluye suministro y transporte de los materiales y todo lo necesario para su correcta instalación y funcionamiento.</v>
          </cell>
          <cell r="C895" t="str">
            <v>un</v>
          </cell>
          <cell r="D895"/>
          <cell r="E895"/>
          <cell r="F895"/>
          <cell r="G895"/>
          <cell r="H895"/>
          <cell r="I895"/>
          <cell r="J895"/>
          <cell r="K895"/>
          <cell r="L895"/>
          <cell r="M895"/>
        </row>
        <row r="896">
          <cell r="A896" t="str">
            <v>9.6.32</v>
          </cell>
          <cell r="B896" t="str">
            <v>Suministro, transporte e instalación de calentador de paso tipo A de 5 litros por minuto, incluye instalación y todos los elementos necesarios para su correcta instalación.</v>
          </cell>
          <cell r="C896" t="str">
            <v>un</v>
          </cell>
          <cell r="D896"/>
          <cell r="E896"/>
          <cell r="F896"/>
          <cell r="G896"/>
          <cell r="H896"/>
          <cell r="I896"/>
          <cell r="J896"/>
          <cell r="K896"/>
          <cell r="L896"/>
          <cell r="M896"/>
        </row>
        <row r="897">
          <cell r="A897" t="str">
            <v>9.6.33</v>
          </cell>
          <cell r="B897" t="str">
            <v>Suministro, transporte e instalación de calentador de paso tipo b de 16 litros por minuto, incluye instalación y suministro de chimenea con sombrerete, codo y 1.10 metros de tubería lámina calibre 22 y todos los elementos necesarios para su correcta instalación.</v>
          </cell>
          <cell r="C897" t="str">
            <v>un</v>
          </cell>
          <cell r="D897"/>
          <cell r="E897"/>
          <cell r="F897"/>
          <cell r="G897"/>
          <cell r="H897"/>
          <cell r="I897"/>
          <cell r="J897"/>
          <cell r="K897"/>
          <cell r="L897"/>
          <cell r="M897"/>
        </row>
        <row r="898">
          <cell r="A898" t="str">
            <v>9.6.34</v>
          </cell>
          <cell r="B898" t="str">
            <v>Suministro, transporte e instalación de calentador de paso tipo b de 13 litros por minuto para gas propano, incluye instalación y suministro de chimenea con sombrerete, codo y 1.10 metros de tubería lámina calibre 22 y todos los elementos necesarios para su correcta instalación.</v>
          </cell>
          <cell r="C898" t="str">
            <v>un</v>
          </cell>
          <cell r="D898"/>
          <cell r="E898"/>
          <cell r="F898"/>
          <cell r="G898"/>
          <cell r="H898"/>
          <cell r="I898"/>
          <cell r="J898"/>
          <cell r="K898"/>
          <cell r="L898"/>
          <cell r="M898"/>
        </row>
        <row r="899">
          <cell r="A899" t="str">
            <v>9.6.35</v>
          </cell>
          <cell r="B899" t="str">
            <v>Suministro, transporte e instalación de calentador de paso tipo b de 10 litros por minuto para gas propano, incluye instalación y suministro de chimenea con sombrerete, codo y 1.10 metros de tubería lámina calibre 22 y todos los elementos necesarios para su correcta instalación.</v>
          </cell>
          <cell r="C899" t="str">
            <v>un</v>
          </cell>
          <cell r="D899"/>
          <cell r="E899"/>
          <cell r="F899"/>
          <cell r="G899"/>
          <cell r="H899"/>
          <cell r="I899"/>
          <cell r="J899"/>
          <cell r="K899"/>
          <cell r="L899"/>
          <cell r="M899"/>
        </row>
        <row r="900">
          <cell r="A900" t="str">
            <v>9.6.36</v>
          </cell>
          <cell r="B900" t="str">
            <v>Puesta en servicio por cada quemador o flauta de fogón, horno, calentador, cocina o cualquier gasodoméstico instalado.</v>
          </cell>
          <cell r="C900" t="str">
            <v>un</v>
          </cell>
          <cell r="D900"/>
          <cell r="E900"/>
          <cell r="F900"/>
          <cell r="G900"/>
          <cell r="H900"/>
          <cell r="I900"/>
          <cell r="J900"/>
          <cell r="K900"/>
          <cell r="L900"/>
          <cell r="M900"/>
        </row>
        <row r="901">
          <cell r="A901">
            <v>9.6999999999999993</v>
          </cell>
          <cell r="B901" t="str">
            <v>INSTALACIONES DE GAS EXTERNAS</v>
          </cell>
          <cell r="C901">
            <v>0</v>
          </cell>
          <cell r="D901"/>
          <cell r="E901"/>
          <cell r="F901"/>
          <cell r="G901"/>
          <cell r="H901"/>
          <cell r="I901"/>
          <cell r="J901"/>
          <cell r="K901"/>
          <cell r="L901"/>
          <cell r="M901"/>
        </row>
        <row r="902">
          <cell r="A902" t="str">
            <v>9.7.1</v>
          </cell>
          <cell r="B902" t="str">
            <v>Suministro, transporte e instalación de tubería polietileno 25mm. Incluye suministro y transporte de los materiales, cinta de señalización, tendido de tubería, llenos compactación con arenilla y todos los elementos necesarios para su correcta instalación y funcionamiento.</v>
          </cell>
          <cell r="C902" t="str">
            <v>m</v>
          </cell>
          <cell r="D902"/>
          <cell r="E902"/>
          <cell r="F902"/>
          <cell r="G902"/>
          <cell r="H902"/>
          <cell r="I902"/>
          <cell r="J902"/>
          <cell r="K902"/>
          <cell r="L902"/>
          <cell r="M902"/>
        </row>
        <row r="903">
          <cell r="A903" t="str">
            <v>9.7.2</v>
          </cell>
          <cell r="B903" t="str">
            <v>Suministro, transporte e instalación de tubería polietileno 20mm. Incluye suministro y transporte de los materiales, cinta de señalización, tendido de tubería, llenos compactación con arenilla y todos los elementos necesarios para su correcta instalación y funcionamiento.</v>
          </cell>
          <cell r="C903" t="str">
            <v>m</v>
          </cell>
          <cell r="D903"/>
          <cell r="E903"/>
          <cell r="F903"/>
          <cell r="G903"/>
          <cell r="H903"/>
          <cell r="I903"/>
          <cell r="J903"/>
          <cell r="K903"/>
          <cell r="L903"/>
          <cell r="M903"/>
        </row>
        <row r="904">
          <cell r="A904" t="str">
            <v>9.7.3</v>
          </cell>
          <cell r="B904" t="str">
            <v>Suministro, transporte e instalación de tubería polietileno 32mm. Incluye suministro y transporte de los materiales, cinta de señalización, tendido de tubería, llenos compactación con arenilla y todos los elementos necesarios para su correcta instalación y funcionamiento.</v>
          </cell>
          <cell r="C904" t="str">
            <v>m</v>
          </cell>
          <cell r="D904"/>
          <cell r="E904"/>
          <cell r="F904"/>
          <cell r="G904"/>
          <cell r="H904"/>
          <cell r="I904"/>
          <cell r="J904"/>
          <cell r="K904"/>
          <cell r="L904"/>
          <cell r="M904"/>
        </row>
        <row r="905">
          <cell r="A905" t="str">
            <v>9.7.4</v>
          </cell>
          <cell r="B905" t="str">
            <v>Suministro, transporte e instalación de elevador 32mm en polietileno tipo Gricol o equivalente. (transición de polietileno a acero) de material de bronce con aleación de aluminio. Incluye suministro y transporte de los materiales y todos los elementos necesarios para su correcta instalación y funcionamiento.</v>
          </cell>
          <cell r="C905" t="str">
            <v>un</v>
          </cell>
          <cell r="D905"/>
          <cell r="E905"/>
          <cell r="F905"/>
          <cell r="G905"/>
          <cell r="H905"/>
          <cell r="I905"/>
          <cell r="J905"/>
          <cell r="K905"/>
          <cell r="L905"/>
          <cell r="M905"/>
        </row>
        <row r="906">
          <cell r="A906" t="str">
            <v>9.7.5</v>
          </cell>
          <cell r="B906" t="str">
            <v>Suministro, transporte e instalación de elevador 20mm en polietileno tipo Gricol o equivalente. (transición de polietileno a acero) de material de bronce con aleación de aluminio. Incluye suministro y transporte de los materiales y todos los elementos necesarios para su correcta instalación y funcionamiento.</v>
          </cell>
          <cell r="C906" t="str">
            <v>un</v>
          </cell>
          <cell r="D906"/>
          <cell r="E906"/>
          <cell r="F906"/>
          <cell r="G906"/>
          <cell r="H906"/>
          <cell r="I906"/>
          <cell r="J906"/>
          <cell r="K906"/>
          <cell r="L906"/>
          <cell r="M906"/>
        </row>
        <row r="907">
          <cell r="A907" t="str">
            <v>9.7.6</v>
          </cell>
          <cell r="B907" t="str">
            <v>Suministro, transporte e instalación de unión reducida de 32 x 25 mm en polietileno. Incluye suministro y transporte de los materiales, termofusión del accesorio y todos los elementos necesarios para su correcta instalación y funcionamiento.</v>
          </cell>
          <cell r="C907" t="str">
            <v>un</v>
          </cell>
          <cell r="D907"/>
          <cell r="E907"/>
          <cell r="F907"/>
          <cell r="G907"/>
          <cell r="H907"/>
          <cell r="I907"/>
          <cell r="J907"/>
          <cell r="K907"/>
          <cell r="L907"/>
          <cell r="M907"/>
        </row>
        <row r="908">
          <cell r="A908" t="str">
            <v>9.7.7</v>
          </cell>
          <cell r="B908" t="str">
            <v>Suministro, transporte e instalación de unión reducida de 25 x 20 mm en polietileno. Incluye suministro y transporte de los materiales, termofusión del accesorio y todos los elementos necesarios para su correcta instalación y funcionamiento.</v>
          </cell>
          <cell r="C908" t="str">
            <v>un</v>
          </cell>
          <cell r="D908"/>
          <cell r="E908"/>
          <cell r="F908"/>
          <cell r="G908"/>
          <cell r="H908"/>
          <cell r="I908"/>
          <cell r="J908"/>
          <cell r="K908"/>
          <cell r="L908"/>
          <cell r="M908"/>
        </row>
        <row r="909">
          <cell r="A909" t="str">
            <v>9.7.8</v>
          </cell>
          <cell r="B909" t="str">
            <v>Suministro, transporte e instalación de tee reducida de 32 x 25 mm en polietileno. Incluye suministro y transporte de los materiales, termofusión del accesorio y todos los elementos necesarios para su correcta instalación y funcionamiento.</v>
          </cell>
          <cell r="C909" t="str">
            <v>un</v>
          </cell>
          <cell r="D909"/>
          <cell r="E909"/>
          <cell r="F909"/>
          <cell r="G909"/>
          <cell r="H909"/>
          <cell r="I909"/>
          <cell r="J909"/>
          <cell r="K909"/>
          <cell r="L909"/>
          <cell r="M909"/>
        </row>
        <row r="910">
          <cell r="A910" t="str">
            <v>9.7.9</v>
          </cell>
          <cell r="B910" t="str">
            <v>Suministro, transporte e instalación de tapón de 32mm en polietileno. Incluye suministro y transporte de los materiales, termofusión del accesorio y todos los elementos necesarios para su correcta instalación y funcionamiento.</v>
          </cell>
          <cell r="C910" t="str">
            <v>un</v>
          </cell>
          <cell r="D910"/>
          <cell r="E910"/>
          <cell r="F910"/>
          <cell r="G910"/>
          <cell r="H910"/>
          <cell r="I910"/>
          <cell r="J910"/>
          <cell r="K910"/>
          <cell r="L910"/>
          <cell r="M910"/>
        </row>
        <row r="911">
          <cell r="A911" t="str">
            <v>9.7.10</v>
          </cell>
          <cell r="B911" t="str">
            <v>Suministro, transporte e instalación de tapón de 20mm en polietileno. Incluye suministro y transporte de los materiales, termofusión del accesorio y todos los elementos necesarios para su correcta instalación y funcionamiento.</v>
          </cell>
          <cell r="C911" t="str">
            <v>un</v>
          </cell>
          <cell r="D911"/>
          <cell r="E911"/>
          <cell r="F911"/>
          <cell r="G911"/>
          <cell r="H911"/>
          <cell r="I911"/>
          <cell r="J911"/>
          <cell r="K911"/>
          <cell r="L911"/>
          <cell r="M911"/>
        </row>
        <row r="912">
          <cell r="A912" t="str">
            <v>9.7.11</v>
          </cell>
          <cell r="B912" t="str">
            <v>Suministro, transporte e instalación de poliválvula de 32mm en polietileno. Incluye suministro y transporte de los materiales, termofusión del accesorio y todos los elementos necesarios para su correcta instalación y funcionamiento.</v>
          </cell>
          <cell r="C912" t="str">
            <v>un</v>
          </cell>
          <cell r="D912"/>
          <cell r="E912"/>
          <cell r="F912"/>
          <cell r="G912"/>
          <cell r="H912"/>
          <cell r="I912"/>
          <cell r="J912"/>
          <cell r="K912"/>
          <cell r="L912"/>
          <cell r="M912"/>
        </row>
        <row r="913">
          <cell r="A913" t="str">
            <v>9.7.12</v>
          </cell>
          <cell r="B913" t="str">
            <v>Referenciación tubería red externa. Incluye transporte del material, placa metálica con especificaciones y contenido según guía de EE.PP.MM. para gas natural y todos los elementos necesarios para su correcta instalación.</v>
          </cell>
          <cell r="C913" t="str">
            <v>un</v>
          </cell>
          <cell r="D913"/>
          <cell r="E913"/>
          <cell r="F913"/>
          <cell r="G913"/>
          <cell r="H913"/>
          <cell r="I913"/>
          <cell r="J913"/>
          <cell r="K913"/>
          <cell r="L913"/>
          <cell r="M913"/>
        </row>
        <row r="914">
          <cell r="A914" t="str">
            <v>9.7.13</v>
          </cell>
          <cell r="B914" t="str">
            <v>Suministro, transporte e instalación de elevador 25mm en polietileno tipo Gricol o equivalente. (transición de polietileno a acero) de material de bronce con aleación de aluminio. Incluye suministro y transporte de los materiales y todos los elementos necesarios para su correcta instalación y funcionamiento.</v>
          </cell>
          <cell r="C914" t="str">
            <v>un</v>
          </cell>
          <cell r="D914"/>
          <cell r="E914"/>
          <cell r="F914"/>
          <cell r="G914"/>
          <cell r="H914"/>
          <cell r="I914"/>
          <cell r="J914"/>
          <cell r="K914"/>
          <cell r="L914"/>
          <cell r="M914"/>
        </row>
        <row r="915">
          <cell r="A915" t="str">
            <v>9.7.14</v>
          </cell>
          <cell r="B915" t="str">
            <v>Suministro, transporte e instalación de tapón de 25mm en polietileno. Incluye suministro y transporte de los materiales, termofusión del accesorio y todos los elementos necesarios para su correcta instalación y funcionamiento.</v>
          </cell>
          <cell r="C915" t="str">
            <v>un</v>
          </cell>
          <cell r="D915"/>
          <cell r="E915"/>
          <cell r="F915"/>
          <cell r="G915"/>
          <cell r="H915"/>
          <cell r="I915"/>
          <cell r="J915"/>
          <cell r="K915"/>
          <cell r="L915"/>
          <cell r="M915"/>
        </row>
        <row r="916">
          <cell r="A916" t="str">
            <v>9.7.15</v>
          </cell>
          <cell r="B916" t="str">
            <v>Suministro, transporte e instalación de tee de 25 mm en polietileno. Incluye suministro y transporte de los materiales, termofusión del accesorio y todos los elementos necesarios para su correcta instalación y funcionamiento.</v>
          </cell>
          <cell r="C916" t="str">
            <v>un</v>
          </cell>
          <cell r="D916"/>
          <cell r="E916"/>
          <cell r="F916"/>
          <cell r="G916"/>
          <cell r="H916"/>
          <cell r="I916"/>
          <cell r="J916"/>
          <cell r="K916"/>
          <cell r="L916"/>
          <cell r="M916"/>
        </row>
        <row r="917">
          <cell r="A917" t="str">
            <v>9.7.16</v>
          </cell>
          <cell r="B917" t="str">
            <v>Suministro, transporte e instalación de referenciación de mojones de concreto para cambios de dirección y cada 10 metros de recorrido de la tubería de gas de polietileno. Incluye transporte del material, señalización gravada en el concreto con contenido según guía de EE.PP.MM. para gas natural y todos los elementos necesarios para su correcta instalación.</v>
          </cell>
          <cell r="C917" t="str">
            <v>un</v>
          </cell>
          <cell r="D917"/>
          <cell r="E917"/>
          <cell r="F917"/>
          <cell r="G917"/>
          <cell r="H917"/>
          <cell r="I917"/>
          <cell r="J917"/>
          <cell r="K917"/>
          <cell r="L917"/>
          <cell r="M917"/>
        </row>
        <row r="918">
          <cell r="A918">
            <v>9.8000000000000007</v>
          </cell>
          <cell r="B918" t="str">
            <v>BOMBAS / TANQUES</v>
          </cell>
          <cell r="C918">
            <v>0</v>
          </cell>
          <cell r="D918"/>
          <cell r="E918"/>
          <cell r="F918"/>
          <cell r="G918"/>
          <cell r="H918"/>
          <cell r="I918"/>
          <cell r="J918"/>
          <cell r="K918"/>
          <cell r="L918"/>
          <cell r="M918"/>
        </row>
        <row r="919">
          <cell r="A919" t="str">
            <v>9.8.1</v>
          </cell>
          <cell r="B919" t="str">
            <v>Suministro, transporte e instalación de bomba sumergible para aguas lluvias 3/4HP descarga de 3",  incluye cheque mipel de 3" universal, flotador eléctrico  mércury o similar, arrancador termomagnético, alarma para mal funcionamiento de bomba, accesorios eléctricos y de pvc y todos los accesorios para su correcto funcionamiento.</v>
          </cell>
          <cell r="C919" t="str">
            <v>un</v>
          </cell>
          <cell r="D919"/>
          <cell r="E919"/>
          <cell r="F919"/>
          <cell r="G919"/>
          <cell r="H919"/>
          <cell r="I919"/>
          <cell r="J919"/>
          <cell r="K919"/>
          <cell r="L919"/>
          <cell r="M919"/>
        </row>
        <row r="920">
          <cell r="A920" t="str">
            <v>9.8.2</v>
          </cell>
          <cell r="B920" t="str">
            <v>Suministro, transporte e instalación de bomba sumergible para aguas lluvias 3HP descarga de 2" marca Geoflo o similar en acero inoxidable de 9 etapas, 220/440 voltios 3600 rpm 3 fases,  incluye cheque mipel de 3" universal, flotador eléctrico  mércury o similar, arrancador termomagnético, alarma para mal funcionamiento de bomba, accesorios eléctricos y de pvc y todos los accesorios para su correcto funcionamiento.</v>
          </cell>
          <cell r="C920" t="str">
            <v>un</v>
          </cell>
          <cell r="D920"/>
          <cell r="E920"/>
          <cell r="F920"/>
          <cell r="G920"/>
          <cell r="H920"/>
          <cell r="I920"/>
          <cell r="J920"/>
          <cell r="K920"/>
          <cell r="L920"/>
          <cell r="M920"/>
        </row>
        <row r="921">
          <cell r="A921" t="str">
            <v>9.8.3</v>
          </cell>
          <cell r="B921" t="str">
            <v>Suministro, transporte e instalación de bomba 80-100 GPM 90 PSI marca tipo IHM o equivalente modelo 5HP-10MT trifásica de 220v diámetro de succión por descarga 2". Incluye arrancador termomagnético de protección, preostato, manómetros, swicht flotador eléctrico para tanque bajo y demás accesorios que se requieran para su correcto funcionamiento en succión negativa. Potencia 10 HP.</v>
          </cell>
          <cell r="C921" t="str">
            <v>un</v>
          </cell>
          <cell r="D921"/>
          <cell r="E921"/>
          <cell r="F921"/>
          <cell r="G921"/>
          <cell r="H921"/>
          <cell r="I921"/>
          <cell r="J921"/>
          <cell r="K921"/>
          <cell r="L921"/>
          <cell r="M921"/>
        </row>
        <row r="922">
          <cell r="A922" t="str">
            <v>9.8.4</v>
          </cell>
          <cell r="B922" t="str">
            <v>Suministro, transporte e instalación de motobomba sumergible de 0.5 HP salida a 1 1/2", marca barnes o equivalente. Incluye  todos los accesorios requeridos para su correcta instalación y operación tales como: válvulas, reducciones, niples, granada, codos, tes, pegantes, pintura, letreros de señalización, cajas eléctricas, cableados eléctricos, reja o cajón metálico para protección y todos los elementos necesarios para su correcta instalación y funcionamiento.</v>
          </cell>
          <cell r="C922" t="str">
            <v>un</v>
          </cell>
          <cell r="D922"/>
          <cell r="E922"/>
          <cell r="F922"/>
          <cell r="G922"/>
          <cell r="H922"/>
          <cell r="I922"/>
          <cell r="J922"/>
          <cell r="K922"/>
          <cell r="L922"/>
          <cell r="M922"/>
        </row>
        <row r="923">
          <cell r="A923" t="str">
            <v>9.8.5</v>
          </cell>
          <cell r="B923" t="str">
            <v>Suministro, transporte e instalación de motobomba de 5HP monofásica Marca IHM modelo 15H-5M o su equivalente. Incluye tanque hidroflow de 200 lt, Termomagnético marca SIEMENS o su equivalente, flotador eléctrico, swiche presión, manómetro y todos los accesorios requeridos para su correcta instalación y operación tales como: cheques, bridas, válvulas, reducciones, niples, granada, codos, tes, pegantes, pintura, letreros de señalización, cajas eléctricas, cableados eléctricos y todos los elementos necesarios para su correcta instalación y funcionamiento.</v>
          </cell>
          <cell r="C923" t="str">
            <v>un</v>
          </cell>
          <cell r="D923"/>
          <cell r="E923"/>
          <cell r="F923"/>
          <cell r="G923"/>
          <cell r="H923"/>
          <cell r="I923"/>
          <cell r="J923"/>
          <cell r="K923"/>
          <cell r="L923"/>
          <cell r="M923"/>
        </row>
        <row r="924">
          <cell r="A924" t="str">
            <v>9.8.6</v>
          </cell>
          <cell r="B924" t="str">
            <v>Suministro, transporte e instalación de sistema de bombeo para agua potable con UNA BOMBA CON ARRANCADOR TERMOMAGNETICO con UNA bomba de 80-100 GPM 90 PSI potencia 5HP monofásica de 220v diámetro de succión y descarga 2". No incluye tanque hidroflow pues se tendrá en cuenta en ítem aparte. Incluye también suiche presión, manómetro, instalación y mano de obra, flotador eléctrico para tanque bajo y demás accesorios que se requieran para su correcto funcionamiento.</v>
          </cell>
          <cell r="C924" t="str">
            <v>un</v>
          </cell>
          <cell r="D924"/>
          <cell r="E924"/>
          <cell r="F924"/>
          <cell r="G924"/>
          <cell r="H924"/>
          <cell r="I924"/>
          <cell r="J924"/>
          <cell r="K924"/>
          <cell r="L924"/>
          <cell r="M924"/>
        </row>
        <row r="925">
          <cell r="A925" t="str">
            <v>9.8.7</v>
          </cell>
          <cell r="B925" t="str">
            <v>Suministro, transporte e instalación de sistema de bombeo para agua potable con UNA BOMBA CON ARRANCADOR TERMOMAGNETICO con UNA bomba de 80-90 GPM marcar ihm o similar modelo 15H5M potencia 5HP monofásica de 220v diámetro de succión y descarga 2". incluye tanque hidroflow, suiche presión, manómetro, instalación y mano de obra, flotador eléctrico para tanque bajo y demás accesorios que se requieran para su correcto funcionamiento.</v>
          </cell>
          <cell r="C925" t="str">
            <v>un</v>
          </cell>
          <cell r="D925"/>
          <cell r="E925"/>
          <cell r="F925"/>
          <cell r="G925"/>
          <cell r="H925"/>
          <cell r="I925"/>
          <cell r="J925"/>
          <cell r="K925"/>
          <cell r="L925"/>
          <cell r="M925"/>
        </row>
        <row r="926">
          <cell r="A926" t="str">
            <v>9.8.8</v>
          </cell>
          <cell r="B926" t="str">
            <v>Suministro, transporte e instalación de sistema de bombeo con UNA BOMBA sumergible de 1/2HP descarga de 3",  incluye cheque mipel de 3" universal, flotador eléctrico  mércury o similar, arrancador termomagnético, alarma para mal funcionamiento de bomba, accesorios eléctricos y de pvc y todos los accesorios para su correcto funcionamiento.</v>
          </cell>
          <cell r="C926" t="str">
            <v>un</v>
          </cell>
          <cell r="D926"/>
          <cell r="E926"/>
          <cell r="F926"/>
          <cell r="G926"/>
          <cell r="H926"/>
          <cell r="I926"/>
          <cell r="J926"/>
          <cell r="K926"/>
          <cell r="L926"/>
          <cell r="M926"/>
        </row>
        <row r="927">
          <cell r="A927" t="str">
            <v>9.8.9</v>
          </cell>
          <cell r="B927" t="str">
            <v>Suministro, transporte e instalación de sistema de bombeo para agua potable con DOS BOMBAS DE 2HP CADA UNA MONOFÁSICA CON UN TABLERO ARRANCADOR CON ALTERNACIÓN Y RESPALDO para dos bombas de 30-50 GPM 50 PSI potencia 2HP monofásica de 220v diámetro de succión y descarga 1 1/2". No incluye tanque hidroflow pues se tendrá en cuenta en ítem aparte. Incluye también suiche presión, manómetro, instalación y mano de obra, flotador eléctrico para tanque bajo y demás accesorios que se requieran para su correcto funcionamiento.</v>
          </cell>
          <cell r="C927" t="str">
            <v>un</v>
          </cell>
          <cell r="D927"/>
          <cell r="E927"/>
          <cell r="F927"/>
          <cell r="G927"/>
          <cell r="H927"/>
          <cell r="I927"/>
          <cell r="J927"/>
          <cell r="K927"/>
          <cell r="L927"/>
          <cell r="M927"/>
        </row>
        <row r="928">
          <cell r="A928" t="str">
            <v>9.8.10</v>
          </cell>
          <cell r="B928" t="str">
            <v>Suministro, transporte e instalación de sistema de bombeo para agua potable con DOS BOMBAS CON TABLERO ARRANCADOR CON ALTERNACIÓN Y RESPALDO tablero marca Allen Bradley o similar con dos bombas de 80-100 GPM 90 PSI potencia 5HP monofásica de 220v diámetro de succión y descarga 2". No incluye tanque hidroflow pues se tendrá en cuenta en ítem aparte. Incluye también suiche presión, manómetro, instalación y mano de obra, flotador eléctrico para tanque bajo y demás accesorios que se requieran para su correcto funcionamiento.</v>
          </cell>
          <cell r="C928" t="str">
            <v>un</v>
          </cell>
          <cell r="D928"/>
          <cell r="E928"/>
          <cell r="F928"/>
          <cell r="G928"/>
          <cell r="H928"/>
          <cell r="I928"/>
          <cell r="J928"/>
          <cell r="K928"/>
          <cell r="L928"/>
          <cell r="M928"/>
        </row>
        <row r="929">
          <cell r="A929" t="str">
            <v>9.8.11</v>
          </cell>
          <cell r="B929" t="str">
            <v>Suministro, transporte e instalación de sistema de bombeo para agua potable con DOS BOMBAS CON VARIADOR DE VELOCIDAD CON ALTERNACIÓN incluye variador de velocidad para funcionamiento de una bomba a la vez cada una de 80-100 GPM 90 PSI potencia 5HP monofásica de 220v diámetro de succión y descarga 2". No incluye tanque hidroflow pues se tendrá en cuenta en ítem aparte. Incluye también suiche presión, manómetro, instalación y mano de obra, flotador eléctrico para tanque bajo y demás accesorios que se requieran para su correcto funcionamiento.</v>
          </cell>
          <cell r="C929" t="str">
            <v>un</v>
          </cell>
          <cell r="D929"/>
          <cell r="E929"/>
          <cell r="F929"/>
          <cell r="G929"/>
          <cell r="H929"/>
          <cell r="I929"/>
          <cell r="J929"/>
          <cell r="K929"/>
          <cell r="L929"/>
          <cell r="M929"/>
        </row>
        <row r="930">
          <cell r="A930" t="str">
            <v>9.8.12</v>
          </cell>
          <cell r="B930" t="str">
            <v>Suministro, transporte e instalación de sistema de bombeo para agua potable con DOS BOMBAS SUMERGIBLES MARCA GEOFLO O SIMILAR EN ACERO INOXIDABLE DE 8 ETAPAS DESCARCA DE 2" MOTOR ELÉCTRICO MARCA FRANKLIN O SIMILAR DE 5 HP 220/440 VOLTIOS 3600RPM TRIFÁSICA CON VARIADOR DE VELOCIDAD ALTERNO CON TRANSDUCTOR DE PRESIÓN, COFRE METÁLICO, CONTACTORES PARA GENERAR LA TERCERA FASE. SON DOS bombas de 80-100 GPM 90 PSI potencia 5HP. No incluye tanque hidroflow pues se tendrá en cuenta en ítem aparte. Incluye también, manómetro, instalación y mano de obra, flotador eléctrico para tanque bajo y demás accesorios que se requieran para su correcto funcionamiento.</v>
          </cell>
          <cell r="C930" t="str">
            <v>un</v>
          </cell>
          <cell r="D930"/>
          <cell r="E930"/>
          <cell r="F930"/>
          <cell r="G930"/>
          <cell r="H930"/>
          <cell r="I930"/>
          <cell r="J930"/>
          <cell r="K930"/>
          <cell r="L930"/>
          <cell r="M930"/>
        </row>
        <row r="931">
          <cell r="A931" t="str">
            <v>9.8.13</v>
          </cell>
          <cell r="B931" t="str">
            <v>Suministro, transporte e instalación de sistema de bombeo para RED CONTRA INCENDIO CON BOMBA SUMERGIBLE MARCA GEOFLO O SIMILAR EN ACERO INOXIDABLE DE 5 ETAPAS DESCARCA DE 3" MOTOR ELÉCTRICO MARCA FRANKLIN O SIMILAR DE 10 HP 220/440 VOLTIOS 3600RPM TRIFÁSICA CON VARIADOR DE VELOCIDAD ALTERNO CON TRANSDUCTOR DE PRESIÓN, COFRE METÁLICO, CONTACTORES PARA GENERAR LA TERCERA FASE. Es una bomba de 80-100 GPM 90 PSI potencia 10HP. No incluye tanque hidroflow pues se tendrá en cuenta en ítem aparte. Incluye también, manómetro, instalación y mano de obra, flotador eléctrico para tanque bajo y demás accesorios que se requieran para su correcto funcionamiento.</v>
          </cell>
          <cell r="C931" t="str">
            <v>un</v>
          </cell>
          <cell r="D931"/>
          <cell r="E931"/>
          <cell r="F931"/>
          <cell r="G931"/>
          <cell r="H931"/>
          <cell r="I931"/>
          <cell r="J931"/>
          <cell r="K931"/>
          <cell r="L931"/>
          <cell r="M931"/>
        </row>
        <row r="932">
          <cell r="A932" t="str">
            <v>9.8.14</v>
          </cell>
          <cell r="B932" t="str">
            <v>Suministro, transporte e instalación de sistema de bombeo para agua RED CONTRA INCENDIO CON BOMBA DIESEL horizontal con motor diesel de 500 gpm a 125 psi, a 1770 rpm, más una bomba jockey. Las bombas deben ser UL/FM, montadas en un skid en fábrica, y probadas allí por el fabricante. El Contratista es responsable de instalar esta bomba en una caseta de bombas, debidamente aferrado el skid de la bomba al piso de la caseta de bombas como indique el fabricante de la bomba. Incluye una bomba Jockey que debe tener un flujo entre 10 a 20 gpm a una presión de 140 psi. La bomba principal de 500gpm a 125psi debe ser montada sobre una base de acero, con controlador automático, bomba jockey y controlador de bomba jockey para proveer protección contra incendios. La bomba deberá abastecerse directamente del tanque de agua. El sistema deberá entregarse completo con bomba, controladores, incrementadores, válvulas de cheque, válvulas de control, válvulas de alivio, manómetros de presión en la descarga, sistema de combustible diesel y tanque de almacenaje de acpm, baterías que incluyen cargadores, controladores de moto como lo requiere la NFPA20 y como se indica en los planos. Incluye todos los accesorios, bombas y controladores necesarios, para el funcionamiento de las bombas de acuerdo a NFPA20.</v>
          </cell>
          <cell r="C932" t="str">
            <v>un</v>
          </cell>
          <cell r="D932"/>
          <cell r="E932"/>
          <cell r="F932"/>
          <cell r="G932"/>
          <cell r="H932"/>
          <cell r="I932"/>
          <cell r="J932"/>
          <cell r="K932"/>
          <cell r="L932"/>
          <cell r="M932"/>
        </row>
        <row r="933">
          <cell r="A933" t="str">
            <v>9.8.15</v>
          </cell>
          <cell r="B933" t="str">
            <v>Suministro, transporte e instalación de sistema de bombeo para agua potable RED CONTRA INCENDIO con DOS BOMBAS CON TABLERO ALTERNADOR Y DE RESPALDO con DOS bombas de 80-90 psi y 100 gpm, potencia 7.5HP MONOFÁSICA cada una de 220v. No incluye tanque hidroflow, SI INCLUYE suiche presión, manómetro, instalación y mano de obra, flotador eléctrico para tanque bajo y demás accesorios que se requieran para su correcto funcionamiento.</v>
          </cell>
          <cell r="C933" t="str">
            <v>un</v>
          </cell>
          <cell r="D933"/>
          <cell r="E933"/>
          <cell r="F933"/>
          <cell r="G933"/>
          <cell r="H933"/>
          <cell r="I933"/>
          <cell r="J933"/>
          <cell r="K933"/>
          <cell r="L933"/>
          <cell r="M933"/>
        </row>
        <row r="934">
          <cell r="A934" t="str">
            <v>9.8.16</v>
          </cell>
          <cell r="B934" t="str">
            <v>Suministro, transporte e instalación tanque hidroacumulador (hidroflow) 100 Litros para red de acueducto. Incluye accesorios de conexión tanque, bomba y red. Deberá quedar correctamente instalado y se entregará funcionando en conjunto con el sistema de bombeo. Se deberá garantizar su hermeticidad y resistencia a las presiones requeridas.</v>
          </cell>
          <cell r="C934" t="str">
            <v>un</v>
          </cell>
          <cell r="D934"/>
          <cell r="E934"/>
          <cell r="F934"/>
          <cell r="G934"/>
          <cell r="H934"/>
          <cell r="I934"/>
          <cell r="J934"/>
          <cell r="K934"/>
          <cell r="L934"/>
          <cell r="M934"/>
        </row>
        <row r="935">
          <cell r="A935" t="str">
            <v>9.8.17</v>
          </cell>
          <cell r="B935" t="str">
            <v>Suministro, transporte e instalación tanque hidroacumulador (hidroflow) 60 Litros para red contra incendios. Incluye accesorios de conexión tanque, bomba y red. Deberá quedar correctamente instalado y se entregará funcionando en conjunto con el sistema de bombeo. Se deberá garantizar su hermeticidad y resistencia a las presiones requeridas.</v>
          </cell>
          <cell r="C935" t="str">
            <v>un</v>
          </cell>
          <cell r="D935"/>
          <cell r="E935"/>
          <cell r="F935"/>
          <cell r="G935"/>
          <cell r="H935"/>
          <cell r="I935"/>
          <cell r="J935"/>
          <cell r="K935"/>
          <cell r="L935"/>
          <cell r="M935"/>
        </row>
        <row r="936">
          <cell r="A936" t="str">
            <v>9.8.18</v>
          </cell>
          <cell r="B936" t="str">
            <v>Suministro, transporte e instalación tanque hidroacumulador 500 Litros. Deberá quedar correctamente instalado y se entregará funcionando en conjunto con el sistema de bombeo. Se deberá garantizar su hermeticidad y resistencia a las presiones requeridas.</v>
          </cell>
          <cell r="C936" t="str">
            <v>un</v>
          </cell>
          <cell r="D936"/>
          <cell r="E936"/>
          <cell r="F936"/>
          <cell r="G936"/>
          <cell r="H936"/>
          <cell r="I936"/>
          <cell r="J936"/>
          <cell r="K936"/>
          <cell r="L936"/>
          <cell r="M936"/>
        </row>
        <row r="937">
          <cell r="A937" t="str">
            <v>9.8.19</v>
          </cell>
          <cell r="B937" t="str">
            <v>Suministro, transporte e instalación tanque hidroacumulador 300 Litros. Deberá quedar correctamente instalado y se entregará funcionando en conjunto con el sistema de bombeo. Se deberá garantizar su hermeticidad y resistencia a las presiones requeridas.</v>
          </cell>
          <cell r="C937" t="str">
            <v>un</v>
          </cell>
          <cell r="D937"/>
          <cell r="E937"/>
          <cell r="F937"/>
          <cell r="G937"/>
          <cell r="H937"/>
          <cell r="I937"/>
          <cell r="J937"/>
          <cell r="K937"/>
          <cell r="L937"/>
          <cell r="M937"/>
        </row>
        <row r="938">
          <cell r="A938" t="str">
            <v>9.8.20</v>
          </cell>
          <cell r="B938" t="str">
            <v>Suministro y transporte de EQUIPOS RED CONTRA INCENDIO. Una(1) motobomba IHM, potencia (P)= 10 HP de 220 voltios motor trifásico, CAUDAL (Q): 100 GPM, Presión de trabajo (cabeza)= 50 m.c.a. Motobomba jockey marca IHM, motor trifásico de 3HP, 220 voltios. Q = 20GPM, Presión de trabajo(cabeza) = 90 m.c.a. Tablero de control y mando en lámina cold rolled calibre # 16, de 40 x 40 x 20 cm sometido al proceso de bonderización y fosfatación, puerta con chapa y suficiente espacio interior para alojar los elementos necesarios para el buen funcionamiento de los equipos Se suministrará planos de control y potencia propuestos para los gabinetes, con la distribución física en su interior. Para el control del tablero se tendrán los siguientes elementos: Tres (3) borneras para la acometida de la fuerza. Un (1) pulsador para pruebas de arranque y parada de los motores. Tres (3) lámparas debidamente señaladas: ENERGÍA, BOMBA #1, BOMBA #2 y BOMBA #3 . Dos (2) contactor. Dos (2) relé. Un (1) alternador que garantice el desgaste parejo de los equipos. Un (1) suiche para seleccionar la operación manual o automática de los equipos. Un (1) selector de apagado. Una (1) alarma sonora de rebose.  Kit de dos (2) presostato de 30-50PSI y un (1) manómetro en glicerina. Kit de accesorios de instalación hidráulicos y eléctricos a cero meros. Incluye suiche flotador eléctrico para tanque bajo y tanque alto, cableado, canaleta de cableado, tornillería, regletas, señalización, y todos los elementos necesarios para su correcta instalación y funcionamiento según diseño. Ver memorias y especificaciones.</v>
          </cell>
          <cell r="C938" t="str">
            <v>un</v>
          </cell>
          <cell r="D938"/>
          <cell r="E938"/>
          <cell r="F938"/>
          <cell r="G938"/>
          <cell r="H938"/>
          <cell r="I938"/>
          <cell r="J938"/>
          <cell r="K938"/>
          <cell r="L938"/>
          <cell r="M938"/>
        </row>
        <row r="939">
          <cell r="A939" t="str">
            <v>9.8.21</v>
          </cell>
          <cell r="B939" t="str">
            <v>Suministro, transporte e instalación tanque en PRFV o similar  Tronco-cónico de 10.000 litros para almacenamiento de agua potable.  Deberá quedar correctamente instalado según especificaciones técnicas y de diseño.</v>
          </cell>
          <cell r="C939" t="str">
            <v>un</v>
          </cell>
          <cell r="D939"/>
          <cell r="E939"/>
          <cell r="F939"/>
          <cell r="G939"/>
          <cell r="H939"/>
          <cell r="I939"/>
          <cell r="J939"/>
          <cell r="K939"/>
          <cell r="L939"/>
          <cell r="M939"/>
        </row>
        <row r="940">
          <cell r="A940" t="str">
            <v>9.8.22</v>
          </cell>
          <cell r="B940" t="str">
            <v>Suministro, transporte e instalación de sistema de bombeo para agua potable con DOS BOMBAS, cada una para un CAUDAL DE 4,82 (l/s) y Hd=20,3 (m.c.a). Incluye también suiche presión, manómetro, instalación y mano de obra, flotadores eléctricos y demás accesorios que se requieran para su correcto funcionamiento.</v>
          </cell>
          <cell r="C940" t="str">
            <v>un</v>
          </cell>
          <cell r="D940"/>
          <cell r="E940"/>
          <cell r="F940"/>
          <cell r="G940"/>
          <cell r="H940"/>
          <cell r="I940"/>
          <cell r="J940"/>
          <cell r="K940"/>
          <cell r="L940"/>
          <cell r="M940"/>
        </row>
        <row r="941">
          <cell r="A941" t="str">
            <v>9.8.23</v>
          </cell>
          <cell r="B941" t="str">
            <v>Suministro, transporte e instalación tanque hidroneumático (Hidrofló)  200 Litros. Deberá quedar correctamente instalado y se entregará funcionando en conjunto con el sistema de bombeo. Se deberá garantizar su hermeticidad y resistencia a las presiones requeridas.</v>
          </cell>
          <cell r="C941" t="str">
            <v>un</v>
          </cell>
          <cell r="D941"/>
          <cell r="E941"/>
          <cell r="F941"/>
          <cell r="G941"/>
          <cell r="H941"/>
          <cell r="I941"/>
          <cell r="J941"/>
          <cell r="K941"/>
          <cell r="L941"/>
          <cell r="M941"/>
        </row>
        <row r="942">
          <cell r="A942" t="str">
            <v>9.8.24</v>
          </cell>
          <cell r="B942" t="str">
            <v>Suministro, transporte e instalación tanque en PRFV o similar  Tronco-conico de 5000 litros para almacenamiento de aguas lluvias. Deberá quedar correctamente instalado. Este tanque debera ir enterrado, debido a que las aguas lluvias llegan hasta éste a gravedad.</v>
          </cell>
          <cell r="C942" t="str">
            <v>un</v>
          </cell>
          <cell r="D942"/>
          <cell r="E942"/>
          <cell r="F942"/>
          <cell r="G942"/>
          <cell r="H942"/>
          <cell r="I942"/>
          <cell r="J942"/>
          <cell r="K942"/>
          <cell r="L942"/>
          <cell r="M942"/>
        </row>
        <row r="943">
          <cell r="A943" t="str">
            <v>9.8.25</v>
          </cell>
          <cell r="B943" t="str">
            <v>Suministro, transporte e instalación de sistema de bombeo para aguas lluvias sin tratar con DOS BOMBAS, cada una para un CAUDAL DE 3.3 (l/s) y Hd=12 (mca). Incluye también suiche presión, manómetro, instalación y mano de obra, flotadores eléctricos y demás accesorios que se requieran para su correcto funcionamiento.</v>
          </cell>
          <cell r="C943" t="str">
            <v>un</v>
          </cell>
          <cell r="D943"/>
          <cell r="E943"/>
          <cell r="F943"/>
          <cell r="G943"/>
          <cell r="H943"/>
          <cell r="I943"/>
          <cell r="J943"/>
          <cell r="K943"/>
          <cell r="L943"/>
          <cell r="M943"/>
        </row>
        <row r="944">
          <cell r="A944" t="str">
            <v>9.8.26</v>
          </cell>
          <cell r="B944" t="str">
            <v>Suministro, transporte e instalación tanque en PRFV o similar  Tronco-conico de 1000 litros para almacenamiento de agua lluvia filtrada.  Deberá quedar correctamente instalado.</v>
          </cell>
          <cell r="C944" t="str">
            <v>un</v>
          </cell>
          <cell r="D944"/>
          <cell r="E944"/>
          <cell r="F944"/>
          <cell r="G944"/>
          <cell r="H944"/>
          <cell r="I944"/>
          <cell r="J944"/>
          <cell r="K944"/>
          <cell r="L944"/>
          <cell r="M944"/>
        </row>
        <row r="945">
          <cell r="A945" t="str">
            <v>9.8.27</v>
          </cell>
          <cell r="B945" t="str">
            <v>Suministro, transporte e instalación tanque hidroneumático (Hidrofló) 50 Litros. Deberá quedar correctamente instalado y se entregará funcionando en conjunto con el sistema de bombeo. Se deberá garantizar su hermeticidad y resistencia a las presiones requeridas.</v>
          </cell>
          <cell r="C945" t="str">
            <v>un</v>
          </cell>
          <cell r="D945"/>
          <cell r="E945"/>
          <cell r="F945"/>
          <cell r="G945"/>
          <cell r="H945"/>
          <cell r="I945"/>
          <cell r="J945"/>
          <cell r="K945"/>
          <cell r="L945"/>
          <cell r="M945"/>
        </row>
        <row r="946">
          <cell r="A946">
            <v>9.9</v>
          </cell>
          <cell r="B946" t="str">
            <v>ACUEDUCTO EXTERNO</v>
          </cell>
          <cell r="C946">
            <v>0</v>
          </cell>
          <cell r="D946"/>
          <cell r="E946"/>
          <cell r="F946"/>
          <cell r="G946"/>
          <cell r="H946"/>
          <cell r="I946"/>
          <cell r="J946"/>
          <cell r="K946"/>
          <cell r="L946"/>
          <cell r="M946"/>
        </row>
        <row r="947">
          <cell r="A947" t="str">
            <v>9.9.1</v>
          </cell>
          <cell r="B947" t="str">
            <v>Suministro, transporte, almacenamiento, manejo, colocación e instalación de TUBERÍA PVC-UNIÓN PLATINO, con un DIÁMETRO DE 3", RDE 21. Incluye accesorios y todos los elementos requeridos para su correcta instalación y funcionamiento.</v>
          </cell>
          <cell r="C947" t="str">
            <v>m</v>
          </cell>
          <cell r="D947"/>
          <cell r="E947"/>
          <cell r="F947"/>
          <cell r="G947"/>
          <cell r="H947"/>
          <cell r="I947"/>
          <cell r="J947"/>
          <cell r="K947"/>
          <cell r="L947"/>
          <cell r="M947"/>
        </row>
        <row r="948">
          <cell r="A948" t="str">
            <v>9.9.2</v>
          </cell>
          <cell r="B948" t="str">
            <v>Suministro, transporte, almacenamiento, manejo, colocación e instalación de TUBERÍA PVC-UNIÓN PLATINO, con un DIÁMETRO DE 4", RDE 21. Incluye accesorios y todos los elementos requeridos para su correcta instalación y funcionamiento.</v>
          </cell>
          <cell r="C948" t="str">
            <v>m</v>
          </cell>
          <cell r="D948"/>
          <cell r="E948"/>
          <cell r="F948"/>
          <cell r="G948"/>
          <cell r="H948"/>
          <cell r="I948"/>
          <cell r="J948"/>
          <cell r="K948"/>
          <cell r="L948"/>
          <cell r="M948"/>
        </row>
        <row r="949">
          <cell r="A949" t="str">
            <v>9.9.3</v>
          </cell>
          <cell r="B949" t="str">
            <v>Suministro, transporte, almacenamiento, manejo, colocación e instalación de TUBERÍA PVC-UNIÓN MECÁNICA RIEBERT, con un DIÁMETRO DE 6", RDE 21,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v>
          </cell>
          <cell r="C949" t="str">
            <v>m</v>
          </cell>
          <cell r="D949"/>
          <cell r="E949"/>
          <cell r="F949"/>
          <cell r="G949"/>
          <cell r="H949"/>
          <cell r="I949"/>
          <cell r="J949"/>
          <cell r="K949"/>
          <cell r="L949"/>
          <cell r="M949"/>
        </row>
        <row r="950">
          <cell r="A950" t="str">
            <v>9.9.4</v>
          </cell>
          <cell r="B950" t="str">
            <v>Suministro, transporte, almacenamiento, manejo, colocación e instalación de TUBERÍA PVC-UNIÓN MECÁNICA RIEBERT, con un DIÁMETRO DE 8", RDE 21,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v>
          </cell>
          <cell r="C950" t="str">
            <v>m</v>
          </cell>
          <cell r="D950"/>
          <cell r="E950"/>
          <cell r="F950"/>
          <cell r="G950"/>
          <cell r="H950"/>
          <cell r="I950"/>
          <cell r="J950"/>
          <cell r="K950"/>
          <cell r="L950"/>
          <cell r="M950"/>
        </row>
        <row r="951">
          <cell r="A951" t="str">
            <v>9.9.5</v>
          </cell>
          <cell r="B951" t="str">
            <v>Suministro, transporte, almacenamiento, manejo, colocación e instalación de TUBERÍA PVC-UNIÓN MECÁNICA RIEBERT, con un DIÁMETRO DE 12"(300mm) , RDE 21,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v>
          </cell>
          <cell r="C951" t="str">
            <v>m</v>
          </cell>
          <cell r="D951"/>
          <cell r="E951"/>
          <cell r="F951"/>
          <cell r="G951"/>
          <cell r="H951"/>
          <cell r="I951"/>
          <cell r="J951"/>
          <cell r="K951"/>
          <cell r="L951"/>
          <cell r="M951"/>
        </row>
        <row r="952">
          <cell r="A952" t="str">
            <v>9.9.6</v>
          </cell>
          <cell r="B952" t="str">
            <v>Suministro, transporte, almacenamiento, manejo, colocación e instalación de CODO GRAN RADIO 11.25 PVC-UNIÓN PLATINO, con un DIÁMETRO DE 3", RDE 21. Incluye accesorios y todos los elementos requeridos para su correcta instalación y funcionamiento.</v>
          </cell>
          <cell r="C952" t="str">
            <v>un</v>
          </cell>
          <cell r="D952"/>
          <cell r="E952"/>
          <cell r="F952"/>
          <cell r="G952"/>
          <cell r="H952"/>
          <cell r="I952"/>
          <cell r="J952"/>
          <cell r="K952"/>
          <cell r="L952"/>
          <cell r="M952"/>
        </row>
        <row r="953">
          <cell r="A953" t="str">
            <v>9.9.7</v>
          </cell>
          <cell r="B953" t="str">
            <v>Suministro, transporte, almacenamiento, manejo, colocación e instalación de CODO GRAN RADIO 11.25 PVC-UNIÓN PLATINO, con un DIÁMETRO DE 4", RDE 21. Incluye accesorios y todos los elementos requeridos para su correcta instalación y funcionamiento.</v>
          </cell>
          <cell r="C953" t="str">
            <v>un</v>
          </cell>
          <cell r="D953"/>
          <cell r="E953"/>
          <cell r="F953"/>
          <cell r="G953"/>
          <cell r="H953"/>
          <cell r="I953"/>
          <cell r="J953"/>
          <cell r="K953"/>
          <cell r="L953"/>
          <cell r="M953"/>
        </row>
        <row r="954">
          <cell r="A954" t="str">
            <v>9.9.8</v>
          </cell>
          <cell r="B954" t="str">
            <v>Suministro, transporte, almacenamiento, manejo, colocación e instalación de CODO GRAN RADIO 11.25 PVC-UNIÓN PLATINO, con un DIÁMETRO DE 6", RDE 21,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v>
          </cell>
          <cell r="C954" t="str">
            <v>un</v>
          </cell>
          <cell r="D954"/>
          <cell r="E954"/>
          <cell r="F954"/>
          <cell r="G954"/>
          <cell r="H954"/>
          <cell r="I954"/>
          <cell r="J954"/>
          <cell r="K954"/>
          <cell r="L954"/>
          <cell r="M954"/>
        </row>
        <row r="955">
          <cell r="A955" t="str">
            <v>9.9.9</v>
          </cell>
          <cell r="B955" t="str">
            <v>Suministro, transporte, almacenamiento, manejo, colocación e instalación de CODO GRAN RADIO 11.25 PVC-UNIÓN PLATINO, con un DIÁMETRO DE 8", RDE 21,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v>
          </cell>
          <cell r="C955" t="str">
            <v>un</v>
          </cell>
          <cell r="D955"/>
          <cell r="E955"/>
          <cell r="F955"/>
          <cell r="G955"/>
          <cell r="H955"/>
          <cell r="I955"/>
          <cell r="J955"/>
          <cell r="K955"/>
          <cell r="L955"/>
          <cell r="M955"/>
        </row>
        <row r="956">
          <cell r="A956" t="str">
            <v>9.9.10</v>
          </cell>
          <cell r="B956" t="str">
            <v>Suministro, transporte, almacenamiento, manejo, colocación e instalación de CODO GRAN RADIO 11.25 PVC-UNIÓN PLATINO, con un DIÁMETRO DE 12", RDE 21,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v>
          </cell>
          <cell r="C956" t="str">
            <v>un</v>
          </cell>
          <cell r="D956"/>
          <cell r="E956"/>
          <cell r="F956"/>
          <cell r="G956"/>
          <cell r="H956"/>
          <cell r="I956"/>
          <cell r="J956"/>
          <cell r="K956"/>
          <cell r="L956"/>
          <cell r="M956"/>
        </row>
        <row r="957">
          <cell r="A957" t="str">
            <v>9.9.11</v>
          </cell>
          <cell r="B957" t="str">
            <v>Suministro, transporte, almacenamiento, manejo, colocación e instalación de CODO GRAN RADIO 22.5 PVC-UNIÓN PLATINO, con un DIÁMETRO DE 3", RDE 21. Incluye accesorios y todos los elementos requeridos para su correcta instalación y funcionamiento.</v>
          </cell>
          <cell r="C957" t="str">
            <v>un</v>
          </cell>
          <cell r="D957"/>
          <cell r="E957"/>
          <cell r="F957"/>
          <cell r="G957"/>
          <cell r="H957"/>
          <cell r="I957"/>
          <cell r="J957"/>
          <cell r="K957"/>
          <cell r="L957"/>
          <cell r="M957"/>
        </row>
        <row r="958">
          <cell r="A958" t="str">
            <v>9.9.12</v>
          </cell>
          <cell r="B958" t="str">
            <v>Suministro, transporte, almacenamiento, manejo, colocación e instalación de CODO GRAN RADIO 22.5 PVC-UNIÓN PLATINO, con un DIÁMETRO DE 4", RDE 21. Incluye accesorios y todos los elementos requeridos para su correcta instalación y funcionamiento.</v>
          </cell>
          <cell r="C958" t="str">
            <v>un</v>
          </cell>
          <cell r="D958"/>
          <cell r="E958"/>
          <cell r="F958"/>
          <cell r="G958"/>
          <cell r="H958"/>
          <cell r="I958"/>
          <cell r="J958"/>
          <cell r="K958"/>
          <cell r="L958"/>
          <cell r="M958"/>
        </row>
        <row r="959">
          <cell r="A959" t="str">
            <v>9.9.13</v>
          </cell>
          <cell r="B959" t="str">
            <v>Suministro, transporte, almacenamiento, manejo, colocación e instalación de CODO GRAN RADIO 22.5 PVC-UNIÓN PLATINO, con un DIÁMETRO DE 6",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v>
          </cell>
          <cell r="C959" t="str">
            <v>un</v>
          </cell>
          <cell r="D959"/>
          <cell r="E959"/>
          <cell r="F959"/>
          <cell r="G959"/>
          <cell r="H959"/>
          <cell r="I959"/>
          <cell r="J959"/>
          <cell r="K959"/>
          <cell r="L959"/>
          <cell r="M959"/>
        </row>
        <row r="960">
          <cell r="A960" t="str">
            <v>9.9.14</v>
          </cell>
          <cell r="B960" t="str">
            <v>Suministro, transporte, almacenamiento, manejo, colocación e instalación de CODO GRAN RADIO 22.5 PVC-UNIÓN PLATINO, con un DIÁMETRO DE 8",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v>
          </cell>
          <cell r="C960" t="str">
            <v>un</v>
          </cell>
          <cell r="D960"/>
          <cell r="E960"/>
          <cell r="F960"/>
          <cell r="G960"/>
          <cell r="H960"/>
          <cell r="I960"/>
          <cell r="J960"/>
          <cell r="K960"/>
          <cell r="L960"/>
          <cell r="M960"/>
        </row>
        <row r="961">
          <cell r="A961" t="str">
            <v>9.9.15</v>
          </cell>
          <cell r="B961" t="str">
            <v>Suministro, transporte, almacenamiento, manejo, colocación e instalación de CODO GRAN RADIO 22.5 PVC-UNIÓN PLATINO, con un DIÁMETRO DE 12",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v>
          </cell>
          <cell r="C961" t="str">
            <v>un</v>
          </cell>
          <cell r="D961"/>
          <cell r="E961"/>
          <cell r="F961"/>
          <cell r="G961"/>
          <cell r="H961"/>
          <cell r="I961"/>
          <cell r="J961"/>
          <cell r="K961"/>
          <cell r="L961"/>
          <cell r="M961"/>
        </row>
        <row r="962">
          <cell r="A962" t="str">
            <v>9.9.16</v>
          </cell>
          <cell r="B962" t="str">
            <v>Suministro, transporte, almacenamiento, manejo, colocación e instalación de CODO GRAN RADIO 45 PVC-UNIÓN PLATINO, con un DIÁMETRO DE 3", RDE 21. Incluye accesorios y todos los elementos requeridos para su correcta instalación y funcionamiento.</v>
          </cell>
          <cell r="C962" t="str">
            <v>un</v>
          </cell>
          <cell r="D962"/>
          <cell r="E962"/>
          <cell r="F962"/>
          <cell r="G962"/>
          <cell r="H962"/>
          <cell r="I962"/>
          <cell r="J962"/>
          <cell r="K962"/>
          <cell r="L962"/>
          <cell r="M962"/>
        </row>
        <row r="963">
          <cell r="A963" t="str">
            <v>9.9.17</v>
          </cell>
          <cell r="B963" t="str">
            <v>Suministro, transporte, almacenamiento, manejo, colocación e instalación de CODO GRAN RADIO 45 PVC-UNIÓN PLATINO, con un DIÁMETRO DE 4", RDE 21. Incluye accesorios y todos los elementos requeridos para su correcta instalación y funcionamiento.</v>
          </cell>
          <cell r="C963" t="str">
            <v>un</v>
          </cell>
          <cell r="D963"/>
          <cell r="E963"/>
          <cell r="F963"/>
          <cell r="G963"/>
          <cell r="H963"/>
          <cell r="I963"/>
          <cell r="J963"/>
          <cell r="K963"/>
          <cell r="L963"/>
          <cell r="M963"/>
        </row>
        <row r="964">
          <cell r="A964" t="str">
            <v>9.9.18</v>
          </cell>
          <cell r="B964" t="str">
            <v>Suministro, transporte, almacenamiento, manejo, colocación e instalación de CODO GRAN RADIO 45 PVC-UNIÓN PLATINO, con un DIÁMETRO DE 6", RDE 21,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v>
          </cell>
          <cell r="C964" t="str">
            <v>un</v>
          </cell>
          <cell r="D964"/>
          <cell r="E964"/>
          <cell r="F964"/>
          <cell r="G964"/>
          <cell r="H964"/>
          <cell r="I964"/>
          <cell r="J964"/>
          <cell r="K964"/>
          <cell r="L964"/>
          <cell r="M964"/>
        </row>
        <row r="965">
          <cell r="A965" t="str">
            <v>9.9.19</v>
          </cell>
          <cell r="B965" t="str">
            <v>Suministro, transporte, almacenamiento, manejo, colocación e instalación de CODO GRAN RADIO 45 PVC-UNIÓN PLATINO, con un DIÁMETRO DE 8", RDE 21,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v>
          </cell>
          <cell r="C965" t="str">
            <v>un</v>
          </cell>
          <cell r="D965"/>
          <cell r="E965"/>
          <cell r="F965"/>
          <cell r="G965"/>
          <cell r="H965"/>
          <cell r="I965"/>
          <cell r="J965"/>
          <cell r="K965"/>
          <cell r="L965"/>
          <cell r="M965"/>
        </row>
        <row r="966">
          <cell r="A966" t="str">
            <v>9.9.20</v>
          </cell>
          <cell r="B966" t="str">
            <v>Suministro, transporte, almacenamiento, manejo, colocación e instalación de CODO GRAN RADIO 45 PVC-UNIÓN PLATINO, con un DIÁMETRO DE 12", RDE 21,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v>
          </cell>
          <cell r="C966" t="str">
            <v>un</v>
          </cell>
          <cell r="D966"/>
          <cell r="E966"/>
          <cell r="F966"/>
          <cell r="G966"/>
          <cell r="H966"/>
          <cell r="I966"/>
          <cell r="J966"/>
          <cell r="K966"/>
          <cell r="L966"/>
          <cell r="M966"/>
        </row>
        <row r="967">
          <cell r="A967" t="str">
            <v>9.9.21</v>
          </cell>
          <cell r="B967" t="str">
            <v>Suministro, transporte, almacenamiento, manejo, colocación e instalación de CODO GRAN RADIO 90 PVC-UNIÓN PLATINO, con un DIÁMETRO DE 3", RDE 21. Incluye accesorios y todos los elementos requeridos para su correcta instalación y funcionamiento.</v>
          </cell>
          <cell r="C967" t="str">
            <v>un</v>
          </cell>
          <cell r="D967"/>
          <cell r="E967"/>
          <cell r="F967"/>
          <cell r="G967"/>
          <cell r="H967"/>
          <cell r="I967"/>
          <cell r="J967"/>
          <cell r="K967"/>
          <cell r="L967"/>
          <cell r="M967"/>
        </row>
        <row r="968">
          <cell r="A968" t="str">
            <v>9.9.22</v>
          </cell>
          <cell r="B968" t="str">
            <v>Suministro, transporte, almacenamiento, manejo, colocación e instalación de CODO GRAN RADIO 90 PVC-UNIÓN PLATINO, con un DIÁMETRO DE 4", RDE 21. Incluye accesorios y todos los elementos requeridos para su correcta instalación y funcionamiento.</v>
          </cell>
          <cell r="C968" t="str">
            <v>un</v>
          </cell>
          <cell r="D968"/>
          <cell r="E968"/>
          <cell r="F968"/>
          <cell r="G968"/>
          <cell r="H968"/>
          <cell r="I968"/>
          <cell r="J968"/>
          <cell r="K968"/>
          <cell r="L968"/>
          <cell r="M968"/>
        </row>
        <row r="969">
          <cell r="A969" t="str">
            <v>9.9.23</v>
          </cell>
          <cell r="B969" t="str">
            <v>Suministro, transporte, almacenamiento, manejo, colocación e instalación de CODO GRAN RADIO 90 PVC-UNIÓN PLATINO, con un DIÁMETRO DE 6", RDE 21.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v>
          </cell>
          <cell r="C969" t="str">
            <v>un</v>
          </cell>
          <cell r="D969"/>
          <cell r="E969"/>
          <cell r="F969"/>
          <cell r="G969"/>
          <cell r="H969"/>
          <cell r="I969"/>
          <cell r="J969"/>
          <cell r="K969"/>
          <cell r="L969"/>
          <cell r="M969"/>
        </row>
        <row r="970">
          <cell r="A970" t="str">
            <v>9.9.24</v>
          </cell>
          <cell r="B970" t="str">
            <v>Suministro, transporte, almacenamiento, manejo, colocación e instalación de CODO GRAN RADIO 90 PVC-UNIÓN PLATINO, con un DIÁMETRO DE 8", RDE 21.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v>
          </cell>
          <cell r="C970" t="str">
            <v>un</v>
          </cell>
          <cell r="D970"/>
          <cell r="E970"/>
          <cell r="F970"/>
          <cell r="G970"/>
          <cell r="H970"/>
          <cell r="I970"/>
          <cell r="J970"/>
          <cell r="K970"/>
          <cell r="L970"/>
          <cell r="M970"/>
        </row>
        <row r="971">
          <cell r="A971" t="str">
            <v>9.9.25</v>
          </cell>
          <cell r="B971" t="str">
            <v>Suministro, transporte, almacenamiento, manejo, colocación e instalación de CODO GRAN RADIO 90 PVC-UNIÓN PLATINO, con un DIÁMETRO DE 12", RDE 21.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v>
          </cell>
          <cell r="C971" t="str">
            <v>un</v>
          </cell>
          <cell r="D971"/>
          <cell r="E971"/>
          <cell r="F971"/>
          <cell r="G971"/>
          <cell r="H971"/>
          <cell r="I971"/>
          <cell r="J971"/>
          <cell r="K971"/>
          <cell r="L971"/>
          <cell r="M971"/>
        </row>
        <row r="972">
          <cell r="A972" t="str">
            <v>9.9.26</v>
          </cell>
          <cell r="B972" t="str">
            <v>Suministro, transporte, almacenamiento, manejo, colocación e instalación de UNION DE REPARACIÓN PVC-UNIÓN PLATINO, con un DIÁMETRO DE 3", RDE 21. Incluye accesorios y todos los elementos requeridos para su correcta instalación y funcionamiento.</v>
          </cell>
          <cell r="C972" t="str">
            <v>un</v>
          </cell>
          <cell r="D972"/>
          <cell r="E972"/>
          <cell r="F972"/>
          <cell r="G972"/>
          <cell r="H972"/>
          <cell r="I972"/>
          <cell r="J972"/>
          <cell r="K972"/>
          <cell r="L972"/>
          <cell r="M972"/>
        </row>
        <row r="973">
          <cell r="A973" t="str">
            <v>9.9.27</v>
          </cell>
          <cell r="B973" t="str">
            <v>Suministro, transporte, almacenamiento, manejo, colocación e instalación de UNION DE REPARACIÓN PVC-UNIÓN PLATINO, con un DIÁMETRO DE 4", RDE 21. Incluye accesorios y todos los elementos requeridos para su correcta instalación y funcionamiento.</v>
          </cell>
          <cell r="C973" t="str">
            <v>un</v>
          </cell>
          <cell r="D973"/>
          <cell r="E973"/>
          <cell r="F973"/>
          <cell r="G973"/>
          <cell r="H973"/>
          <cell r="I973"/>
          <cell r="J973"/>
          <cell r="K973"/>
          <cell r="L973"/>
          <cell r="M973"/>
        </row>
        <row r="974">
          <cell r="A974" t="str">
            <v>9.9.28</v>
          </cell>
          <cell r="B974" t="str">
            <v>Suministro, transporte, almacenamiento, manejo, colocación e instalación de UNION DE REPARACIÓN PVC-UNIÓN PLATINO, con un DIÁMETRO DE 6", RDE 21,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v>
          </cell>
          <cell r="C974" t="str">
            <v>un</v>
          </cell>
          <cell r="D974"/>
          <cell r="E974"/>
          <cell r="F974"/>
          <cell r="G974"/>
          <cell r="H974"/>
          <cell r="I974"/>
          <cell r="J974"/>
          <cell r="K974"/>
          <cell r="L974"/>
          <cell r="M974"/>
        </row>
        <row r="975">
          <cell r="A975" t="str">
            <v>9.9.29</v>
          </cell>
          <cell r="B975" t="str">
            <v>Suministro, transporte, almacenamiento, manejo, colocación e instalación de UNION DE REPARACIÓN PVC-UNIÓN PLATINO, con un DIÁMETRO DE 8", RDE 21,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v>
          </cell>
          <cell r="C975" t="str">
            <v>un</v>
          </cell>
          <cell r="D975"/>
          <cell r="E975"/>
          <cell r="F975"/>
          <cell r="G975"/>
          <cell r="H975"/>
          <cell r="I975"/>
          <cell r="J975"/>
          <cell r="K975"/>
          <cell r="L975"/>
          <cell r="M975"/>
        </row>
        <row r="976">
          <cell r="A976" t="str">
            <v>9.9.30</v>
          </cell>
          <cell r="B976" t="str">
            <v>Suministro, transporte, almacenamiento, manejo, colocación e instalación de UNION DE REPARACIÓN PVC-UNIÓN PLATINO, con un DIÁMETRO DE 12", RDE 21,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v>
          </cell>
          <cell r="C976" t="str">
            <v>un</v>
          </cell>
          <cell r="D976"/>
          <cell r="E976"/>
          <cell r="F976"/>
          <cell r="G976"/>
          <cell r="H976"/>
          <cell r="I976"/>
          <cell r="J976"/>
          <cell r="K976"/>
          <cell r="L976"/>
          <cell r="M976"/>
        </row>
        <row r="977">
          <cell r="A977" t="str">
            <v>9.9.31</v>
          </cell>
          <cell r="B977" t="str">
            <v>Suministro, transporte, almacenamiento, manejo, colocación e instalación de TEE PVC-UNIÓN PLATINO, con un DIÁMETRO DE 4", RDE 21.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v>
          </cell>
          <cell r="C977" t="str">
            <v>un</v>
          </cell>
          <cell r="D977"/>
          <cell r="E977"/>
          <cell r="F977"/>
          <cell r="G977"/>
          <cell r="H977"/>
          <cell r="I977"/>
          <cell r="J977"/>
          <cell r="K977"/>
          <cell r="L977"/>
          <cell r="M977"/>
        </row>
        <row r="978">
          <cell r="A978" t="str">
            <v>9.9.32</v>
          </cell>
          <cell r="B978" t="str">
            <v>Suministro, transporte, almacenamiento, manejo, colocación e instalación de HIDRANTE con un DIÁMETRO DE 150mm  (6"), en hierro fundido. Incluye los ensayos exigidos en las normas técnicas, los ensayos de infiltración y estanqueidad, los equipos, herramientas, mano de obra y elementos necesarios para su normal funcionamiento. Incluye también los accesorios tales como válvulas, codos, uniones, bridas, necesarias para su normal funcionamiento, lo mismo que el concreto de atraque.</v>
          </cell>
          <cell r="C978" t="str">
            <v>un</v>
          </cell>
          <cell r="D978"/>
          <cell r="E978"/>
          <cell r="F978"/>
          <cell r="G978"/>
          <cell r="H978"/>
          <cell r="I978"/>
          <cell r="J978"/>
          <cell r="K978"/>
          <cell r="L978"/>
          <cell r="M978"/>
        </row>
        <row r="979">
          <cell r="A979" t="str">
            <v>9.9.33</v>
          </cell>
          <cell r="B979" t="str">
            <v>Suministro, transporte, almacenamiento, manejo, colocación e instalación de HIDRANTE con un DIÁMETRO DE 100mm  (4"), en hierro fundido. Incluye los ensayos exigidos en las normas técnicas, los ensayos de infiltración y estanqueidad, los equipos, herramientas, mano de obra y elementos necesarios para su normal funcionamiento. Incluye también los accesorios tales como válvulas, codos, uniones, bridas, necesarias para su normal funcionamiento, lo mismo que el concreto de atraque.</v>
          </cell>
          <cell r="C979" t="str">
            <v>un</v>
          </cell>
          <cell r="D979"/>
          <cell r="E979"/>
          <cell r="F979"/>
          <cell r="G979"/>
          <cell r="H979"/>
          <cell r="I979"/>
          <cell r="J979"/>
          <cell r="K979"/>
          <cell r="L979"/>
          <cell r="M979"/>
        </row>
        <row r="980">
          <cell r="A980" t="str">
            <v>9.9.34</v>
          </cell>
          <cell r="B980" t="str">
            <v>Suministro, transporte, almacenamiento, manejo, colocación e instalación de VÁLVULA 3" en HIERRO FUNDIDO. Incluye  todos los elementos requeridos para su correcta instalación y funcionamiento.</v>
          </cell>
          <cell r="C980" t="str">
            <v>un</v>
          </cell>
          <cell r="D980"/>
          <cell r="E980"/>
          <cell r="F980"/>
          <cell r="G980"/>
          <cell r="H980"/>
          <cell r="I980"/>
          <cell r="J980"/>
          <cell r="K980"/>
          <cell r="L980"/>
          <cell r="M980"/>
        </row>
        <row r="981">
          <cell r="A981" t="str">
            <v>9.9.35</v>
          </cell>
          <cell r="B981" t="str">
            <v>Suministro, transporte, almacenamiento, manejo, colocación e instalación de VÁLVULA DE COMPUERTA ELÁSTICA UNION MECÁNICA DE 100mm (4") DE DIÁMETRO Incluye los ensayos exigidos en las normas técnicas, los equipos, herramientas, mano de obra y elementos necesarios para su correcto funcionamiento, lo mismo que el concreto de atraque de acuerdo a las normas vigentes de las empresas Públicas de Medellín. No se permitirá la instalación de válvulas que no tengan grabados en relieve o en placa los siguientes datos: marca, diámetro, presión de trabajo, número de serie y flecha indicadora de la dirección del flujo si el tipo de válvula lo requiere. Se debe instalar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v>
          </cell>
          <cell r="C981" t="str">
            <v>un</v>
          </cell>
          <cell r="D981"/>
          <cell r="E981"/>
          <cell r="F981"/>
          <cell r="G981"/>
          <cell r="H981"/>
          <cell r="I981"/>
          <cell r="J981"/>
          <cell r="K981"/>
          <cell r="L981"/>
          <cell r="M981"/>
        </row>
        <row r="982">
          <cell r="A982" t="str">
            <v>9.9.36</v>
          </cell>
          <cell r="B982" t="str">
            <v>Suministro, transporte, almacenamiento, manejo, colocación e instalación de VÁLVULA DE COMPUERTA ELÁSTICA UNION MECÁNICA DE 200mm (8") DE DIÁMETRO Incluye los ensayos exigidos en las normas técnicas, los equipos, herramientas, mano de obra y elementos necesarios para su correcto funcionamiento, lo mismo que el concreto de atraque de acuerdo a las normas vigentes de las empresas Públicas de Medellín. No se permitirá la instalación de válvulas que no tengan grabados en relieve o en placa los siguientes datos: marca, diámetro, presión de trabajo, número de serie y flecha indicadora de la dirección del flujo si el tipo de válvula lo requiere. Se debe instalar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v>
          </cell>
          <cell r="C982" t="str">
            <v>un</v>
          </cell>
          <cell r="D982"/>
          <cell r="E982"/>
          <cell r="F982"/>
          <cell r="G982"/>
          <cell r="H982"/>
          <cell r="I982"/>
          <cell r="J982"/>
          <cell r="K982"/>
          <cell r="L982"/>
          <cell r="M982"/>
        </row>
        <row r="983">
          <cell r="A983" t="str">
            <v>9.9.37</v>
          </cell>
          <cell r="B983" t="str">
            <v>Suministro, transporte e instalación de HIDRANTE TIPO TRÁFICO 3" en HIERRO FUNDIDO. Incluye  todos los elementos requeridos para su correcta instalación y funcionamiento.</v>
          </cell>
          <cell r="C983" t="str">
            <v>un</v>
          </cell>
          <cell r="D983"/>
          <cell r="E983"/>
          <cell r="F983"/>
          <cell r="G983"/>
          <cell r="H983"/>
          <cell r="I983"/>
          <cell r="J983"/>
          <cell r="K983"/>
          <cell r="L983"/>
          <cell r="M983"/>
        </row>
        <row r="984">
          <cell r="A984" t="str">
            <v>9.9.38</v>
          </cell>
          <cell r="B984" t="str">
            <v>Construcción de anclajes en concreto de 21 Mpa para tubería de pvc de acueducto o alcantarillado, incluye el suministro, transporte externo e interno y vaciado de concreto de 21 Mpa. Incluye colocación de formaletas, concreto y demás elementos que se requieren para construir estas estructuras. Incluye también la mano de obra, los equipos, herramientas necesarias para la correcta ejecución y funcionamiento de esta actividad. No incluye refuerzo.</v>
          </cell>
          <cell r="C984" t="str">
            <v>m3</v>
          </cell>
          <cell r="D984"/>
          <cell r="E984"/>
          <cell r="F984"/>
          <cell r="G984"/>
          <cell r="H984"/>
          <cell r="I984"/>
          <cell r="J984"/>
          <cell r="K984"/>
          <cell r="L984"/>
          <cell r="M984"/>
        </row>
        <row r="985">
          <cell r="A985" t="str">
            <v>9.9.39</v>
          </cell>
          <cell r="B985" t="str">
            <v>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v>
          </cell>
          <cell r="C985" t="str">
            <v>kg</v>
          </cell>
          <cell r="D985"/>
          <cell r="E985"/>
          <cell r="F985"/>
          <cell r="G985"/>
          <cell r="H985"/>
          <cell r="I985"/>
          <cell r="J985"/>
          <cell r="K985"/>
          <cell r="L985"/>
          <cell r="M985"/>
        </row>
        <row r="986">
          <cell r="A986" t="str">
            <v>9.9.40</v>
          </cell>
          <cell r="B986" t="str">
            <v>LOCALIZACIÓN, TRAZADO Y REPLANTEO. Se utilizará personal experto con equipo de precisión. Se hará con la frecuencia que lo indique la interventoría. Incluye demarcación con pintura, línea de trazado, corte de piso, libretas y planos.</v>
          </cell>
          <cell r="C986" t="str">
            <v>día</v>
          </cell>
          <cell r="D986"/>
          <cell r="E986"/>
          <cell r="F986"/>
          <cell r="G986"/>
          <cell r="H986"/>
          <cell r="I986"/>
          <cell r="J986"/>
          <cell r="K986"/>
          <cell r="L986"/>
          <cell r="M986"/>
        </row>
        <row r="987">
          <cell r="A987" t="str">
            <v>9.9.41</v>
          </cell>
          <cell r="B987" t="str">
            <v>DEMOLICIÓN PAVIMENTO ASFÁLTICO (para brecha), cargue, transporte y botada de escombros, HASTA ESPESOR DE 4". Incluye corte con máquina de disco según trazado y compresor neumático con martillo, además recuperación de los materiales aprovechables o su transporte hasta el sitio que lo indique la interventoría.</v>
          </cell>
          <cell r="C987" t="str">
            <v>m2</v>
          </cell>
          <cell r="D987"/>
          <cell r="E987"/>
          <cell r="F987"/>
          <cell r="G987"/>
          <cell r="H987"/>
          <cell r="I987"/>
          <cell r="J987"/>
          <cell r="K987"/>
          <cell r="L987"/>
          <cell r="M987"/>
        </row>
        <row r="988">
          <cell r="A988" t="str">
            <v>9.9.42</v>
          </cell>
          <cell r="B988" t="str">
            <v>EXCAVACIÓN MANUAL de material heterogéneo DE 0-2 m., bajo cualquier grado de humedad. Incluye: roca descompuesta, bolas de roca de volumen inferior a 0.35 m³., incluye cargue y transporte interno y su medida será en el sitio. NO INCLUYE BOTADERO. No incluye entibado.</v>
          </cell>
          <cell r="C988" t="str">
            <v>m3</v>
          </cell>
          <cell r="D988"/>
          <cell r="E988"/>
          <cell r="F988"/>
          <cell r="G988"/>
          <cell r="H988"/>
          <cell r="I988"/>
          <cell r="J988"/>
          <cell r="K988"/>
          <cell r="L988"/>
          <cell r="M988"/>
        </row>
        <row r="989">
          <cell r="A989" t="str">
            <v>9.9.43</v>
          </cell>
          <cell r="B989" t="str">
            <v>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v>
          </cell>
          <cell r="C989" t="str">
            <v>m3</v>
          </cell>
          <cell r="D989"/>
          <cell r="E989"/>
          <cell r="F989"/>
          <cell r="G989"/>
          <cell r="H989"/>
          <cell r="I989"/>
          <cell r="J989"/>
          <cell r="K989"/>
          <cell r="L989"/>
          <cell r="M989"/>
        </row>
        <row r="990">
          <cell r="A990" t="str">
            <v>9.9.44</v>
          </cell>
          <cell r="B990" t="str">
            <v>EXCAVACIÓN MECÁNICA de material heterogéneo DE 0-2 m, bajo cualquier grado de humedad. Incluye: roca descompuesta, bolas de roca de volumen inferior a 0.35 m³., el cargue, transporte interno y externo y botada de material proveniente de las excavaciones en los sitios donde lo indique la interventoría y su medida será en el sitio. No incluye entibado.</v>
          </cell>
          <cell r="C990" t="str">
            <v>m3</v>
          </cell>
          <cell r="D990"/>
          <cell r="E990"/>
          <cell r="F990"/>
          <cell r="G990"/>
          <cell r="H990"/>
          <cell r="I990"/>
          <cell r="J990"/>
          <cell r="K990"/>
          <cell r="L990"/>
          <cell r="M990"/>
        </row>
        <row r="991">
          <cell r="A991" t="str">
            <v>9.9.45</v>
          </cell>
          <cell r="B991" t="str">
            <v>EXCAVACIÓN MANUAL de material heterogéneo DE 2-4 m, bajo cualquier grado de humedad. Incluye: roca descompuesta, bolas de roca de volumen inferior a 0.35 m³., cargue y transporte interno y su medida será en el sitio. NO INCLUYE BOTADERO. No incluye entibado.</v>
          </cell>
          <cell r="C991" t="str">
            <v>m3</v>
          </cell>
          <cell r="D991"/>
          <cell r="E991"/>
          <cell r="F991"/>
          <cell r="G991"/>
          <cell r="H991"/>
          <cell r="I991"/>
          <cell r="J991"/>
          <cell r="K991"/>
          <cell r="L991"/>
          <cell r="M991"/>
        </row>
        <row r="992">
          <cell r="A992" t="str">
            <v>9.9.46</v>
          </cell>
          <cell r="B992" t="str">
            <v>EXCAVACIÓN MANUAL de material heterogéneo DE 2-4 m., bajo cualquier grado de humedad. Incluye: roca descompuesta, bolas de roca de volumen inferior a 0.35 m³., el cargue, transporte interno y externo y botada de material preveniente de las excavaciones en los sitios donde lo indique la interventoría y su medida será en el sitio. No incluye entibado.</v>
          </cell>
          <cell r="C992" t="str">
            <v>m3</v>
          </cell>
          <cell r="D992"/>
          <cell r="E992"/>
          <cell r="F992"/>
          <cell r="G992"/>
          <cell r="H992"/>
          <cell r="I992"/>
          <cell r="J992"/>
          <cell r="K992"/>
          <cell r="L992"/>
          <cell r="M992"/>
        </row>
        <row r="993">
          <cell r="A993" t="str">
            <v>9.9.47</v>
          </cell>
          <cell r="B993" t="str">
            <v>EXCAVACIÓN MECÁNICA de material heterogéneo DE 2-4 m, bajo cualquier grado de humedad. Incluye: roca descompuesta, bolas de roca de volumen inferior a 0.35 m³., el cargue, transporte interno y externo y botada de material proveniente de las excavaciones en los sitios donde lo indique la interventoría y su medida será en el sitio. No incluye entibado.</v>
          </cell>
          <cell r="C993" t="str">
            <v>m3</v>
          </cell>
          <cell r="D993"/>
          <cell r="E993"/>
          <cell r="F993"/>
          <cell r="G993"/>
          <cell r="H993"/>
          <cell r="I993"/>
          <cell r="J993"/>
          <cell r="K993"/>
          <cell r="L993"/>
          <cell r="M993"/>
        </row>
        <row r="994">
          <cell r="A994" t="str">
            <v>9.9.48</v>
          </cell>
          <cell r="B994" t="str">
            <v>CARGUE MANUAL, TRANSPORTE Y BOTADA de  material proveniente de las EXPLANACIONES, EXCAVACIONES Y VOLADURAS DE ROCA. Incluye transportes internos, paleros, derecho de botadero. Se debe hacer en botaderos oficiales autorizados por la entidad competente o hasta el sitio que indique la interventoría. Su medida será en sitio.</v>
          </cell>
          <cell r="C994" t="str">
            <v>m3</v>
          </cell>
          <cell r="D994"/>
          <cell r="E994"/>
          <cell r="F994"/>
          <cell r="G994"/>
          <cell r="H994"/>
          <cell r="I994"/>
          <cell r="J994"/>
          <cell r="K994"/>
          <cell r="L994"/>
          <cell r="M994"/>
        </row>
        <row r="995">
          <cell r="A995" t="str">
            <v>9.9.49</v>
          </cell>
          <cell r="B995" t="str">
            <v>Construcción de ENTIBADO TEMPORAL en tablón de madera (6 usos), bajo cualquier altura y grado de humedad. Incluye suministro, transporte y colocación de elementos en madera, el cargue, transporte interno y externo y botada de material sobrantes en los sitios donde lo indique la interventoría y su medida será en el sitio, su forma de pago se hará por el área que se encuentre en contacto con la tierra, según NORMAS Y ESPECIFICACIONES GENERALES DE CONSTRUCCIÓN de EEPP de Medellín, capitulo 2.</v>
          </cell>
          <cell r="C995" t="str">
            <v>m2</v>
          </cell>
          <cell r="D995"/>
          <cell r="E995"/>
          <cell r="F995"/>
          <cell r="G995"/>
          <cell r="H995"/>
          <cell r="I995"/>
          <cell r="J995"/>
          <cell r="K995"/>
          <cell r="L995"/>
          <cell r="M995"/>
        </row>
        <row r="996">
          <cell r="A996" t="str">
            <v>9.9.50</v>
          </cell>
          <cell r="B996" t="str">
            <v>LLENOS EN ARENILLA, compactados mecánicamente hasta obtener una densidad del 98% de la máxima obtenida en el ensayo del próctor modificado. Incluye el suministro, transporte, colocación de la arenilla, la compactación de la misma y transporte interno. Y su medida será en sitio ya compactado.</v>
          </cell>
          <cell r="C996" t="str">
            <v>m3</v>
          </cell>
          <cell r="D996"/>
          <cell r="E996"/>
          <cell r="F996"/>
          <cell r="G996"/>
          <cell r="H996"/>
          <cell r="I996"/>
          <cell r="J996"/>
          <cell r="K996"/>
          <cell r="L996"/>
          <cell r="M996"/>
        </row>
        <row r="997">
          <cell r="A997" t="str">
            <v>9.9.51</v>
          </cell>
          <cell r="B997" t="str">
            <v>LLENOS EN MATERIAL PROVENIENTES DE LA EXCAVACIÓN, compactados mecánicamente hasta obtener una densidad del 95% de la máxima obtenida en el ensayo del próctor modificado. Incluye transporte interno. Su medida será en sitio ya compactado.</v>
          </cell>
          <cell r="C997" t="str">
            <v>m3</v>
          </cell>
          <cell r="D997"/>
          <cell r="E997"/>
          <cell r="F997"/>
          <cell r="G997"/>
          <cell r="H997"/>
          <cell r="I997"/>
          <cell r="J997"/>
          <cell r="K997"/>
          <cell r="L997"/>
          <cell r="M997"/>
        </row>
        <row r="998">
          <cell r="A998" t="str">
            <v>9.9.52</v>
          </cell>
          <cell r="B998" t="str">
            <v>Suministro, transporte y colocación de base granular de máximo Ø 1½", reacomodado con medios mecánicos y compactado al 100% mínimo del ensayo del proctor modificado, según normas para la construcción de pavimentos del INVIAS, y todo lo necesario para su correcta construcción y funcionamiento. Su medida será tomada en sitio ya compactado.</v>
          </cell>
          <cell r="C998" t="str">
            <v>m3</v>
          </cell>
          <cell r="D998"/>
          <cell r="E998"/>
          <cell r="F998"/>
          <cell r="G998"/>
          <cell r="H998"/>
          <cell r="I998"/>
          <cell r="J998"/>
          <cell r="K998"/>
          <cell r="L998"/>
          <cell r="M998"/>
        </row>
        <row r="999">
          <cell r="A999" t="str">
            <v>9.9.53</v>
          </cell>
          <cell r="B999" t="str">
            <v>Suministro, transporte y colocación de mezcla asfáltica en caliente para parcheo MDC-19. Compactada con medios mecánicos según normas para la construcción de pavimentos del INVIAS. Incluye riego de liga y todo lo necesario para su correcta construcción y funcionamiento. La excavación y la base se pagan por su respectivo ítem.</v>
          </cell>
          <cell r="C999" t="str">
            <v>m3</v>
          </cell>
          <cell r="D999"/>
          <cell r="E999"/>
          <cell r="F999"/>
          <cell r="G999"/>
          <cell r="H999"/>
          <cell r="I999"/>
          <cell r="J999"/>
          <cell r="K999"/>
          <cell r="L999"/>
          <cell r="M999"/>
        </row>
        <row r="1000">
          <cell r="A1000" t="str">
            <v>9.9.54</v>
          </cell>
          <cell r="B1000" t="str">
            <v>Suministro, transporte y colocación de emulsión asfáltica catiónica de rompimiento lento C.R.L. para imprimación de superficie a pavimentar según normas para la construcción de pavimentos del INVIAS. Incluye todo lo necesario para su correcta construcción y funcionamiento.</v>
          </cell>
          <cell r="C1000" t="str">
            <v>m2</v>
          </cell>
          <cell r="D1000"/>
          <cell r="E1000"/>
          <cell r="F1000"/>
          <cell r="G1000"/>
          <cell r="H1000"/>
          <cell r="I1000"/>
          <cell r="J1000"/>
          <cell r="K1000"/>
          <cell r="L1000"/>
          <cell r="M1000"/>
        </row>
        <row r="1001">
          <cell r="A1001" t="str">
            <v>9.9.55</v>
          </cell>
          <cell r="B1001" t="str">
            <v>Suministro, transporte y colocación de subbase granular de máximo Ø 2½", reacomodado con medios mecánicos y compactado al 100% mínimo del ensayo del proctor modificado según normas para la construcción de pavimentos del INVIAS. Incluye todo lo necesario para su correcta construcción y funcionamiento. Su medida será tomada en sitio ya compactado.</v>
          </cell>
          <cell r="C1001" t="str">
            <v>m3</v>
          </cell>
          <cell r="D1001"/>
          <cell r="E1001"/>
          <cell r="F1001"/>
          <cell r="G1001"/>
          <cell r="H1001"/>
          <cell r="I1001"/>
          <cell r="J1001"/>
          <cell r="K1001"/>
          <cell r="L1001"/>
          <cell r="M1001"/>
        </row>
        <row r="1002">
          <cell r="A1002">
            <v>9.1</v>
          </cell>
          <cell r="B1002" t="str">
            <v>ALCANTARILLADO EXTERNO RESIDUALES Y LLUVIA</v>
          </cell>
          <cell r="C1002">
            <v>0</v>
          </cell>
          <cell r="D1002"/>
          <cell r="E1002"/>
          <cell r="F1002"/>
          <cell r="G1002"/>
          <cell r="H1002"/>
          <cell r="I1002"/>
          <cell r="J1002"/>
          <cell r="K1002"/>
          <cell r="L1002"/>
          <cell r="M1002"/>
        </row>
        <row r="1003">
          <cell r="A1003" t="str">
            <v>9.10.1</v>
          </cell>
          <cell r="B1003" t="str">
            <v>Suministro, transporte e instalación de TUBERÍA PVC-NOVAFORT, con un DIÁMETRO DE 200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C1003" t="str">
            <v>m</v>
          </cell>
          <cell r="D1003"/>
          <cell r="E1003"/>
          <cell r="F1003"/>
          <cell r="G1003"/>
          <cell r="H1003"/>
          <cell r="I1003"/>
          <cell r="J1003"/>
          <cell r="K1003"/>
          <cell r="L1003"/>
          <cell r="M1003"/>
        </row>
        <row r="1004">
          <cell r="A1004" t="str">
            <v>9.10.2</v>
          </cell>
          <cell r="B1004" t="str">
            <v>Suministro, transporte e instalación de TUBERÍA PVC-NOVAFORT, con un DIÁMETRO DE 250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C1004" t="str">
            <v>m</v>
          </cell>
          <cell r="D1004"/>
          <cell r="E1004"/>
          <cell r="F1004"/>
          <cell r="G1004"/>
          <cell r="H1004"/>
          <cell r="I1004"/>
          <cell r="J1004"/>
          <cell r="K1004"/>
          <cell r="L1004"/>
          <cell r="M1004"/>
        </row>
        <row r="1005">
          <cell r="A1005" t="str">
            <v>9.10.3</v>
          </cell>
          <cell r="B1005" t="str">
            <v>Suministro, transporte e instalación de TUBERÍA PVC-NOVAFORT, con un DIÁMETRO DE 24".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C1005" t="str">
            <v>m</v>
          </cell>
          <cell r="D1005"/>
          <cell r="E1005"/>
          <cell r="F1005"/>
          <cell r="G1005"/>
          <cell r="H1005"/>
          <cell r="I1005"/>
          <cell r="J1005"/>
          <cell r="K1005"/>
          <cell r="L1005"/>
          <cell r="M1005"/>
        </row>
        <row r="1006">
          <cell r="A1006" t="str">
            <v>9.10.4</v>
          </cell>
          <cell r="B1006" t="str">
            <v>Suministro, transporte e instalación de TUBERÍA PVC-NOVAFORT, con un DIÁMETRO DE 27".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C1006" t="str">
            <v>m</v>
          </cell>
          <cell r="D1006"/>
          <cell r="E1006"/>
          <cell r="F1006"/>
          <cell r="G1006"/>
          <cell r="H1006"/>
          <cell r="I1006"/>
          <cell r="J1006"/>
          <cell r="K1006"/>
          <cell r="L1006"/>
          <cell r="M1006"/>
        </row>
        <row r="1007">
          <cell r="A1007" t="str">
            <v>9.10.5</v>
          </cell>
          <cell r="B1007" t="str">
            <v>Suministro, transporte e instalación de TUBERÍA PVC-NOVAFORT, con un DIÁMETRO DE 30".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C1007" t="str">
            <v>m</v>
          </cell>
          <cell r="D1007"/>
          <cell r="E1007"/>
          <cell r="F1007"/>
          <cell r="G1007"/>
          <cell r="H1007"/>
          <cell r="I1007"/>
          <cell r="J1007"/>
          <cell r="K1007"/>
          <cell r="L1007"/>
          <cell r="M1007"/>
        </row>
        <row r="1008">
          <cell r="A1008" t="str">
            <v>9.10.6</v>
          </cell>
          <cell r="B1008" t="str">
            <v>Suministro, transporte e instalación de TUBERÍA PVC-NOVAFORT, con un DIÁMETRO DE 315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C1008" t="str">
            <v>m</v>
          </cell>
          <cell r="D1008"/>
          <cell r="E1008"/>
          <cell r="F1008"/>
          <cell r="G1008"/>
          <cell r="H1008"/>
          <cell r="I1008"/>
          <cell r="J1008"/>
          <cell r="K1008"/>
          <cell r="L1008"/>
          <cell r="M1008"/>
        </row>
        <row r="1009">
          <cell r="A1009" t="str">
            <v>9.10.7</v>
          </cell>
          <cell r="B1009" t="str">
            <v>Suministro, transporte e instalación de TUBERÍA PVC-NOVAFORT, con un DIÁMETRO DE 355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C1009" t="str">
            <v>m</v>
          </cell>
          <cell r="D1009"/>
          <cell r="E1009"/>
          <cell r="F1009"/>
          <cell r="G1009"/>
          <cell r="H1009"/>
          <cell r="I1009"/>
          <cell r="J1009"/>
          <cell r="K1009"/>
          <cell r="L1009"/>
          <cell r="M1009"/>
        </row>
        <row r="1010">
          <cell r="A1010" t="str">
            <v>9.10.8</v>
          </cell>
          <cell r="B1010" t="str">
            <v>Suministro, transporte e instalación de TUBERÍA PVC-NOVAFORT, con un DIÁMETRO DE 400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C1010" t="str">
            <v>m</v>
          </cell>
          <cell r="D1010"/>
          <cell r="E1010"/>
          <cell r="F1010"/>
          <cell r="G1010"/>
          <cell r="H1010"/>
          <cell r="I1010"/>
          <cell r="J1010"/>
          <cell r="K1010"/>
          <cell r="L1010"/>
          <cell r="M1010"/>
        </row>
        <row r="1011">
          <cell r="A1011" t="str">
            <v>9.10.9</v>
          </cell>
          <cell r="B1011" t="str">
            <v>Suministro, transporte e instalación de TUBERÍA PVC-NOVAFORT, con un DIÁMETRO DE 450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C1011" t="str">
            <v>m</v>
          </cell>
          <cell r="D1011"/>
          <cell r="E1011"/>
          <cell r="F1011"/>
          <cell r="G1011"/>
          <cell r="H1011"/>
          <cell r="I1011"/>
          <cell r="J1011"/>
          <cell r="K1011"/>
          <cell r="L1011"/>
          <cell r="M1011"/>
        </row>
        <row r="1012">
          <cell r="A1012" t="str">
            <v>9.10.10</v>
          </cell>
          <cell r="B1012" t="str">
            <v>Suministro, transporte e instalación de TUBERÍA PVC-NOVAFORT, con un DIÁMETRO DE 500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C1012" t="str">
            <v>m</v>
          </cell>
          <cell r="D1012"/>
          <cell r="E1012"/>
          <cell r="F1012"/>
          <cell r="G1012"/>
          <cell r="H1012"/>
          <cell r="I1012"/>
          <cell r="J1012"/>
          <cell r="K1012"/>
          <cell r="L1012"/>
          <cell r="M1012"/>
        </row>
        <row r="1013">
          <cell r="A1013" t="str">
            <v>9.10.11</v>
          </cell>
          <cell r="B1013" t="str">
            <v>Suministro, transporte e instalación de TAPA PREFABRICADA EN CONCRETO PARA CÁMARA DE INSPECCIÓN. Incluye suministro, transporte e instalación de los materiales y todo lo necesario para su correcta instalación y funcionamiento según especificaciones técnicas de EEPP de Medellín y de diseño.</v>
          </cell>
          <cell r="C1013" t="str">
            <v>un</v>
          </cell>
          <cell r="D1013"/>
          <cell r="E1013"/>
          <cell r="F1013"/>
          <cell r="G1013"/>
          <cell r="H1013"/>
          <cell r="I1013"/>
          <cell r="J1013"/>
          <cell r="K1013"/>
          <cell r="L1013"/>
          <cell r="M1013"/>
        </row>
        <row r="1014">
          <cell r="A1014" t="str">
            <v>9.10.12</v>
          </cell>
          <cell r="B1014" t="str">
            <v>Suministro, transporte e instalación de CUELLO PREFABRICADO EN CONCRETO PARA CÁMARA DE INSPECCIÓN Ø=1.20M. Incluye mortero para ajuste y pega del cuello al cono Según especificaciones técnicas de EEPP de Medellín y de diseño. Incluye suministro, transporte e instalación de los materiales, retroexcavadora y todo lo necesario para su correcta instalación y funcionamiento.</v>
          </cell>
          <cell r="C1014" t="str">
            <v>un</v>
          </cell>
          <cell r="D1014"/>
          <cell r="E1014"/>
          <cell r="F1014"/>
          <cell r="G1014"/>
          <cell r="H1014"/>
          <cell r="I1014"/>
          <cell r="J1014"/>
          <cell r="K1014"/>
          <cell r="L1014"/>
          <cell r="M1014"/>
        </row>
        <row r="1015">
          <cell r="A1015" t="str">
            <v>9.10.13</v>
          </cell>
          <cell r="B1015" t="str">
            <v>Suministro, transporte e instalación de CILINDRO PREFABRICADO EN CONCRETO PARA CÁMARA DE INSPECCIÓN de 1,20m de diámetro. Incluye mortero para ajuste, pega y resane de las juntas y perforaciones del cilindro, Según especificaciones técnicas de EEPP de Medellín y de diseño. Incluye suministro, transporte e instalación de los materiales, retroexcavadora, descargue y transportes internos con retroexcavadora hasta sitio de acopio y de este al sitio de instalación y todo lo necesario para su correcta instalación y funcionamiento.</v>
          </cell>
          <cell r="C1015" t="str">
            <v>m</v>
          </cell>
          <cell r="D1015"/>
          <cell r="E1015"/>
          <cell r="F1015"/>
          <cell r="G1015"/>
          <cell r="H1015"/>
          <cell r="I1015"/>
          <cell r="J1015"/>
          <cell r="K1015"/>
          <cell r="L1015"/>
          <cell r="M1015"/>
        </row>
        <row r="1016">
          <cell r="A1016" t="str">
            <v>9.10.14</v>
          </cell>
          <cell r="B1016" t="str">
            <v>Suministro, transporte e instalación de CILINDRO PREFABRICADO EN CONCRETO PARA CÁMARA DE INSPECCIÓN de 1,50m de diámetro. Incluye mortero para ajuste, pega y resane de las juntas y perforaciones del cilindro, Según especificaciones técnicas de EEPP de Medellín y de diseño. Incluye suministro, transporte e instalación de los materiales, retroexcavadora, descargue y transportes internos con retroexcavadora hasta sitio de acopio y de este al sitio de instalación y todo lo necesario para su correcta instalación y funcionamiento.</v>
          </cell>
          <cell r="C1016" t="str">
            <v>m</v>
          </cell>
          <cell r="D1016"/>
          <cell r="E1016"/>
          <cell r="F1016"/>
          <cell r="G1016"/>
          <cell r="H1016"/>
          <cell r="I1016"/>
          <cell r="J1016"/>
          <cell r="K1016"/>
          <cell r="L1016"/>
          <cell r="M1016"/>
        </row>
        <row r="1017">
          <cell r="A1017" t="str">
            <v>9.10.15</v>
          </cell>
          <cell r="B1017" t="str">
            <v>Suministro, transporte e instalación de CONO PREFABRICADO EN CONCRETO PARA CÁMARA DE INSPECCIÓN de 1,20m de diámetro. Incluye mortero para ajuste y pega del cono al cilindro y resane de las perforaciones, Según especificaciones técnicas de EEPP de Medellín y de diseño. Incluye suministro, transporte e instalación de los materiales, retroexcavadora, descargue y transportes internos con retroexcavadora hasta sitio de acopio y de este al sitio de instalación y todo lo necesario para su correcta instalación y funcionamiento.</v>
          </cell>
          <cell r="C1017" t="str">
            <v>un</v>
          </cell>
          <cell r="D1017"/>
          <cell r="E1017"/>
          <cell r="F1017"/>
          <cell r="G1017"/>
          <cell r="H1017"/>
          <cell r="I1017"/>
          <cell r="J1017"/>
          <cell r="K1017"/>
          <cell r="L1017"/>
          <cell r="M1017"/>
        </row>
        <row r="1018">
          <cell r="A1018" t="str">
            <v>9.10.16</v>
          </cell>
          <cell r="B1018" t="str">
            <v>Suministro, transporte e instalación de CONO PREFABRICADO EN CONCRETO PARA CÁMARA DE INSPECCIÓN de 1,50m de diámetro. Incluye mortero para ajuste y pega del cono al cilindro y resane de las perforaciones, Según especificaciones técnicas de EEPP de Medellín y de diseño. Incluye suministro, transporte e instalación de los materiales, retroexcavadora, descargue y transportes internos con retroexcavadora hasta sitio de acopio y de este al sitio de instalación y todo lo necesario para su correcta instalación y funcionamiento.</v>
          </cell>
          <cell r="C1018" t="str">
            <v>un</v>
          </cell>
          <cell r="D1018"/>
          <cell r="E1018"/>
          <cell r="F1018"/>
          <cell r="G1018"/>
          <cell r="H1018"/>
          <cell r="I1018"/>
          <cell r="J1018"/>
          <cell r="K1018"/>
          <cell r="L1018"/>
          <cell r="M1018"/>
        </row>
        <row r="1019">
          <cell r="A1019" t="str">
            <v>9.10.17</v>
          </cell>
          <cell r="B1019" t="str">
            <v>Construcción de DESCOLE, hacia cauce de quebrada en concreto de 21 Mpa. Ver detalle. Incluye suministro, transporte y colocación de concreto y todos los demás elementos para su correcta construcción y funcionamiento, no incluye acero de refuerzo.</v>
          </cell>
          <cell r="C1019" t="str">
            <v>m3</v>
          </cell>
          <cell r="D1019"/>
          <cell r="E1019"/>
          <cell r="F1019"/>
          <cell r="G1019"/>
          <cell r="H1019"/>
          <cell r="I1019"/>
          <cell r="J1019"/>
          <cell r="K1019"/>
          <cell r="L1019"/>
          <cell r="M1019"/>
        </row>
        <row r="1020">
          <cell r="A1020" t="str">
            <v>9.10.18</v>
          </cell>
          <cell r="B1020" t="str">
            <v>Construcción de mesa con diámetro de 1,60m y 0,20m de espesor y cañuela con un diámetro de 1,20m y 0,20m de espesor para cámara de inspección de diámetro de 1,20 m, la pendiente transversal de la cañuela será el 15% y debe ser en concreto de 21Mpa esmaltada con cemento, según especificaciones técnicas de EEPP de Medellín. Incluye suministro, transporte e instalación de los materiales, todo lo necesario para su correcta construcción. No incluye acero de refuerzo.</v>
          </cell>
          <cell r="C1020" t="str">
            <v>un</v>
          </cell>
          <cell r="D1020"/>
          <cell r="E1020"/>
          <cell r="F1020"/>
          <cell r="G1020"/>
          <cell r="H1020"/>
          <cell r="I1020"/>
          <cell r="J1020"/>
          <cell r="K1020"/>
          <cell r="L1020"/>
          <cell r="M1020"/>
        </row>
        <row r="1021">
          <cell r="A1021" t="str">
            <v>9.10.19</v>
          </cell>
          <cell r="B1021" t="str">
            <v>Construcción de mesa con diámetro de 1,90m y 0,20m de espesor y cañuela con un diámetro de 1,50m y 0,20m de espesor para cámara de inspección de diámetro de 1,50 m, la pendiente transversal de la cañuela será el 15% y debe ser en concreto de 21Mpa esmaltada con cemento, según especificaciones técnicas de EEPP de Medellín. Incluye suministro, transporte e instalación de los materiales, todo lo necesario para su correcta construcción. No incluye acero de refuerzo.</v>
          </cell>
          <cell r="C1021" t="str">
            <v>un</v>
          </cell>
          <cell r="D1021"/>
          <cell r="E1021"/>
          <cell r="F1021"/>
          <cell r="G1021"/>
          <cell r="H1021"/>
          <cell r="I1021"/>
          <cell r="J1021"/>
          <cell r="K1021"/>
          <cell r="L1021"/>
          <cell r="M1021"/>
        </row>
        <row r="1022">
          <cell r="A1022" t="str">
            <v>9.10.20</v>
          </cell>
          <cell r="B1022" t="str">
            <v>Construcción de Emboquillada de tubería en pared para cámara de inspección, según especificaciones técnicas de EEPP de Medellín. Incluye suministro, transporte e instalación de los materiales y todo lo necesario para su correcta ejecución.</v>
          </cell>
          <cell r="C1022" t="str">
            <v>un</v>
          </cell>
          <cell r="D1022"/>
          <cell r="E1022"/>
          <cell r="F1022"/>
          <cell r="G1022"/>
          <cell r="H1022"/>
          <cell r="I1022"/>
          <cell r="J1022"/>
          <cell r="K1022"/>
          <cell r="L1022"/>
          <cell r="M1022"/>
        </row>
        <row r="1023">
          <cell r="A1023" t="str">
            <v>9.10.21</v>
          </cell>
          <cell r="B1023" t="str">
            <v>Suministro, transporte y colocación de gancho galvanizado para cámara de inspección de cilindro prefabricado, según especificaciones técnicas de EEPP de Medellín. Incluye anclaje con epóxico y todo lo necesario para su correcta instalación.</v>
          </cell>
          <cell r="C1023" t="str">
            <v>un</v>
          </cell>
          <cell r="D1023"/>
          <cell r="E1023"/>
          <cell r="F1023"/>
          <cell r="G1023"/>
          <cell r="H1023"/>
          <cell r="I1023"/>
          <cell r="J1023"/>
          <cell r="K1023"/>
          <cell r="L1023"/>
          <cell r="M1023"/>
        </row>
        <row r="1024">
          <cell r="A1024" t="str">
            <v>9.10.22</v>
          </cell>
          <cell r="B1024" t="str">
            <v>Suministro, transporte y colocación de gancho galvanizado para cámara de inspección de cilindro vaciado en sitio, según especificaciones técnicas de EEPP de Medellín. Incluye anclaje con epóxico y todo lo necesario para su correcta instalación.</v>
          </cell>
          <cell r="C1024" t="str">
            <v>un</v>
          </cell>
          <cell r="D1024"/>
          <cell r="E1024"/>
          <cell r="F1024"/>
          <cell r="G1024"/>
          <cell r="H1024"/>
          <cell r="I1024"/>
          <cell r="J1024"/>
          <cell r="K1024"/>
          <cell r="L1024"/>
          <cell r="M1024"/>
        </row>
        <row r="1025">
          <cell r="A1025" t="str">
            <v>9.10.23</v>
          </cell>
          <cell r="B1025" t="str">
            <v>Suministro transporte e instalación de protector por velocidad en tubería  PVC-NOVAFORT, para cámaras de inspección entre 1.20m a 1.50 de diámetro. Incluye suministro y transporte de los materiales, pernos de fijación en acero inoxidable soldadura pvc líquida, acondicionador de superficie y todos los elementos necesarios para su correcta instalación y funcionamiento.</v>
          </cell>
          <cell r="C1025" t="str">
            <v>m</v>
          </cell>
          <cell r="D1025"/>
          <cell r="E1025"/>
          <cell r="F1025"/>
          <cell r="G1025"/>
          <cell r="H1025"/>
          <cell r="I1025"/>
          <cell r="J1025"/>
          <cell r="K1025"/>
          <cell r="L1025"/>
          <cell r="M1025"/>
        </row>
        <row r="1026">
          <cell r="A1026" t="str">
            <v>9.10.24</v>
          </cell>
          <cell r="B1026" t="str">
            <v>Construcción de placa de superficie para cámara de inspección con diámetro interno de 1,20m y 0,15m de espesor, debe ser en concreto de 28 MPa , según especificaciones técnicas de EEPP de Medellín. Incluye suministro, transporte e instalación de los materiales, todo lo necesario para su correcta construcción. Incluye acero de refuerzo No 4 a 0.08m en ambas direcciones y en el perímetro de la tapa 8 varillas No 4. Ver detalle en las normas de Epm.</v>
          </cell>
          <cell r="C1026" t="str">
            <v>un</v>
          </cell>
          <cell r="D1026"/>
          <cell r="E1026"/>
          <cell r="F1026"/>
          <cell r="G1026"/>
          <cell r="H1026"/>
          <cell r="I1026"/>
          <cell r="J1026"/>
          <cell r="K1026"/>
          <cell r="L1026"/>
          <cell r="M1026"/>
        </row>
        <row r="1027">
          <cell r="A1027" t="str">
            <v>9.10.25</v>
          </cell>
          <cell r="B1027" t="str">
            <v>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v>
          </cell>
          <cell r="C1027" t="str">
            <v>kg</v>
          </cell>
          <cell r="D1027"/>
          <cell r="E1027"/>
          <cell r="F1027"/>
          <cell r="G1027"/>
          <cell r="H1027"/>
          <cell r="I1027"/>
          <cell r="J1027"/>
          <cell r="K1027"/>
          <cell r="L1027"/>
          <cell r="M1027"/>
        </row>
        <row r="1028">
          <cell r="A1028" t="str">
            <v>9.10.26</v>
          </cell>
          <cell r="B1028" t="str">
            <v>Suministro, transporte y colocación de TRITURADO de 3/4 " para construcción de CIMENTACIÓN TIPO C1. Incluye transporte interno y todo lo necesario para su correcta instalación.</v>
          </cell>
          <cell r="C1028" t="str">
            <v>m3</v>
          </cell>
          <cell r="D1028"/>
          <cell r="E1028"/>
          <cell r="F1028"/>
          <cell r="G1028"/>
          <cell r="H1028"/>
          <cell r="I1028"/>
          <cell r="J1028"/>
          <cell r="K1028"/>
          <cell r="L1028"/>
          <cell r="M1028"/>
        </row>
        <row r="1029">
          <cell r="A1029" t="str">
            <v>9.10.27</v>
          </cell>
          <cell r="B1029" t="str">
            <v>Suministro, transporte y colocación de TRITURADO de 3/4 " para construcción de CIMENTACIÓN TIPO B1. Incluye transporte interno y todo lo necesario para su correcta instalación.</v>
          </cell>
          <cell r="C1029" t="str">
            <v>m3</v>
          </cell>
          <cell r="D1029"/>
          <cell r="E1029"/>
          <cell r="F1029"/>
          <cell r="G1029"/>
          <cell r="H1029"/>
          <cell r="I1029"/>
          <cell r="J1029"/>
          <cell r="K1029"/>
          <cell r="L1029"/>
          <cell r="M1029"/>
        </row>
        <row r="1030">
          <cell r="A1030" t="str">
            <v>9.10.28</v>
          </cell>
          <cell r="B1030" t="str">
            <v>DEMOLICIÓN PAVIMENTO ASFÁLTICO (para brecha), cargue, transporte y botada de escombros, HASTA ESPESOR DE 4". Incluye corte con máquina de disco según trazado y compresor neumático con martillo, además recuperación de los materiales aprovechables o su transporte hasta el sitio que lo indique la interventoría.</v>
          </cell>
          <cell r="C1030" t="str">
            <v>m2</v>
          </cell>
          <cell r="D1030"/>
          <cell r="E1030"/>
          <cell r="F1030"/>
          <cell r="G1030"/>
          <cell r="H1030"/>
          <cell r="I1030"/>
          <cell r="J1030"/>
          <cell r="K1030"/>
          <cell r="L1030"/>
          <cell r="M1030"/>
        </row>
        <row r="1031">
          <cell r="A1031" t="str">
            <v>9.10.29</v>
          </cell>
          <cell r="B1031" t="str">
            <v>EXCAVACIÓN MANUAL de material heterogéneo DE 0-2 m., bajo cualquier grado de humedad. Incluye: roca descompuesta, bolas de roca de volumen inferior a 0.35 m³., incluye cargue y transporte interno y su medida será en el sitio. NO INCLUYE BOTADERO. No incluye entibado.</v>
          </cell>
          <cell r="C1031" t="str">
            <v>m3</v>
          </cell>
          <cell r="D1031"/>
          <cell r="E1031"/>
          <cell r="F1031"/>
          <cell r="G1031"/>
          <cell r="H1031"/>
          <cell r="I1031"/>
          <cell r="J1031"/>
          <cell r="K1031"/>
          <cell r="L1031"/>
          <cell r="M1031"/>
        </row>
        <row r="1032">
          <cell r="A1032" t="str">
            <v>9.10.30</v>
          </cell>
          <cell r="B1032" t="str">
            <v>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v>
          </cell>
          <cell r="C1032" t="str">
            <v>m3</v>
          </cell>
          <cell r="D1032"/>
          <cell r="E1032"/>
          <cell r="F1032"/>
          <cell r="G1032"/>
          <cell r="H1032"/>
          <cell r="I1032"/>
          <cell r="J1032"/>
          <cell r="K1032"/>
          <cell r="L1032"/>
          <cell r="M1032"/>
        </row>
        <row r="1033">
          <cell r="A1033" t="str">
            <v>9.10.31</v>
          </cell>
          <cell r="B1033" t="str">
            <v>EXCAVACIÓN MECÁNICA de material heterogéneo DE 0-2 m, bajo cualquier grado de humedad. Incluye: roca descompuesta, bolas de roca de volumen inferior a 0.35 m³., el cargue, transporte interno y externo y botada de material proveniente de las excavaciones en los sitios donde lo indique la interventoría y su medida será en el sitio. No incluye entibado.</v>
          </cell>
          <cell r="C1033" t="str">
            <v>m3</v>
          </cell>
          <cell r="D1033"/>
          <cell r="E1033"/>
          <cell r="F1033"/>
          <cell r="G1033"/>
          <cell r="H1033"/>
          <cell r="I1033"/>
          <cell r="J1033"/>
          <cell r="K1033"/>
          <cell r="L1033"/>
          <cell r="M1033"/>
        </row>
        <row r="1034">
          <cell r="A1034" t="str">
            <v>9.10.32</v>
          </cell>
          <cell r="B1034" t="str">
            <v>EXCAVACIÓN MANUAL de material heterogéneo DE 2-4 m, bajo cualquier grado de humedad. Incluye: roca descompuesta, bolas de roca de volumen inferior a 0.35 m³., cargue y transporte interno y su medida será en el sitio. NO INCLUYE BOTADERO. No incluye entibado.</v>
          </cell>
          <cell r="C1034" t="str">
            <v>m3</v>
          </cell>
          <cell r="D1034"/>
          <cell r="E1034"/>
          <cell r="F1034"/>
          <cell r="G1034"/>
          <cell r="H1034"/>
          <cell r="I1034"/>
          <cell r="J1034"/>
          <cell r="K1034"/>
          <cell r="L1034"/>
          <cell r="M1034"/>
        </row>
        <row r="1035">
          <cell r="A1035" t="str">
            <v>9.10.33</v>
          </cell>
          <cell r="B1035" t="str">
            <v>EXCAVACIÓN MANUAL de material heterogéneo DE 2-4 m., bajo cualquier grado de humedad. Incluye: roca descompuesta, bolas de roca de volumen inferior a 0.35 m³., el cargue, transporte interno y externo y botada de material preveniente de las excavaciones en los sitios donde lo indique la interventoría y su medida será en el sitio. No incluye entibado.</v>
          </cell>
          <cell r="C1035" t="str">
            <v>m3</v>
          </cell>
          <cell r="D1035"/>
          <cell r="E1035"/>
          <cell r="F1035"/>
          <cell r="G1035"/>
          <cell r="H1035"/>
          <cell r="I1035"/>
          <cell r="J1035"/>
          <cell r="K1035"/>
          <cell r="L1035"/>
          <cell r="M1035"/>
        </row>
        <row r="1036">
          <cell r="A1036" t="str">
            <v>9.10.34</v>
          </cell>
          <cell r="B1036" t="str">
            <v>EXCAVACIÓN MECÁNICA de material heterogéneo DE 2-4 m, bajo cualquier grado de humedad. Incluye: roca descompuesta, bolas de roca de volumen inferior a 0.35 m³., el cargue, transporte interno y externo y botada de material proveniente de las excavaciones en los sitios donde lo indique la interventoría y su medida será en el sitio. No incluye entibado.</v>
          </cell>
          <cell r="C1036" t="str">
            <v>m3</v>
          </cell>
          <cell r="D1036"/>
          <cell r="E1036"/>
          <cell r="F1036"/>
          <cell r="G1036"/>
          <cell r="H1036"/>
          <cell r="I1036"/>
          <cell r="J1036"/>
          <cell r="K1036"/>
          <cell r="L1036"/>
          <cell r="M1036"/>
        </row>
        <row r="1037">
          <cell r="A1037" t="str">
            <v>9.10.35</v>
          </cell>
          <cell r="B1037" t="str">
            <v>EXCAVACIÓN MANUAL de material heterogéneo DE 4-6 m., bajo cualquier grado de humedad. Incluye: roca descompuesta, bolas de roca de volumen inferior a 0.35 m³., el cargue, transporte interno y externo y botada de material preveniente de las excavaciones en los sitios donde lo indique la interventoría y su medida será en el sitio. No incluye entibado.</v>
          </cell>
          <cell r="C1037" t="str">
            <v>m3</v>
          </cell>
          <cell r="D1037"/>
          <cell r="E1037"/>
          <cell r="F1037"/>
          <cell r="G1037"/>
          <cell r="H1037"/>
          <cell r="I1037"/>
          <cell r="J1037"/>
          <cell r="K1037"/>
          <cell r="L1037"/>
          <cell r="M1037"/>
        </row>
        <row r="1038">
          <cell r="A1038" t="str">
            <v>9.10.36</v>
          </cell>
          <cell r="B1038" t="str">
            <v>EXCAVACIÓN MECÁNICA de material heterogéneo DE 4-6 m, bajo cualquier grado de humedad. Incluye: roca descompuesta, bolas de roca de volumen inferior a 0.35 m³., el cargue, transporte interno y externo y botada de material proveniente de las excavaciones en los sitios donde lo indique la interventoría y su medida será en el sitio. No incluye entibado.</v>
          </cell>
          <cell r="C1038" t="str">
            <v>m3</v>
          </cell>
          <cell r="D1038"/>
          <cell r="E1038"/>
          <cell r="F1038"/>
          <cell r="G1038"/>
          <cell r="H1038"/>
          <cell r="I1038"/>
          <cell r="J1038"/>
          <cell r="K1038"/>
          <cell r="L1038"/>
          <cell r="M1038"/>
        </row>
        <row r="1039">
          <cell r="A1039" t="str">
            <v>9.10.37</v>
          </cell>
          <cell r="B1039" t="str">
            <v>EXCAVACIÓN MANUAL de material  heterogéneo DE 6 m en adelante, bajo cualquier grado de humedad. Incluye: roca descompuesta, bolas de roca de volumen inferior a 0.35 m³., el cargue, transporte interno y externo y botada de material preveniente de las excavaciones en los sitios donde lo indique la interventoría y su medida será en el sitio. No incluye entibado.</v>
          </cell>
          <cell r="C1039" t="str">
            <v>m3</v>
          </cell>
          <cell r="D1039"/>
          <cell r="E1039"/>
          <cell r="F1039"/>
          <cell r="G1039"/>
          <cell r="H1039"/>
          <cell r="I1039"/>
          <cell r="J1039"/>
          <cell r="K1039"/>
          <cell r="L1039"/>
          <cell r="M1039"/>
        </row>
        <row r="1040">
          <cell r="A1040" t="str">
            <v>9.10.38</v>
          </cell>
          <cell r="B1040" t="str">
            <v>EXCAVACIÓN MECÁNICA de material heterogéneo DE 6 m. en adelante, bajo cualquier grado de humedad. Incluye: roca descompuesta, bolas de roca de volumen inferior a 0.35 m³., el cargue, transporte interno y externo y botada de material proveniente de las excavaciones en los sitios donde lo indique la interventoría y su medida será en el sitio. No incluye entibado.</v>
          </cell>
          <cell r="C1040" t="str">
            <v>m3</v>
          </cell>
          <cell r="D1040"/>
          <cell r="E1040"/>
          <cell r="F1040"/>
          <cell r="G1040"/>
          <cell r="H1040"/>
          <cell r="I1040"/>
          <cell r="J1040"/>
          <cell r="K1040"/>
          <cell r="L1040"/>
          <cell r="M1040"/>
        </row>
        <row r="1041">
          <cell r="A1041" t="str">
            <v>9.10.39</v>
          </cell>
          <cell r="B1041" t="str">
            <v>Construcción de ENTIBADO TEMPORAL en tablón de madera (6 usos), bajo cualquier altura y grado de humedad. Incluye suministro, transporte y colocación de elementos en madera, el cargue, transporte interno y externo y botada de material sobrantes en los sitios donde lo indique la interventoría y su medida será en el sitio, su forma de pago se hará por el área que se encuentre en contacto con la tierra, según NORMAS Y ESPECIFICACIONES GENERALES DE CONSTRUCCIÓN de EEPP de Medellín, capitulo 2.</v>
          </cell>
          <cell r="C1041" t="str">
            <v>m2</v>
          </cell>
          <cell r="D1041"/>
          <cell r="E1041"/>
          <cell r="F1041"/>
          <cell r="G1041"/>
          <cell r="H1041"/>
          <cell r="I1041"/>
          <cell r="J1041"/>
          <cell r="K1041"/>
          <cell r="L1041"/>
          <cell r="M1041"/>
        </row>
        <row r="1042">
          <cell r="A1042" t="str">
            <v>9.10.40</v>
          </cell>
          <cell r="B1042" t="str">
            <v>LLENOS EN ARENILLA, compactados mecánicamente hasta obtener una densidad del 98% de la máxima obtenida en el ensayo del próctor modificado. Incluye el suministro, transporte, colocación de la arenilla, la compactación de la misma y transporte interno. Y su medida será en sitio ya compactado.</v>
          </cell>
          <cell r="C1042" t="str">
            <v>m3</v>
          </cell>
          <cell r="D1042"/>
          <cell r="E1042"/>
          <cell r="F1042"/>
          <cell r="G1042"/>
          <cell r="H1042"/>
          <cell r="I1042"/>
          <cell r="J1042"/>
          <cell r="K1042"/>
          <cell r="L1042"/>
          <cell r="M1042"/>
        </row>
        <row r="1043">
          <cell r="A1043" t="str">
            <v>9.10.41</v>
          </cell>
          <cell r="B1043" t="str">
            <v>LLENOS EN MATERIAL PROVENIENTES DE LA EXCAVACIÓN, compactados mecánicamente hasta obtener una densidad del 95% de la máxima obtenida en el ensayo del próctor modificado. Incluye transporte interno. Su medida será en sitio ya compactado.</v>
          </cell>
          <cell r="C1043" t="str">
            <v>m3</v>
          </cell>
          <cell r="D1043"/>
          <cell r="E1043"/>
          <cell r="F1043"/>
          <cell r="G1043"/>
          <cell r="H1043"/>
          <cell r="I1043"/>
          <cell r="J1043"/>
          <cell r="K1043"/>
          <cell r="L1043"/>
          <cell r="M1043"/>
        </row>
        <row r="1044">
          <cell r="A1044" t="str">
            <v>9.10.42</v>
          </cell>
          <cell r="B1044" t="str">
            <v>CARGUE MANUAL, TRANSPORTE Y BOTADA de  material proveniente de las EXPLANACIONES, EXCAVACIONES Y VOLADURAS DE ROCA. Incluye transportes internos, paleros, derecho de botadero. Se debe hacer en botaderos oficiales autorizados por la entidad competente o hasta el sitio que indique la interventoría. Su medida será en sitio.</v>
          </cell>
          <cell r="C1044" t="str">
            <v>m3</v>
          </cell>
          <cell r="D1044"/>
          <cell r="E1044"/>
          <cell r="F1044"/>
          <cell r="G1044"/>
          <cell r="H1044"/>
          <cell r="I1044"/>
          <cell r="J1044"/>
          <cell r="K1044"/>
          <cell r="L1044"/>
          <cell r="M1044"/>
        </row>
        <row r="1045">
          <cell r="A1045" t="str">
            <v>9.10.43</v>
          </cell>
          <cell r="B1045" t="str">
            <v>Suministro, transporte y colocación de base granular de máximo Ø 1½", reacomodado con medios mecánicos y compactado al 100% mínimo del ensayo del proctor modificado, según normas para la construcción de pavimentos del INVIAS, y todo lo necesario para su correcta construcción y funcionamiento. Su medida será tomada en sitio ya compactado.</v>
          </cell>
          <cell r="C1045" t="str">
            <v>m3</v>
          </cell>
          <cell r="D1045"/>
          <cell r="E1045"/>
          <cell r="F1045"/>
          <cell r="G1045"/>
          <cell r="H1045"/>
          <cell r="I1045"/>
          <cell r="J1045"/>
          <cell r="K1045"/>
          <cell r="L1045"/>
          <cell r="M1045"/>
        </row>
        <row r="1046">
          <cell r="A1046" t="str">
            <v>9.10.44</v>
          </cell>
          <cell r="B1046" t="str">
            <v>Suministro, transporte y colocación de mezcla asfáltica en caliente para parcheo MDC-19. Compactada con medios mecánicos según normas para la construcción de pavimentos del INVIAS. Incluye riego de liga y todo lo necesario para su correcta construcción y funcionamiento. La excavación y la base se pagan por su respectivo ítem.</v>
          </cell>
          <cell r="C1046" t="str">
            <v>m3</v>
          </cell>
          <cell r="D1046"/>
          <cell r="E1046"/>
          <cell r="F1046"/>
          <cell r="G1046"/>
          <cell r="H1046"/>
          <cell r="I1046"/>
          <cell r="J1046"/>
          <cell r="K1046"/>
          <cell r="L1046"/>
          <cell r="M1046"/>
        </row>
        <row r="1047">
          <cell r="A1047" t="str">
            <v>9.10.45</v>
          </cell>
          <cell r="B1047" t="str">
            <v>Suministro, transporte y colocación de emulsión asfáltica catiónica de rompimiento lento C.R.L. para imprimación de superficie a pavimentar según normas para la construcción de pavimentos del INVIAS. Incluye todo lo necesario para su correcta construcción y funcionamiento.</v>
          </cell>
          <cell r="C1047" t="str">
            <v>m2</v>
          </cell>
          <cell r="D1047"/>
          <cell r="E1047"/>
          <cell r="F1047"/>
          <cell r="G1047"/>
          <cell r="H1047"/>
          <cell r="I1047"/>
          <cell r="J1047"/>
          <cell r="K1047"/>
          <cell r="L1047"/>
          <cell r="M1047"/>
        </row>
        <row r="1048">
          <cell r="A1048" t="str">
            <v>9.10.46</v>
          </cell>
          <cell r="B1048" t="str">
            <v>Suministro, transporte y colocación de subbase granular de máximo Ø 2½", reacomodado con medios mecánicos y compactado al 100% mínimo del ensayo del proctor modificado según normas para la construcción de pavimentos del INVIAS. Incluye todo lo necesario para su correcta construcción y funcionamiento. Su medida será tomada en sitio ya compactado.</v>
          </cell>
          <cell r="C1048" t="str">
            <v>m3</v>
          </cell>
          <cell r="D1048"/>
          <cell r="E1048"/>
          <cell r="F1048"/>
          <cell r="G1048"/>
          <cell r="H1048"/>
          <cell r="I1048"/>
          <cell r="J1048"/>
          <cell r="K1048"/>
          <cell r="L1048"/>
          <cell r="M1048"/>
        </row>
        <row r="1049">
          <cell r="A1049" t="str">
            <v>9.10.47</v>
          </cell>
          <cell r="B1049" t="str">
            <v>Construcción de CÁMARA DE CAÍDA. Incluye cajas de registro de mínimo 40 x 40 x h variable según diámetro de tubería en concreto de 28Mpa, con impermeabilizante integral tipo Sika o equivalente, con concrefibra el piso y tapa en concreto, la tapa con su respectivo herraje, tubería PVC Novafort o similar Ø= 200 mm . Incluye suministro, transporte e instalación de los materiales y todos los demás elementos necesarios para su correcta instalación y funcionamiento. Según detalle en planos.</v>
          </cell>
          <cell r="C1049" t="str">
            <v>un</v>
          </cell>
          <cell r="D1049"/>
          <cell r="E1049"/>
          <cell r="F1049"/>
          <cell r="G1049"/>
          <cell r="H1049"/>
          <cell r="I1049"/>
          <cell r="J1049"/>
          <cell r="K1049"/>
          <cell r="L1049"/>
          <cell r="M1049"/>
        </row>
        <row r="1050">
          <cell r="A1050" t="str">
            <v>9.10.48</v>
          </cell>
          <cell r="B1050" t="str">
            <v xml:space="preserve">Realce o profundización de cajas y manjole, en diferentes tamaños, por variación de nivele, incluye demolición de concreto, vaciado de concreto de 21MPA para realce de caja, y todo lo necesario para su correcto funcionamiento, según normas EPM, previa aprobación de la interventoría. </v>
          </cell>
          <cell r="C1050" t="str">
            <v>un</v>
          </cell>
          <cell r="D1050"/>
          <cell r="E1050"/>
          <cell r="F1050"/>
          <cell r="G1050"/>
          <cell r="H1050"/>
          <cell r="I1050"/>
          <cell r="J1050"/>
          <cell r="K1050"/>
          <cell r="L1050"/>
          <cell r="M1050"/>
        </row>
        <row r="1051">
          <cell r="A1051" t="str">
            <v>9.10.49</v>
          </cell>
          <cell r="B1051" t="str">
            <v>Realce del nivel de los cuellos de las cámaras de inspección existente sobre andenes y ante jardines no en pavimento, hasta 0.35m. incluye demolición, lleno compactado con canguro, vaciado de los ajustes necesarios, el suministro, colocación del concreto y el retiro y posterior colocación de la tapa (tapa recuperada).</v>
          </cell>
          <cell r="C1051" t="str">
            <v>un</v>
          </cell>
          <cell r="D1051"/>
          <cell r="E1051"/>
          <cell r="F1051"/>
          <cell r="G1051"/>
          <cell r="H1051"/>
          <cell r="I1051"/>
          <cell r="J1051"/>
          <cell r="K1051"/>
          <cell r="L1051"/>
          <cell r="M1051"/>
        </row>
        <row r="1052">
          <cell r="A1052">
            <v>9.11</v>
          </cell>
          <cell r="B1052" t="str">
            <v>TANQUE DESARENADOR</v>
          </cell>
          <cell r="C1052">
            <v>0</v>
          </cell>
          <cell r="D1052"/>
          <cell r="E1052"/>
          <cell r="F1052"/>
          <cell r="G1052"/>
          <cell r="H1052"/>
          <cell r="I1052"/>
          <cell r="J1052"/>
          <cell r="K1052"/>
          <cell r="L1052"/>
          <cell r="M1052"/>
        </row>
        <row r="1053">
          <cell r="A1053" t="str">
            <v>9.11.1</v>
          </cell>
          <cell r="B1053" t="str">
            <v>Tanque desarenador en fibra tipo Fibratore o equivalente, de 10 lt/seg, de 3.60 x 0.80m., de profundidad entre 0.95/1.00m., incluye suministro, transporte e instalación de concreto de 21 Mpa para tapas  y paredes de 0.0.90 x 3.70 m., herraje  para tapa de 0.80 x 0.72 m (medidas internas y son cinco tapas), marco en ángulo de 2 1/2 " x 3/16" y todos los elementos necesarios para su correcta instalación y funcionamiento, según diseño.</v>
          </cell>
          <cell r="C1053" t="str">
            <v>un</v>
          </cell>
          <cell r="D1053"/>
          <cell r="E1053"/>
          <cell r="F1053"/>
          <cell r="G1053"/>
          <cell r="H1053"/>
          <cell r="I1053"/>
          <cell r="J1053"/>
          <cell r="K1053"/>
          <cell r="L1053"/>
          <cell r="M1053"/>
        </row>
        <row r="1054">
          <cell r="A1054">
            <v>9.1199999999999992</v>
          </cell>
          <cell r="B1054" t="str">
            <v>INSPECCIÓN DE REDES HIDRÁULICAS Y SANITARIAS</v>
          </cell>
          <cell r="C1054" t="str">
            <v>m2</v>
          </cell>
          <cell r="D1054"/>
          <cell r="E1054"/>
          <cell r="F1054"/>
          <cell r="G1054"/>
          <cell r="H1054"/>
          <cell r="I1054"/>
          <cell r="J1054"/>
          <cell r="K1054"/>
          <cell r="L1054"/>
          <cell r="M1054"/>
        </row>
        <row r="1055">
          <cell r="A1055" t="str">
            <v>9.12.1</v>
          </cell>
          <cell r="B1055" t="str">
            <v>Diagnóstico de estado y desobstrucción mediante sondeo con electroplomería, ref 1500 industrial. Incluye cable de 1" de 25 metros para inspección de tuberías hasta 4". Se contrata mínimo dos horas.</v>
          </cell>
          <cell r="C1055" t="str">
            <v>hora</v>
          </cell>
          <cell r="D1055"/>
          <cell r="E1055"/>
          <cell r="F1055"/>
          <cell r="G1055"/>
          <cell r="H1055"/>
          <cell r="I1055"/>
          <cell r="J1055"/>
          <cell r="K1055"/>
          <cell r="L1055"/>
          <cell r="M1055"/>
        </row>
        <row r="1056">
          <cell r="A1056" t="str">
            <v>9.12.2</v>
          </cell>
          <cell r="B1056" t="str">
            <v>Detección de fugas por medio de geófono de alta tecnología. Aplicación de tinta especial tres veces mas delgada que el agua, compatible con la cámara. Revisión especial de la tinta compatible con la cámara de infrarrojo, grabaciones con cámara para visión de fuga. Incluye equipo para detección de fugas y técnico especialista. El valor se da para la detección de fugas, independientemente del tiempo que tome detectarla.</v>
          </cell>
          <cell r="C1056" t="str">
            <v>un</v>
          </cell>
          <cell r="D1056"/>
          <cell r="E1056"/>
          <cell r="F1056"/>
          <cell r="G1056"/>
          <cell r="H1056"/>
          <cell r="I1056"/>
          <cell r="J1056"/>
          <cell r="K1056"/>
          <cell r="L1056"/>
          <cell r="M1056"/>
        </row>
        <row r="1057">
          <cell r="A1057" t="str">
            <v>9.12.3</v>
          </cell>
          <cell r="B1057" t="str">
            <v>Georreferenciación de cámaras de inspección, accesorios y tuberías de alcantarillado para elaborar planos record impresos y en medio digital a EPM. Se utilizará personal</v>
          </cell>
          <cell r="C1057" t="str">
            <v>un</v>
          </cell>
          <cell r="D1057"/>
          <cell r="E1057"/>
          <cell r="F1057"/>
          <cell r="G1057"/>
          <cell r="H1057"/>
          <cell r="I1057"/>
          <cell r="J1057"/>
          <cell r="K1057"/>
          <cell r="L1057"/>
          <cell r="M1057"/>
        </row>
        <row r="1058">
          <cell r="A1058" t="str">
            <v>9.12.4</v>
          </cell>
          <cell r="B1058" t="str">
            <v>TELEVISACIÓN DE REDES DE ALCANTARILLADO Y COBERTURAS con equipo</v>
          </cell>
          <cell r="C1058" t="str">
            <v>m</v>
          </cell>
          <cell r="D1058"/>
          <cell r="E1058"/>
          <cell r="F1058"/>
          <cell r="G1058"/>
          <cell r="H1058"/>
          <cell r="I1058"/>
          <cell r="J1058"/>
          <cell r="K1058"/>
          <cell r="L1058"/>
          <cell r="M1058"/>
        </row>
        <row r="1059">
          <cell r="A1059" t="str">
            <v>9.12.5</v>
          </cell>
          <cell r="B1059" t="str">
            <v>Limpieza de cámaras de inspección, limpieza de la tubería de alcantarillado residual, llúvia o combinada que se construyó. Se contrata mínimo dos horas</v>
          </cell>
          <cell r="C1059" t="str">
            <v>hora</v>
          </cell>
          <cell r="D1059"/>
          <cell r="E1059"/>
          <cell r="F1059"/>
          <cell r="G1059"/>
          <cell r="H1059"/>
          <cell r="I1059"/>
          <cell r="J1059"/>
          <cell r="K1059"/>
          <cell r="L1059"/>
          <cell r="M1059"/>
        </row>
        <row r="1060">
          <cell r="A1060">
            <v>10</v>
          </cell>
          <cell r="B1060" t="str">
            <v>APARATOS/GRIFERIA/MUEBLES/MESONES</v>
          </cell>
          <cell r="C1060">
            <v>0</v>
          </cell>
          <cell r="D1060"/>
          <cell r="E1060"/>
          <cell r="F1060"/>
          <cell r="G1060"/>
          <cell r="H1060"/>
          <cell r="I1060"/>
          <cell r="J1060"/>
          <cell r="K1060"/>
          <cell r="L1060"/>
          <cell r="M1060"/>
        </row>
        <row r="1061">
          <cell r="A1061">
            <v>10.1</v>
          </cell>
          <cell r="B1061" t="str">
            <v>APARATOS SANITARIOS</v>
          </cell>
          <cell r="C1061">
            <v>0</v>
          </cell>
          <cell r="D1061"/>
          <cell r="E1061"/>
          <cell r="F1061"/>
          <cell r="G1061"/>
          <cell r="H1061"/>
          <cell r="I1061"/>
          <cell r="J1061"/>
          <cell r="K1061"/>
          <cell r="L1061"/>
          <cell r="M1061"/>
        </row>
        <row r="1062">
          <cell r="A1062" t="str">
            <v>10.1.1</v>
          </cell>
          <cell r="B1062" t="str">
            <v>Instalación de SANITARIO INFANTIL color BLANCO. Incluye el suministro y transporte del sanitario completo, brida de fijación, tapones con rosca para brida, silicona antihongos, grifería completa, abasto metálico y todos los demás elementos necesarios para su correcta instalación y funcionamiento.</v>
          </cell>
          <cell r="C1062" t="str">
            <v>un</v>
          </cell>
          <cell r="D1062"/>
          <cell r="E1062"/>
          <cell r="F1062"/>
          <cell r="G1062"/>
          <cell r="H1062"/>
          <cell r="I1062"/>
          <cell r="J1062"/>
          <cell r="K1062"/>
          <cell r="L1062"/>
          <cell r="M1062"/>
        </row>
        <row r="1063">
          <cell r="A1063" t="str">
            <v>10.1.2</v>
          </cell>
          <cell r="B1063" t="str">
            <v>Instalación de SANITARIO INTEGRAL (línea Acuacer o equivalente) color BLANCO, bajo consumo 6lt, diseño de dos piezas, taza redonda, incluye el suministro y transporte del sanitario, sifón esmaltado, grifería antisifón, anillo abierto, abasto metálico, válvula de regulación metálica con manguera flexible, brida de fijación, tapón roscado y todos los demás elementos necesarios para su correcta instalación y funcionamiento.</v>
          </cell>
          <cell r="C1063" t="str">
            <v>un</v>
          </cell>
          <cell r="D1063"/>
          <cell r="E1063"/>
          <cell r="F1063"/>
          <cell r="G1063"/>
          <cell r="H1063"/>
          <cell r="I1063"/>
          <cell r="J1063"/>
          <cell r="K1063"/>
          <cell r="L1063"/>
          <cell r="M1063"/>
        </row>
        <row r="1064">
          <cell r="A1064" t="str">
            <v>10.1.3</v>
          </cell>
          <cell r="B1064" t="str">
            <v>Instalación de SANITARIO FLUXÓMETRO color blanco. Incluye el suministro y transporte del sanitario completo, brida de fijación, tapón con rosca para brida del color del sanitario, grifería, abasto metálico, emboquillado con silicona antihongos y todos los demás elementos necesarios para su correcta instalación y funcionamiento.</v>
          </cell>
          <cell r="C1064" t="str">
            <v>un</v>
          </cell>
          <cell r="D1064"/>
          <cell r="E1064"/>
          <cell r="F1064"/>
          <cell r="G1064"/>
          <cell r="H1064"/>
          <cell r="I1064"/>
          <cell r="J1064"/>
          <cell r="K1064"/>
          <cell r="L1064"/>
          <cell r="M1064"/>
        </row>
        <row r="1065">
          <cell r="A1065" t="str">
            <v>10.1.4</v>
          </cell>
          <cell r="B1065" t="str">
            <v>Suministro, transporte y colocación de sanitario fluxómetro de corona ref.02855 o equivalente, color blanco, con conexión posterior para push antivandálico. Incluye brida de fijación, tapón con rosca para brida del color del sanitario, grifería ref 75120 de grival o su equivalente, emboquillado con silicona antihongos, acometida ref 01530 de grival o su equivalente, grifería, abastos metálicos y todos los elementos necesarios para su correcto funcionamiento.</v>
          </cell>
          <cell r="C1065" t="str">
            <v>un</v>
          </cell>
          <cell r="D1065"/>
          <cell r="E1065"/>
          <cell r="F1065"/>
          <cell r="G1065"/>
          <cell r="H1065"/>
          <cell r="I1065"/>
          <cell r="J1065"/>
          <cell r="K1065"/>
          <cell r="L1065"/>
          <cell r="M1065"/>
        </row>
        <row r="1066">
          <cell r="A1066" t="str">
            <v>10.1.5</v>
          </cell>
          <cell r="B1066" t="str">
            <v>Suministro, transporte y colocación de sanitarios discapacitados (línea Acuajet ref. 02640 de Corona o equivalente), color blanco, bajo consumo 6lt., diseño de dos piezas, taza redonda, sifón esmaltado, grifería antisifón, anillo abierto, abasto metálico, válvula de regulación metálica con manguera flexible y acabado cromado, brida de fijación con tapón roscado, emboquillado con silicona antihongos y todos los demás elementos necesarios para su correcta instalación y funcionamiento.</v>
          </cell>
          <cell r="C1066" t="str">
            <v>un</v>
          </cell>
          <cell r="D1066"/>
          <cell r="E1066"/>
          <cell r="F1066"/>
          <cell r="G1066"/>
          <cell r="H1066"/>
          <cell r="I1066"/>
          <cell r="J1066"/>
          <cell r="K1066"/>
          <cell r="L1066"/>
          <cell r="M1066"/>
        </row>
        <row r="1067">
          <cell r="A1067" t="str">
            <v>10.1.6</v>
          </cell>
          <cell r="B1067" t="str">
            <v>Suministro, transporte y colocación de ORINAL INFANTIL (ref. 0613 de Corona o su equivalente), color  blanco, incluye Grifería de Push antivandálica, ref 75121, abasto metálico y todos los demás elementos necesarios para su correcta instalación y funcionamiento.</v>
          </cell>
          <cell r="C1067" t="str">
            <v>un</v>
          </cell>
          <cell r="D1067"/>
          <cell r="E1067"/>
          <cell r="F1067"/>
          <cell r="G1067"/>
          <cell r="H1067"/>
          <cell r="I1067"/>
          <cell r="J1067"/>
          <cell r="K1067"/>
          <cell r="L1067"/>
          <cell r="M1067"/>
        </row>
        <row r="1068">
          <cell r="A1068" t="str">
            <v>10.1.7</v>
          </cell>
          <cell r="B1068" t="str">
            <v>Suministro, transporte y colocación de grifería para lavaplatos (*X* SUBCJ LVP 8P PLNCA CPO EXP BALTA PICO PRAKTI Ref. 415070001), tipo Corona o su equivalente. Incluye todo lo necesario para su correcta construcción y funcionamiento. Incluye Grifería galaxia, abasto metálico, sifón botella y todos los demás elementos necesarios para su correcta instalación y funcionamiento.</v>
          </cell>
          <cell r="C1068" t="str">
            <v>un</v>
          </cell>
          <cell r="D1068"/>
          <cell r="E1068"/>
          <cell r="F1068"/>
          <cell r="G1068"/>
          <cell r="H1068"/>
          <cell r="I1068"/>
          <cell r="J1068"/>
          <cell r="K1068"/>
          <cell r="L1068"/>
          <cell r="M1068"/>
        </row>
        <row r="1069">
          <cell r="A1069" t="str">
            <v>10.1.8</v>
          </cell>
          <cell r="B1069" t="str">
            <v>Suministro, transporte y colocación de sanitario báltico tipo Corona o equivalente, incluye fluxómetro, brida de fijación, tapones con rosca para brida, silicona antihongos, grifería completa, abasto metálico y todos los demás elementos necesarios para su correcta instalación y funcionamiento.</v>
          </cell>
          <cell r="C1069" t="str">
            <v>un</v>
          </cell>
          <cell r="D1069"/>
          <cell r="E1069"/>
          <cell r="F1069"/>
          <cell r="G1069"/>
          <cell r="H1069"/>
          <cell r="I1069"/>
          <cell r="J1069"/>
          <cell r="K1069"/>
          <cell r="L1069"/>
          <cell r="M1069"/>
        </row>
        <row r="1070">
          <cell r="A1070" t="str">
            <v>10.1.9</v>
          </cell>
          <cell r="B1070" t="str">
            <v>Suministro, transporte y colocación de orinal mediano Santa Fé ref 10402, línea institucional de corona o equivalente, color blanco con grifería automatica de push antivandalica ref 71300. Incluye grifería, abasto metálico y todos los elementos necesarios para su correcta instalación y funcionamiento.</v>
          </cell>
          <cell r="C1070" t="str">
            <v>un</v>
          </cell>
          <cell r="D1070"/>
          <cell r="E1070"/>
          <cell r="F1070"/>
          <cell r="G1070"/>
          <cell r="H1070"/>
          <cell r="I1070"/>
          <cell r="J1070"/>
          <cell r="K1070"/>
          <cell r="L1070"/>
          <cell r="M1070"/>
        </row>
        <row r="1071">
          <cell r="A1071" t="str">
            <v>10.1.10</v>
          </cell>
          <cell r="B1071" t="str">
            <v>Suministro, transporte y colocación de orinal de colgar grande (ref. 06104 de Corona o su equivalente), color blanco, incluye Grifería de Push antivandálica, ref 75121, sifón botella, accesorios de soporte y todos los demás elementos necesarios para su correcta instalación y funcionamiento.</v>
          </cell>
          <cell r="C1071" t="str">
            <v>un</v>
          </cell>
          <cell r="D1071"/>
          <cell r="E1071"/>
          <cell r="F1071"/>
          <cell r="G1071"/>
          <cell r="H1071"/>
          <cell r="I1071"/>
          <cell r="J1071"/>
          <cell r="K1071"/>
          <cell r="L1071"/>
          <cell r="M1071"/>
        </row>
        <row r="1072">
          <cell r="A1072" t="str">
            <v>10.1.11</v>
          </cell>
          <cell r="B1072" t="str">
            <v>Suministro, transporte y colocación de orinal grande blanco, incluye grifería tipo push, abasto metálico y todos los demás elementos necesarios para su correcta instalación y funcionamiento.</v>
          </cell>
          <cell r="C1072" t="str">
            <v>un</v>
          </cell>
          <cell r="D1072"/>
          <cell r="E1072"/>
          <cell r="F1072"/>
          <cell r="G1072"/>
          <cell r="H1072"/>
          <cell r="I1072"/>
          <cell r="J1072"/>
          <cell r="K1072"/>
          <cell r="L1072"/>
          <cell r="M1072"/>
        </row>
        <row r="1073">
          <cell r="A1073">
            <v>10.199999999999999</v>
          </cell>
          <cell r="B1073" t="str">
            <v>LAVAMANOS</v>
          </cell>
          <cell r="C1073">
            <v>0</v>
          </cell>
          <cell r="D1073"/>
          <cell r="E1073"/>
          <cell r="F1073"/>
          <cell r="G1073"/>
          <cell r="H1073"/>
          <cell r="I1073"/>
          <cell r="J1073"/>
          <cell r="K1073"/>
          <cell r="L1073"/>
          <cell r="M1073"/>
        </row>
        <row r="1074">
          <cell r="A1074" t="str">
            <v>10.2.1</v>
          </cell>
          <cell r="B1074" t="str">
            <v>Suministro, transporte y colocación de lavamanos de colgar tipo Acuacer o equivalente. Incluye Grifería galaxia, abasto metálico, sifón botella y todos los demás elementos necesarios para su correcta instalación y funcionamiento.</v>
          </cell>
          <cell r="C1074" t="str">
            <v>un</v>
          </cell>
          <cell r="D1074"/>
          <cell r="E1074"/>
          <cell r="F1074"/>
          <cell r="G1074"/>
          <cell r="H1074"/>
          <cell r="I1074"/>
          <cell r="J1074"/>
          <cell r="K1074"/>
          <cell r="L1074"/>
          <cell r="M1074"/>
        </row>
        <row r="1075">
          <cell r="A1075" t="str">
            <v>10.2.2</v>
          </cell>
          <cell r="B1075" t="str">
            <v>Suministro, transporte y colocación de lavamanos base esférica con un diámetro de 0.40 m., calibre 20, en acero inoxidable satinado tipo Socoda o equivalente. Incluye grifería galaxia de Grival o equivalente, abasto metálico, sifón botella, silicona antihongos para el borde del lavamanos, y todos los demás elementos necesarios para su correcta instalación y funcionamiento.</v>
          </cell>
          <cell r="C1075" t="str">
            <v>un</v>
          </cell>
          <cell r="D1075"/>
          <cell r="E1075"/>
          <cell r="F1075"/>
          <cell r="G1075"/>
          <cell r="H1075"/>
          <cell r="I1075"/>
          <cell r="J1075"/>
          <cell r="K1075"/>
          <cell r="L1075"/>
          <cell r="M1075"/>
        </row>
        <row r="1076">
          <cell r="A1076" t="str">
            <v>10.2.3</v>
          </cell>
          <cell r="B1076" t="str">
            <v>Suministro, transporte y colocación de lavamanos corona o equivalente color blanco, tipo San Lorenzo, línea institucional. Incluye grifería metálica antivandálica, de push ref 71100 de Grival o equivalente, abasto metálico y todos los demás elementos necesarios para su correcta instalación y funcionamiento.</v>
          </cell>
          <cell r="C1076" t="str">
            <v>un</v>
          </cell>
          <cell r="D1076"/>
          <cell r="E1076"/>
          <cell r="F1076"/>
          <cell r="G1076"/>
          <cell r="H1076"/>
          <cell r="I1076"/>
          <cell r="J1076"/>
          <cell r="K1076"/>
          <cell r="L1076"/>
          <cell r="M1076"/>
        </row>
        <row r="1077">
          <cell r="A1077" t="str">
            <v>10.2.4</v>
          </cell>
          <cell r="B1077" t="str">
            <v>Suministro, transporte y colocación de lavamanos de sobreponer (tipo Marcella o equivalente), color blanco. Incluye grifería metálica con acabado cromado, tipo marruecos o su equivalente, abasto metálico acabado cromado, sifón botella, emboquillado con silicona antihongos y todos los demás elementos necesarios para su correcta instalación y funcionamiento.</v>
          </cell>
          <cell r="C1077" t="str">
            <v>un</v>
          </cell>
          <cell r="D1077"/>
          <cell r="E1077"/>
          <cell r="F1077"/>
          <cell r="G1077"/>
          <cell r="H1077"/>
          <cell r="I1077"/>
          <cell r="J1077"/>
          <cell r="K1077"/>
          <cell r="L1077"/>
          <cell r="M1077"/>
        </row>
        <row r="1078">
          <cell r="A1078" t="str">
            <v>10.2.5</v>
          </cell>
          <cell r="B1078" t="str">
            <v>Suministro, transporte y colocación de lavamanos para discapacitados (línea Acuajet de Corona o su equivalente) color blanco, de colgar. Incluye grifería metálica con acabado cromado, tipo Marruecos o su equivalente, abasto metálico acabado cromado, sifón botella y todos los demás elementos necesarios para su correcta instalación y funcionamiento.</v>
          </cell>
          <cell r="C1078" t="str">
            <v>un</v>
          </cell>
          <cell r="D1078"/>
          <cell r="E1078"/>
          <cell r="F1078"/>
          <cell r="G1078"/>
          <cell r="H1078"/>
          <cell r="I1078"/>
          <cell r="J1078"/>
          <cell r="K1078"/>
          <cell r="L1078"/>
          <cell r="M1078"/>
        </row>
        <row r="1079">
          <cell r="A1079" t="str">
            <v>10.2.6</v>
          </cell>
          <cell r="B1079" t="str">
            <v>Suministro, transporte y colocación de lavapinceles o lavamanos corrido en acero inoxidable  tipo Socoda o equivalente calidad, de 1,50 x 0,50 m. Incluye grifería de pared tipo marruecos de Grival o su equivalente, sifón, rejilla, abastos metálicos y todos los elementos necesarios para su correcta instalación y funcionamiento.</v>
          </cell>
          <cell r="C1079" t="str">
            <v>un</v>
          </cell>
          <cell r="D1079"/>
          <cell r="E1079"/>
          <cell r="F1079"/>
          <cell r="G1079"/>
          <cell r="H1079"/>
          <cell r="I1079"/>
          <cell r="J1079"/>
          <cell r="K1079"/>
          <cell r="L1079"/>
          <cell r="M1079"/>
        </row>
        <row r="1080">
          <cell r="A1080">
            <v>10.3</v>
          </cell>
          <cell r="B1080" t="str">
            <v>MESONES</v>
          </cell>
          <cell r="C1080">
            <v>0</v>
          </cell>
          <cell r="D1080"/>
          <cell r="E1080"/>
          <cell r="F1080"/>
          <cell r="G1080"/>
          <cell r="H1080"/>
          <cell r="I1080"/>
          <cell r="J1080"/>
          <cell r="K1080"/>
          <cell r="L1080"/>
          <cell r="M1080"/>
        </row>
        <row r="1081">
          <cell r="A1081" t="str">
            <v>10.3.1</v>
          </cell>
          <cell r="B1081" t="str">
            <v>Suministro, transporte y colocación de lavaescobas prefabricado en concreto forrado en granito de 40 x 40 x 25 cm. fondo gris. Incluye mortero 1:4, llave bocamanguera, sifón y todo los demás elementos necesarios para su correcta instalación y funcionamiento.</v>
          </cell>
          <cell r="C1081" t="str">
            <v>un</v>
          </cell>
          <cell r="D1081"/>
          <cell r="E1081"/>
          <cell r="F1081"/>
          <cell r="G1081"/>
          <cell r="H1081"/>
          <cell r="I1081"/>
          <cell r="J1081"/>
          <cell r="K1081"/>
          <cell r="L1081"/>
          <cell r="M1081"/>
        </row>
        <row r="1082">
          <cell r="A1082" t="str">
            <v>10.3.2</v>
          </cell>
          <cell r="B1082" t="str">
            <v>Suministro, transporte y colocación de lavaescobas prefabricado en concreto forrado en granito de 42 x 60 x 25 cm. fondo gris. Incluye mortero 1:4, llave bocamanguera, sifón y todo los demás elementos necesarios para su correcta instalación y funcionamiento.</v>
          </cell>
          <cell r="C1082" t="str">
            <v>un</v>
          </cell>
          <cell r="D1082"/>
          <cell r="E1082"/>
          <cell r="F1082"/>
          <cell r="G1082"/>
          <cell r="H1082"/>
          <cell r="I1082"/>
          <cell r="J1082"/>
          <cell r="K1082"/>
          <cell r="L1082"/>
          <cell r="M1082"/>
        </row>
        <row r="1083">
          <cell r="A1083" t="str">
            <v>10.3.3</v>
          </cell>
          <cell r="B1083" t="str">
            <v>Suministro, transporte y colocación de lavaescobas prefabricado en concreto forrado en granito de 47x47x30 cm. fondo gris. Incluye mortero 1:4, llave bocamanguera, sifón y todo los demás elementos necesarios para su correcta instalación y funcionamiento.</v>
          </cell>
          <cell r="C1083" t="str">
            <v>un</v>
          </cell>
          <cell r="D1083"/>
          <cell r="E1083"/>
          <cell r="F1083"/>
          <cell r="G1083"/>
          <cell r="H1083"/>
          <cell r="I1083"/>
          <cell r="J1083"/>
          <cell r="K1083"/>
          <cell r="L1083"/>
          <cell r="M1083"/>
        </row>
        <row r="1084">
          <cell r="A1084" t="str">
            <v>10.3.4</v>
          </cell>
          <cell r="B1084" t="str">
            <v>Suministro, transporte y colocación de mesón en acero inoxidable AISI 304 calibre 18 tipo Socoda o equivalente, de 1.60 x 0.60 m. Incluye pozuelo de 500 x 500 x 250 mm, salpicadero, bordes redondeados, sifón, canastilla, grifería cuello de ganso, abastos con llave metálica, parales (pieamigos en platina de 2" x 3/16" asegurados a la pared mediante 2 pernos de expansión de 3/8" x 4" c/u) de soporte donde sea necesario y todos los demás elementos necesarios para su correcta instalación y funcionamiento.</v>
          </cell>
          <cell r="C1084" t="str">
            <v>un</v>
          </cell>
          <cell r="D1084"/>
          <cell r="E1084"/>
          <cell r="F1084"/>
          <cell r="G1084"/>
          <cell r="H1084"/>
          <cell r="I1084"/>
          <cell r="J1084"/>
          <cell r="K1084"/>
          <cell r="L1084"/>
          <cell r="M1084"/>
        </row>
        <row r="1085">
          <cell r="A1085" t="str">
            <v>10.3.5</v>
          </cell>
          <cell r="B1085" t="str">
            <v>Suministro, transporte y colocación de mesón en acero inoxidable AISI 304 calibre 18 tipo Socoda o equivalente, de 0,75 x 0,60 m. Incluye pozuelo de 500 x 500 x 250 mm., salpicadero, bordes redondeados, sifón, canastilla, grifería cuello de ganso, abasto con llave metálica, parales de soporte metálicos (pieamigos en platina de 2" x 3/16" asegurados a la pared mediante 2 pernos de expansión de 3/8" x 4" c/u) donde sea necesario y todos los demás elementos necesarios para su correcta instalación y funcionamiento.</v>
          </cell>
          <cell r="C1085" t="str">
            <v>un</v>
          </cell>
          <cell r="D1085"/>
          <cell r="E1085"/>
          <cell r="F1085"/>
          <cell r="G1085"/>
          <cell r="H1085"/>
          <cell r="I1085"/>
          <cell r="J1085"/>
          <cell r="K1085"/>
          <cell r="L1085"/>
          <cell r="M1085"/>
        </row>
        <row r="1086">
          <cell r="A1086" t="str">
            <v>10.3.6</v>
          </cell>
          <cell r="B1086" t="str">
            <v>Suministro, transporte y colocación de mesón en acero inoxidable AISI 304 calibre 18 tipo Socoda o equivalente, de 1,50 x 0,60 m. Incluye pozuelo de 500 x 500 x 250 mm., salpicadero, bordes redondeados, sifón, canastilla, grifería cuello de ganso, abasto con llave metálica, parales de soporte metálicos (pieamigos en platina de 2" x 3/16" asegurados a la pared mediante 2 pernos de expansión de 3/8" x 4" c/u)  donde sea necesario y todos los demás elementos necesarios para su correcta instalación y funcionamiento.</v>
          </cell>
          <cell r="C1086" t="str">
            <v>un</v>
          </cell>
          <cell r="D1086"/>
          <cell r="E1086"/>
          <cell r="F1086"/>
          <cell r="G1086"/>
          <cell r="H1086"/>
          <cell r="I1086"/>
          <cell r="J1086"/>
          <cell r="K1086"/>
          <cell r="L1086"/>
          <cell r="M1086"/>
        </row>
        <row r="1087">
          <cell r="A1087" t="str">
            <v>10.3.7</v>
          </cell>
          <cell r="B1087" t="str">
            <v>Suministro, transporte y colocación de mesón en acero inoxidable AISI 304 calibre 20 tipo Socoda o equivalente, de 2.06 x 0.60 m (recto). Incluye juego para estufa de gas de 4 puestos, salpicadero, bordes redondeados, parales (pieamigos en platina de 2" x 3/16" asegurados a la pared mediante 2 pernos de expansión de 3/8" x 4" c/u) de soporte donde sea necesario y todos los demás elementos necesarios para su correcta instalación y funcionamiento.</v>
          </cell>
          <cell r="C1087" t="str">
            <v>un</v>
          </cell>
          <cell r="D1087"/>
          <cell r="E1087"/>
          <cell r="F1087"/>
          <cell r="G1087"/>
          <cell r="H1087"/>
          <cell r="I1087"/>
          <cell r="J1087"/>
          <cell r="K1087"/>
          <cell r="L1087"/>
          <cell r="M1087"/>
        </row>
        <row r="1088">
          <cell r="A1088" t="str">
            <v>10.3.8</v>
          </cell>
          <cell r="B1088" t="str">
            <v>Suministro, transporte y colocación de entrepaños en acero inoxidable AISI 304 calibre 20 tipo Socoda o equivalente, de ancho 0.50 m. Incluye bordes redondeados, parales (pieamigos en platina de 2" x 3/16" asegurados a la pared mediante 2 pernos de expansión de 3/8" x 4" c/u) de soporte donde sea necesario y todos los demás elementos necesarios para su correcta instalación y funcionamiento.</v>
          </cell>
          <cell r="C1088" t="str">
            <v>m</v>
          </cell>
          <cell r="D1088"/>
          <cell r="E1088"/>
          <cell r="F1088"/>
          <cell r="G1088"/>
          <cell r="H1088"/>
          <cell r="I1088"/>
          <cell r="J1088"/>
          <cell r="K1088"/>
          <cell r="L1088"/>
          <cell r="M1088"/>
        </row>
        <row r="1089">
          <cell r="A1089" t="str">
            <v>10.3.9</v>
          </cell>
          <cell r="B1089" t="str">
            <v>Suministro, transporte y colocación de mesón con ciclos de lavado en acero inoxidable AISI 304 calibre 16 tipo Socoda o equivalente, de 1.45 x 0.69. y un altura de 0.86 m. Incluye un pozuelo de 0.60 x 0.50 m., profundidad de 0.30m., entrepaño en acero inoxidable AISI 304 calibre 18, estructura (refuerzo longitudinal y transversal donde se requiera) y soporte en tubería de acero inoxidable de 1 1/2" calibre 16 (estos elementos serán regulables en acero inoxidable con recubrimiento en plástico en la base de contacto con el piso), salpicadero donde haga contacto con la pared con un altura de  0.10m., bordes redondeados, las uniones en esquina están soldadas completamente y pulidas con el fin de que no perciba la existencia de soldadura en la superficie, esquineras estructurales soldadas completamente a la cubierta y al entrepaño que abarque las patas, sifon, canastilla, grifería, abasto con llave metálica y todos los demás elementos necesarios para su correcta instalación y funcionamiento. Según diseño.</v>
          </cell>
          <cell r="C1089" t="str">
            <v>un</v>
          </cell>
          <cell r="D1089"/>
          <cell r="E1089"/>
          <cell r="F1089"/>
          <cell r="G1089"/>
          <cell r="H1089"/>
          <cell r="I1089"/>
          <cell r="J1089"/>
          <cell r="K1089"/>
          <cell r="L1089"/>
          <cell r="M1089"/>
        </row>
        <row r="1090">
          <cell r="A1090" t="str">
            <v>10.3.10</v>
          </cell>
          <cell r="B1090" t="str">
            <v>Suministro, transporte y colocación de mesón con ciclos de lavado en acero inoxidable AISI 304 calibre 16 tipo Socoda o equivalente, de 1.45 x 0.69 m. y un altura de 0.86 m. Incluye dos pozuelos de 0.60 x 0.50 m., profundidad de 0.30m., entrepaño en acero inoxidable AISI 304 calibre 18, estructura (refuerzo longitudinal y transversal donde se requiera) y soporte en tubería de acero inoxidable de 1 1/2" calibre 16 (estos elementos serán regulables en acero inoxidable con recubrimiento en plástico en la base de contacto con el piso), salpicadero donde haga contacto con la pared con un altura de  0.10m., bordes redondeados, las uniones en esquina están soldadas completamente y pulidas con el fin de que no perciba la existencia de soldadura en la superficie, esquineras estructurales soldadas completamente a la cubierta y al entrepaño que abarque las patas, dos sifones, dos canastillas, dos griferías cuello de ganso, dos abastos con llave metálica y todos los demás elementos necesarios para su correcta instalación y funcionamiento. Según diseño.</v>
          </cell>
          <cell r="C1090" t="str">
            <v>un</v>
          </cell>
          <cell r="D1090"/>
          <cell r="E1090"/>
          <cell r="F1090"/>
          <cell r="G1090"/>
          <cell r="H1090"/>
          <cell r="I1090"/>
          <cell r="J1090"/>
          <cell r="K1090"/>
          <cell r="L1090"/>
          <cell r="M1090"/>
        </row>
        <row r="1091">
          <cell r="A1091" t="str">
            <v>10.3.11</v>
          </cell>
          <cell r="B1091" t="str">
            <v>Suministro, transporte y colocación de mueble para laboratorio en acero inoxidable calibre 16 AISI 304. Incluye: torre con un frente de 600 mm., un fondo de 690 mm. y un alto de 860 mm. Puerta frontal con llave, pozuelo de 390x470x180 mm, canastilla, sifón, dos perforaciones  para gas, perforación para suministro de agua, abastos metálico, dos tomas eléctricos para 110 V., dos tomas eléctricos para 220 V., grifería metálica cuello de ganso, dos mesas calibre 16 AISI 304 reforzada de 1200 mm. de largo, 690 mm. de fondo, 860 mm de alto, entrepaño en mesas, patas tubulares con ruedas de 3" de diámetro con freno, amarre en tubería en la parte inferior para garantizar estabilidad y todos los demás elementos necesarios para su correcta instalación y funcionamiento.</v>
          </cell>
          <cell r="C1091" t="str">
            <v>un</v>
          </cell>
          <cell r="D1091"/>
          <cell r="E1091"/>
          <cell r="F1091"/>
          <cell r="G1091"/>
          <cell r="H1091"/>
          <cell r="I1091"/>
          <cell r="J1091"/>
          <cell r="K1091"/>
          <cell r="L1091"/>
          <cell r="M1091"/>
        </row>
        <row r="1092">
          <cell r="A1092" t="str">
            <v>10.3.12</v>
          </cell>
          <cell r="B1092" t="str">
            <v>Suministro, transporte y colocación de pozuelo de 50x50x25 cm. en acero Inoxidable AISI 304 Calibre 18 tipo Colsteel o equivalente. Incluye sifón, canastilla, gritería batiente cuello de ganso, abastos con llave metálica y todos los demás elementos necesarios para su correcta instalación y funcionamiento.</v>
          </cell>
          <cell r="C1092" t="str">
            <v>un</v>
          </cell>
          <cell r="D1092"/>
          <cell r="E1092"/>
          <cell r="F1092"/>
          <cell r="G1092"/>
          <cell r="H1092"/>
          <cell r="I1092"/>
          <cell r="J1092"/>
          <cell r="K1092"/>
          <cell r="L1092"/>
          <cell r="M1092"/>
        </row>
        <row r="1093">
          <cell r="A1093" t="str">
            <v>10.3.13</v>
          </cell>
          <cell r="B1093" t="str">
            <v>Suministro, transporte y colocación de lavamanos corrido, con un ancho 45 cm., una altura de 60 cm. y una profundidad de 30 cm. En acero inoxidable calibre 18 AISI 304. Incluye soporte tipo cirujano para fijación a muro en acero inoxidable, salpicadero en los puntos de contacto con la pared, bordes redondeados embebido hacia el punto de drenaje, grifería metálica tipo Vento 4" color cromo tipo Grival o equivalente cada 70 cm., desagüe con canastilla, sifón, abastos metálico y todos los elementos necesarios para su correcta instalación y funcionamiento.</v>
          </cell>
          <cell r="C1093" t="str">
            <v>m</v>
          </cell>
          <cell r="D1093"/>
          <cell r="E1093"/>
          <cell r="F1093"/>
          <cell r="G1093"/>
          <cell r="H1093"/>
          <cell r="I1093"/>
          <cell r="J1093"/>
          <cell r="K1093"/>
          <cell r="L1093"/>
          <cell r="M1093"/>
        </row>
        <row r="1094">
          <cell r="A1094" t="str">
            <v>10.3.14</v>
          </cell>
          <cell r="B1094" t="str">
            <v>Suministro, transporte y colocación de mesón en quásar con colores pigmentados, de 0.60 x 2.32 m. Incluye tres (3) pozuelos de diámetro 0.30 m, salpicadero, faldones, base Muf de 12mm, ángulos de 57 - 58 cm. en platina de hierro 11/2X1/8", Pieamigos de ( 57 - 58 - 77) x 25 cm. en platina de hierro de 11/2X3/16", abasto metálico y todos los demás elementos necesarios para su correcta instalación y funcionamiento.</v>
          </cell>
          <cell r="C1094" t="str">
            <v>un</v>
          </cell>
          <cell r="D1094"/>
          <cell r="E1094"/>
          <cell r="F1094"/>
          <cell r="G1094"/>
          <cell r="H1094"/>
          <cell r="I1094"/>
          <cell r="J1094"/>
          <cell r="K1094"/>
          <cell r="L1094"/>
          <cell r="M1094"/>
        </row>
        <row r="1095">
          <cell r="A1095" t="str">
            <v>10.3.15</v>
          </cell>
          <cell r="B1095" t="str">
            <v>Suministro, transporte y colocación de mesón en quásar con colores pigmentados, de 0.80 x 2.00 m. Incluye un (1) pozuelo de 0.80x0.60x0.30 m, salpicadero, faldones, base Muf de 12mm, ángulos de 57 - 58  Cm en platina de hierro 11/2X1/8", Pieamigos de ( 57 - 58 - 77) X25 cm en platina de hierro de 11/2X3/16", abasto metálico y todos los demás elementos necesarios para su correcta instalación y funcionamiento.</v>
          </cell>
          <cell r="C1095" t="str">
            <v>un</v>
          </cell>
          <cell r="D1095"/>
          <cell r="E1095"/>
          <cell r="F1095"/>
          <cell r="G1095"/>
          <cell r="H1095"/>
          <cell r="I1095"/>
          <cell r="J1095"/>
          <cell r="K1095"/>
          <cell r="L1095"/>
          <cell r="M1095"/>
        </row>
        <row r="1096">
          <cell r="A1096" t="str">
            <v>10.3.16</v>
          </cell>
          <cell r="B1096" t="str">
            <v>Suministro, transporte y colocación de mesón en quásar con colores pigmentados, de 0.60 x 1.80 m. Incluye tres (3) pozuelos de diámetro 0.30 m, salpicadero, faldones, base Muf de 12mm, ángulos de 57 - 58  cm en platina de hierro 11/2X1/8", Pieamigos de ( 57 - 58 - 77) X25 cm en platina de hierro de 11/2X3/16", abasto metálico y todos los demás elementos necesarios para su correcta instalación y funcionamiento.</v>
          </cell>
          <cell r="C1096" t="str">
            <v>un</v>
          </cell>
          <cell r="D1096"/>
          <cell r="E1096"/>
          <cell r="F1096"/>
          <cell r="G1096"/>
          <cell r="H1096"/>
          <cell r="I1096"/>
          <cell r="J1096"/>
          <cell r="K1096"/>
          <cell r="L1096"/>
          <cell r="M1096"/>
        </row>
        <row r="1097">
          <cell r="A1097" t="str">
            <v>10.3.17</v>
          </cell>
          <cell r="B1097" t="str">
            <v>Suministro, transporte y colocación de mesón en quásar con colores pigmentados, de 0.60 x 0.80 m. Incluye tres (1) pozuelos de diámetro 0.30 m, salpicadero, faldones, base Muf de 12mm, ángulos de 57 - 58  cm en platina de hierro 11/2X1/8", Pieamigos de ( 57 - 58 - 77) X25 cm en platina de hierro de 11/2X3/16", abasto metálico y todos los demás elementos necesarios para su correcta instalación y funcionamiento.</v>
          </cell>
          <cell r="C1097" t="str">
            <v>un</v>
          </cell>
          <cell r="D1097"/>
          <cell r="E1097"/>
          <cell r="F1097"/>
          <cell r="G1097"/>
          <cell r="H1097"/>
          <cell r="I1097"/>
          <cell r="J1097"/>
          <cell r="K1097"/>
          <cell r="L1097"/>
          <cell r="M1097"/>
        </row>
        <row r="1098">
          <cell r="A1098" t="str">
            <v>10.3.18</v>
          </cell>
          <cell r="B1098" t="str">
            <v>Suministro, transporte y colocación de mesón curvo en quásar con colores pigmentados, de 0.80 x 3.09 m. Incluye un (1) pozuelo de 0.80x0.60x0.30 m, salpicadero, faldones, base Muf de 12mm, ángulos de 57 - 58  cm en platina de hierro 11/2X1/8", Pieamigos de ( 57 - 58 - 77) X25 cm en platina de hierro de 11/2X3/16", abasto metálico y todos los demás elementos necesarios para su correcta instalación y funcionamiento.</v>
          </cell>
          <cell r="C1098" t="str">
            <v>un</v>
          </cell>
          <cell r="D1098"/>
          <cell r="E1098"/>
          <cell r="F1098"/>
          <cell r="G1098"/>
          <cell r="H1098"/>
          <cell r="I1098"/>
          <cell r="J1098"/>
          <cell r="K1098"/>
          <cell r="L1098"/>
          <cell r="M1098"/>
        </row>
        <row r="1099">
          <cell r="A1099" t="str">
            <v>10.3.19</v>
          </cell>
          <cell r="B1099" t="str">
            <v>Suministro, transporte y colocación de mesón a doble altura en quásar con colores pigmentados, de 2.90 x 0.60 m. Incluye tres (3) pozuelos de diámetro 0.30m y un (1) pozuelo de diámetro 0.40m, salpicadero, faldones, base Muf de 12mm, ángulos de 57 - 58  cm en platina de hierro 11/2X1/8", Pieamigos de ( 57 - 58 - 77) X25 cm en platina de hierro de 11/2X3/16", abasto metálico y todos los demás elementos necesarios para su correcta instalación y funcionamiento.</v>
          </cell>
          <cell r="C1099" t="str">
            <v>un</v>
          </cell>
          <cell r="D1099"/>
          <cell r="E1099"/>
          <cell r="F1099"/>
          <cell r="G1099"/>
          <cell r="H1099"/>
          <cell r="I1099"/>
          <cell r="J1099"/>
          <cell r="K1099"/>
          <cell r="L1099"/>
          <cell r="M1099"/>
        </row>
        <row r="1100">
          <cell r="A1100" t="str">
            <v>10.3.20</v>
          </cell>
          <cell r="B1100" t="str">
            <v>Construcción de mesón en concreto de 21Mpa. forrado en grano negro tipo San Gabriel, de ancho=0,60 m., espesor 0,06 m., con faldón de h=0,15 m. y listón de 10 cm en los  puntos en contacto con la pared. Incluye canche, botada de material, molduras para bordes redondeados, acero de refuerzo (6 varillas de 1/4" longitudinalmente y 3 varillas 3/8" L=0.90 m por metro transversalmente), concreto para anclaje, vanos para empotrar lavamanos.</v>
          </cell>
          <cell r="C1100" t="str">
            <v>m</v>
          </cell>
          <cell r="D1100"/>
          <cell r="E1100"/>
          <cell r="F1100"/>
          <cell r="G1100"/>
          <cell r="H1100"/>
          <cell r="I1100"/>
          <cell r="J1100"/>
          <cell r="K1100"/>
          <cell r="L1100"/>
          <cell r="M1100"/>
        </row>
        <row r="1101">
          <cell r="A1101" t="str">
            <v>10.3.21</v>
          </cell>
          <cell r="B1101" t="str">
            <v>Construcción de mesón y antepecho en concreto de 21 Mpa con impermeabilizante integral tipo plastocrete DM o equivalente, acabado a la vista con formaleta Súper T de 19 mm, desarrollo de 1.45m, espesor 8.0 cm. Incluye suministro y transporte de los materiales, vibrado, curado, chaflanes perimetrales de 1 cm, acabado de protección con hidrófugo transparente tipo Sika o equivalente y todos los demás elementos necesarios para su correcta construcción y funcionamiento. Según diseño no incluye refuerzo.</v>
          </cell>
          <cell r="C1101" t="str">
            <v>m</v>
          </cell>
          <cell r="D1101"/>
          <cell r="E1101"/>
          <cell r="F1101"/>
          <cell r="G1101"/>
          <cell r="H1101"/>
          <cell r="I1101"/>
          <cell r="J1101"/>
          <cell r="K1101"/>
          <cell r="L1101"/>
          <cell r="M1101"/>
        </row>
        <row r="1102">
          <cell r="A1102" t="str">
            <v>10.3.22</v>
          </cell>
          <cell r="B1102" t="str">
            <v>Construcción de mesón - lavamanos en concreto de 21 Mpa, con acabado pulido (con pulidora eléctrica) de ancho 60 cm., espesor 7,5 cm, para lavamanos de sobreponer, con faldón en concreto de 21Mpa, de 40cm. vaciado y pulido, espesor de 7,5 cm. Incluye suministro y transporte de los materiales, vibrado, curado, Impermeabilizante integral para concretos, chaflanes perimetrales de 1 cm., vanos para empotrar lavamanos, acabado de protección con hidrófugo transparente de Sika o equivalente y todos los demás elementos necesarios para su correcta instalación y funcionamiento. No incluye refuerzo.</v>
          </cell>
          <cell r="C1102" t="str">
            <v>m</v>
          </cell>
          <cell r="D1102"/>
          <cell r="E1102"/>
          <cell r="F1102"/>
          <cell r="G1102"/>
          <cell r="H1102"/>
          <cell r="I1102"/>
          <cell r="J1102"/>
          <cell r="K1102"/>
          <cell r="L1102"/>
          <cell r="M1102"/>
        </row>
        <row r="1103">
          <cell r="A1103" t="str">
            <v>10.3.23</v>
          </cell>
          <cell r="B1103" t="str">
            <v>Construcción de mesón en concreto a la vista de 21 Mpa de 0.70 m de ancho, espesor 0,08 m., con faldón con una altura de 0,20 m. y un espesor de 0,05 m.  Incluye suministro y transporte de los materiales, formaleta en súper T de 19 mm. para acabado a la vista, moldura para aristas redondeadas, acero de refuerzo (6 varillas de 3/8" longitudinalmente y varillas 3/8" colocadas transversalmente cada 0,25 m.), pulidora para la parte superior, vanos para empotrar lavamanos y todos los demás elementos necesarios para su correcta construcción y funcionamiento.</v>
          </cell>
          <cell r="C1103" t="str">
            <v>m</v>
          </cell>
          <cell r="D1103"/>
          <cell r="E1103"/>
          <cell r="F1103"/>
          <cell r="G1103"/>
          <cell r="H1103"/>
          <cell r="I1103"/>
          <cell r="J1103"/>
          <cell r="K1103"/>
          <cell r="L1103"/>
          <cell r="M1103"/>
        </row>
        <row r="1104">
          <cell r="A1104" t="str">
            <v>10.3.24</v>
          </cell>
          <cell r="B1104" t="str">
            <v>Construcción de lavaescobas corrido en concreto 21Mpa, con un espesor de 0,10 m., forrado en granito pulido N°1 (En losa de fondo y paredes). Incluye suministro y transporte de los materiales, losa de fondo en concreto de 21 Mpa, espesor de 0,10 m., impermeabilizante integral y concrefibra, llave terminal 1/2" y rejilla cromada 3", varillas y curvas de dilatación en aluminio y todos los demás elementos necesarios para su correcta instalación y funcionamiento. No incluye enchape de baldosín.</v>
          </cell>
          <cell r="C1104" t="str">
            <v>m</v>
          </cell>
          <cell r="D1104"/>
          <cell r="E1104"/>
          <cell r="F1104"/>
          <cell r="G1104"/>
          <cell r="H1104"/>
          <cell r="I1104"/>
          <cell r="J1104"/>
          <cell r="K1104"/>
          <cell r="L1104"/>
          <cell r="M1104"/>
        </row>
        <row r="1105">
          <cell r="A1105" t="str">
            <v>10.3.25</v>
          </cell>
          <cell r="B1105" t="str">
            <v>Suministro, transporte y colocación de lavadero prefabricado en polímero colado de 60 x 60 cm color blanco. Incluye sifón, canastilla y todo los demás elementos necesarios para su correcta instalación y funcionamiento.</v>
          </cell>
          <cell r="C1105" t="str">
            <v>un</v>
          </cell>
          <cell r="D1105"/>
          <cell r="E1105"/>
          <cell r="F1105"/>
          <cell r="G1105"/>
          <cell r="H1105"/>
          <cell r="I1105"/>
          <cell r="J1105"/>
          <cell r="K1105"/>
          <cell r="L1105"/>
          <cell r="M1105"/>
        </row>
        <row r="1106">
          <cell r="A1106" t="str">
            <v>10.3.26</v>
          </cell>
          <cell r="B1106" t="str">
            <v>Suministro, transporte y colocación de lavaescobas prefabricado en concreto forrado en granito de 40x55x30 cm. fondo gris. Incluye mortero 1:4,  sifón, machones en masmposteria, revoque y enchape de machones y todo los demás elementos necesarios para su correcta instalación y funcionamiento.</v>
          </cell>
          <cell r="C1106" t="str">
            <v>un</v>
          </cell>
          <cell r="D1106"/>
          <cell r="E1106"/>
          <cell r="F1106"/>
          <cell r="G1106"/>
          <cell r="H1106"/>
          <cell r="I1106"/>
          <cell r="J1106"/>
          <cell r="K1106"/>
          <cell r="L1106"/>
          <cell r="M1106"/>
        </row>
        <row r="1107">
          <cell r="A1107">
            <v>10.4</v>
          </cell>
          <cell r="B1107" t="str">
            <v>INCRUSTACIONES/ACCESORIOS</v>
          </cell>
          <cell r="C1107">
            <v>0</v>
          </cell>
          <cell r="D1107"/>
          <cell r="E1107"/>
          <cell r="F1107"/>
          <cell r="G1107"/>
          <cell r="H1107"/>
          <cell r="I1107"/>
          <cell r="J1107"/>
          <cell r="K1107"/>
          <cell r="L1107"/>
          <cell r="M1107"/>
        </row>
        <row r="1108">
          <cell r="A1108" t="str">
            <v>10.4.1</v>
          </cell>
          <cell r="B1108" t="str">
            <v>Suministro, transporte y colocación de accesorios para baño tipo mancesa o equivalente. Incluye jabonera, papelera, toallera y todos los demás elementos necesarios para su correcta construcción y funcionamiento.</v>
          </cell>
          <cell r="C1108" t="str">
            <v>juego</v>
          </cell>
          <cell r="D1108"/>
          <cell r="E1108"/>
          <cell r="F1108"/>
          <cell r="G1108"/>
          <cell r="H1108"/>
          <cell r="I1108"/>
          <cell r="J1108"/>
          <cell r="K1108"/>
          <cell r="L1108"/>
          <cell r="M1108"/>
        </row>
        <row r="1109">
          <cell r="A1109" t="str">
            <v>10.4.2</v>
          </cell>
          <cell r="B1109" t="str">
            <v>Suministro, transporte y colocación de papelera ref 04240 tipo Corona o equivalente. Incluye pegacor y todos los demás elementos necesarios para su correcta instalación.</v>
          </cell>
          <cell r="C1109" t="str">
            <v>un</v>
          </cell>
          <cell r="D1109"/>
          <cell r="E1109"/>
          <cell r="F1109"/>
          <cell r="G1109"/>
          <cell r="H1109"/>
          <cell r="I1109"/>
          <cell r="J1109"/>
          <cell r="K1109"/>
          <cell r="L1109"/>
          <cell r="M1109"/>
        </row>
        <row r="1110">
          <cell r="A1110" t="str">
            <v>10.4.3</v>
          </cell>
          <cell r="B1110" t="str">
            <v>Suministro, transporte y colocación de gancho ref 04270 tipo Corona o equivalente. Incluye pegacor y todos los demás elementos necesarios para su correcta instalación.</v>
          </cell>
          <cell r="C1110" t="str">
            <v>un</v>
          </cell>
          <cell r="D1110"/>
          <cell r="E1110"/>
          <cell r="F1110"/>
          <cell r="G1110"/>
          <cell r="H1110"/>
          <cell r="I1110"/>
          <cell r="J1110"/>
          <cell r="K1110"/>
          <cell r="L1110"/>
          <cell r="M1110"/>
        </row>
        <row r="1111">
          <cell r="A1111" t="str">
            <v>10.4.4</v>
          </cell>
          <cell r="B1111" t="str">
            <v>Suministro, transporte y colocación de jabonera ref 04230 tipo Corona o equivalente. Incluye pegacor y todos los demás elementos necesarios para su correcta instalación.</v>
          </cell>
          <cell r="C1111" t="str">
            <v>un</v>
          </cell>
          <cell r="D1111"/>
          <cell r="E1111"/>
          <cell r="F1111"/>
          <cell r="G1111"/>
          <cell r="H1111"/>
          <cell r="I1111"/>
          <cell r="J1111"/>
          <cell r="K1111"/>
          <cell r="L1111"/>
          <cell r="M1111"/>
        </row>
        <row r="1112">
          <cell r="A1112" t="str">
            <v>10.4.5</v>
          </cell>
          <cell r="B1112" t="str">
            <v>Suministro, transporte y colocación de dispensador de papel higiénico ref AC-DP400A tipo Acuaval o equivalente en acero inoxidable 304 con llave. Incluye todos los elementos necesarios para su correcta instalación.</v>
          </cell>
          <cell r="C1112" t="str">
            <v>un</v>
          </cell>
          <cell r="D1112"/>
          <cell r="E1112"/>
          <cell r="F1112"/>
          <cell r="G1112"/>
          <cell r="H1112"/>
          <cell r="I1112"/>
          <cell r="J1112"/>
          <cell r="K1112"/>
          <cell r="L1112"/>
          <cell r="M1112"/>
        </row>
        <row r="1113">
          <cell r="A1113" t="str">
            <v>10.4.6</v>
          </cell>
          <cell r="B1113" t="str">
            <v>Suministro, transporte y colocación de dispensador de papel higiénico ref AC-DT200A tipo Acuaval o equivalente, en acero inoxidable 304, con llave. Incluye todos los elementos necesarios para su correcta instalación.</v>
          </cell>
          <cell r="C1113" t="str">
            <v>un</v>
          </cell>
          <cell r="D1113"/>
          <cell r="E1113"/>
          <cell r="F1113"/>
          <cell r="G1113"/>
          <cell r="H1113"/>
          <cell r="I1113"/>
          <cell r="J1113"/>
          <cell r="K1113"/>
          <cell r="L1113"/>
          <cell r="M1113"/>
        </row>
        <row r="1114">
          <cell r="A1114" t="str">
            <v>10.4.7</v>
          </cell>
          <cell r="B1114" t="str">
            <v>Suministro, transporte y colocación de dispensador de toallas ref. C 7616 tipo Grival o su equivalente. Incluye todos los elementos necesarios para su correcta instalación y funcionamiento.</v>
          </cell>
          <cell r="C1114" t="str">
            <v>un</v>
          </cell>
          <cell r="D1114"/>
          <cell r="E1114"/>
          <cell r="F1114"/>
          <cell r="G1114"/>
          <cell r="H1114"/>
          <cell r="I1114"/>
          <cell r="J1114"/>
          <cell r="K1114"/>
          <cell r="L1114"/>
          <cell r="M1114"/>
        </row>
        <row r="1115">
          <cell r="A1115" t="str">
            <v>10.4.8</v>
          </cell>
          <cell r="B1115" t="str">
            <v>Suministro, transporte y colocación de dispensador de jabón spray, referencia C 70016 tipo Grival o su equivalente. Incluye todos los elementos necesarios para su correcta instalación y funcionamiento.</v>
          </cell>
          <cell r="C1115" t="str">
            <v>un</v>
          </cell>
          <cell r="D1115"/>
          <cell r="E1115"/>
          <cell r="F1115"/>
          <cell r="G1115"/>
          <cell r="H1115"/>
          <cell r="I1115"/>
          <cell r="J1115"/>
          <cell r="K1115"/>
          <cell r="L1115"/>
          <cell r="M1115"/>
        </row>
        <row r="1116">
          <cell r="A1116" t="str">
            <v>10.4.9</v>
          </cell>
          <cell r="B1116" t="str">
            <v>Suministro, transporte y colocación de mesón en "L" (4,6 x 0,6 m.) para atención en taquilla, en madecor 19mm. O su equivalente forrado en melamínico color gris, canto gris según diseño plano 04-03DC. Incluye todo lo necesario para su correcta construcción y funcionamiento.</v>
          </cell>
          <cell r="C1116" t="str">
            <v>un</v>
          </cell>
          <cell r="D1116"/>
          <cell r="E1116"/>
          <cell r="F1116"/>
          <cell r="G1116"/>
          <cell r="H1116"/>
          <cell r="I1116"/>
          <cell r="J1116"/>
          <cell r="K1116"/>
          <cell r="L1116"/>
          <cell r="M1116"/>
        </row>
        <row r="1117">
          <cell r="A1117" t="str">
            <v>10.4.10</v>
          </cell>
          <cell r="B1117" t="str">
            <v>Suministro e instalación de caja registro corte gas plástica de 0.15x0.15m. Incluye suministro, transporte y todos los demás elementos necesarios para su correcta instalación y funcionamiento.</v>
          </cell>
          <cell r="C1117" t="str">
            <v>un</v>
          </cell>
          <cell r="D1117"/>
          <cell r="E1117"/>
          <cell r="F1117"/>
          <cell r="G1117"/>
          <cell r="H1117"/>
          <cell r="I1117"/>
          <cell r="J1117"/>
          <cell r="K1117"/>
          <cell r="L1117"/>
          <cell r="M1117"/>
        </row>
        <row r="1118">
          <cell r="A1118">
            <v>10.5</v>
          </cell>
          <cell r="B1118" t="str">
            <v>ESPEJOS</v>
          </cell>
          <cell r="C1118">
            <v>0</v>
          </cell>
          <cell r="D1118"/>
          <cell r="E1118"/>
          <cell r="F1118"/>
          <cell r="G1118"/>
          <cell r="H1118"/>
          <cell r="I1118"/>
          <cell r="J1118"/>
          <cell r="K1118"/>
          <cell r="L1118"/>
          <cell r="M1118"/>
        </row>
        <row r="1119">
          <cell r="A1119" t="str">
            <v>10.5.1</v>
          </cell>
          <cell r="B1119" t="str">
            <v>Suministro, transporte y colocación de película AFT tipo espejo de 2 micras con porcentaje de luz del 70% y protección de los rayos ultravioleta del 99% en ventanería y todos los demás elementos necesarios para su correcta instalación y funcionamiento.</v>
          </cell>
          <cell r="C1119" t="str">
            <v>m2</v>
          </cell>
          <cell r="D1119"/>
          <cell r="E1119"/>
          <cell r="F1119"/>
          <cell r="G1119"/>
          <cell r="H1119"/>
          <cell r="I1119"/>
          <cell r="J1119"/>
          <cell r="K1119"/>
          <cell r="L1119"/>
          <cell r="M1119"/>
        </row>
        <row r="1120">
          <cell r="A1120" t="str">
            <v>10.5.2</v>
          </cell>
          <cell r="B1120" t="str">
            <v>Suministro, transporte y colocación de franjas en película Sand Blasting con un ancho de 0,10 m. en vidrieras para marcas de visualización. Altura de instalación de 1,50 m. y todos los demás elementos necesarios para su correcta instalación y funcionamiento.</v>
          </cell>
          <cell r="C1120" t="str">
            <v>m</v>
          </cell>
          <cell r="D1120"/>
          <cell r="E1120"/>
          <cell r="F1120"/>
          <cell r="G1120"/>
          <cell r="H1120"/>
          <cell r="I1120"/>
          <cell r="J1120"/>
          <cell r="K1120"/>
          <cell r="L1120"/>
          <cell r="M1120"/>
        </row>
        <row r="1121">
          <cell r="A1121" t="str">
            <v>10.5.3</v>
          </cell>
          <cell r="B1121" t="str">
            <v>Suministro, transporte y colocación de círculos en vidrio laminado 4mm + 4mm. diámetro 4". Incluye pega amarilla, silicona antihongos y todos los elementos necesarios para su correcta instalación.</v>
          </cell>
          <cell r="C1121" t="str">
            <v>un</v>
          </cell>
          <cell r="D1121"/>
          <cell r="E1121"/>
          <cell r="F1121"/>
          <cell r="G1121"/>
          <cell r="H1121"/>
          <cell r="I1121"/>
          <cell r="J1121"/>
          <cell r="K1121"/>
          <cell r="L1121"/>
          <cell r="M1121"/>
        </row>
        <row r="1122">
          <cell r="A1122" t="str">
            <v>10.5.4</v>
          </cell>
          <cell r="B1122" t="str">
            <v>Suministro, transporte y colocación de círculos en vidrio laminado 4mm + 4mm. diámetro 6". Incluye pega amarilla, silicona antihongos y todos los elementos necesarios para su correcta instalación.</v>
          </cell>
          <cell r="C1122" t="str">
            <v>un</v>
          </cell>
          <cell r="D1122"/>
          <cell r="E1122"/>
          <cell r="F1122"/>
          <cell r="G1122"/>
          <cell r="H1122"/>
          <cell r="I1122"/>
          <cell r="J1122"/>
          <cell r="K1122"/>
          <cell r="L1122"/>
          <cell r="M1122"/>
        </row>
        <row r="1123">
          <cell r="A1123" t="str">
            <v>10.5.5</v>
          </cell>
          <cell r="B1123" t="str">
            <v>Suministro, transporte y colocación de círculos en vidrio laminado 4mm + 4mm. diámetro 8". Incluye pega amarilla, silicona antihongos y todos los elementos necesarios para su correcta instalación.</v>
          </cell>
          <cell r="C1123" t="str">
            <v>un</v>
          </cell>
          <cell r="D1123"/>
          <cell r="E1123"/>
          <cell r="F1123"/>
          <cell r="G1123"/>
          <cell r="H1123"/>
          <cell r="I1123"/>
          <cell r="J1123"/>
          <cell r="K1123"/>
          <cell r="L1123"/>
          <cell r="M1123"/>
        </row>
        <row r="1124">
          <cell r="A1124" t="str">
            <v>10.5.6</v>
          </cell>
          <cell r="B1124" t="str">
            <v>Suministro, transporte y colocación de espejo en cristal de 4mm. de 0.80 x 0.80 m. Incluye pulida de bordes, cinta doble faz, pega amarilla, silicona antihongos, y todos los demás elementos necesarios para su correcta instalación.</v>
          </cell>
          <cell r="C1124" t="str">
            <v>un</v>
          </cell>
          <cell r="D1124"/>
          <cell r="E1124"/>
          <cell r="F1124"/>
          <cell r="G1124"/>
          <cell r="H1124"/>
          <cell r="I1124"/>
          <cell r="J1124"/>
          <cell r="K1124"/>
          <cell r="L1124"/>
          <cell r="M1124"/>
        </row>
        <row r="1125">
          <cell r="A1125" t="str">
            <v>10.5.7</v>
          </cell>
          <cell r="B1125" t="str">
            <v>Suministro, transporte y colocación de espejo en cristal de 4mm. de 1.80 x 1.80 m. Incluye pulida de bordes, cinta doble faz, pega amarilla, silicona antihongos, y todos los demás elementos necesarios para su correcta instalación.</v>
          </cell>
          <cell r="C1125" t="str">
            <v>un</v>
          </cell>
          <cell r="D1125"/>
          <cell r="E1125"/>
          <cell r="F1125"/>
          <cell r="G1125"/>
          <cell r="H1125"/>
          <cell r="I1125"/>
          <cell r="J1125"/>
          <cell r="K1125"/>
          <cell r="L1125"/>
          <cell r="M1125"/>
        </row>
        <row r="1126">
          <cell r="A1126" t="str">
            <v>10.5.8</v>
          </cell>
          <cell r="B1126" t="str">
            <v>Suministro, transporte y colocación de espejo en cristal de 4mm. de 1.00 x 0,80 m. Con inclinación de 15º para discapacitados. Incluye estructura de soporte en madera, pulida de bordes, cinta doble faz, pega amarilla, silicona antihongos, y todos los demás elementos necesarios para su correcta instalación. Ubicados en unidades sanitarias.</v>
          </cell>
          <cell r="C1126" t="str">
            <v>un</v>
          </cell>
          <cell r="D1126"/>
          <cell r="E1126"/>
          <cell r="F1126"/>
          <cell r="G1126"/>
          <cell r="H1126"/>
          <cell r="I1126"/>
          <cell r="J1126"/>
          <cell r="K1126"/>
          <cell r="L1126"/>
          <cell r="M1126"/>
        </row>
        <row r="1127">
          <cell r="A1127" t="str">
            <v>10.5.9</v>
          </cell>
          <cell r="B1127" t="str">
            <v>Suministro, transporte y colocación de espejo en cristal de 4mm. de 1.00 x 0,80 m. ubicados en unidades sanitarias. Incluye pulida de bordes, cinta doble faz, pega amarilla, silicona antihongos, y todos los demás elementos necesarios para su correcta instalación.</v>
          </cell>
          <cell r="C1127" t="str">
            <v>m2</v>
          </cell>
          <cell r="D1127"/>
          <cell r="E1127"/>
          <cell r="F1127"/>
          <cell r="G1127"/>
          <cell r="H1127"/>
          <cell r="I1127"/>
          <cell r="J1127"/>
          <cell r="K1127"/>
          <cell r="L1127"/>
          <cell r="M1127"/>
        </row>
        <row r="1128">
          <cell r="A1128" t="str">
            <v>10.5.10</v>
          </cell>
          <cell r="B1128" t="str">
            <v>Suministro, transporte y colocación de espejo en cristal de 4mm. de 1.35x0.80, bordes pulidos y brillados, perfiles de aluminio ocultos posteriores de 1 1/2 " X 1 1/2" y demas elementos que garanticen su buen funcionamiento</v>
          </cell>
          <cell r="C1128" t="str">
            <v>un</v>
          </cell>
          <cell r="D1128"/>
          <cell r="E1128"/>
          <cell r="F1128"/>
          <cell r="G1128"/>
          <cell r="H1128"/>
          <cell r="I1128"/>
          <cell r="J1128"/>
          <cell r="K1128"/>
          <cell r="L1128"/>
          <cell r="M1128"/>
        </row>
        <row r="1129">
          <cell r="A1129" t="str">
            <v>10.5.11</v>
          </cell>
          <cell r="B1129" t="str">
            <v>Suministro, transporte y colocación de espejo en cristal de 4mm. de 1.30x0.80, bordes pulidos y brillados, perfiles de aluminio ocultos posteriores de 1 1/2 " X 1 1/2" y demas elementos que garanticen su buen funcionamiento</v>
          </cell>
          <cell r="C1129" t="str">
            <v>un</v>
          </cell>
          <cell r="D1129"/>
          <cell r="E1129"/>
          <cell r="F1129"/>
          <cell r="G1129"/>
          <cell r="H1129"/>
          <cell r="I1129"/>
          <cell r="J1129"/>
          <cell r="K1129"/>
          <cell r="L1129"/>
          <cell r="M1129"/>
        </row>
        <row r="1130">
          <cell r="A1130" t="str">
            <v>10.5.12</v>
          </cell>
          <cell r="B1130" t="str">
            <v>Suministro, transporte y colocación de espejo en cristal de 4mm. de 1.40x0.80, bordes pulidos y brillados, perfiles de aluminio ocultos posteriores de 1 1/2 " X 1 1/2" y demas elementos que garanticen su buen funcionamiento</v>
          </cell>
          <cell r="C1130" t="str">
            <v>un</v>
          </cell>
          <cell r="D1130"/>
          <cell r="E1130"/>
          <cell r="F1130"/>
          <cell r="G1130"/>
          <cell r="H1130"/>
          <cell r="I1130"/>
          <cell r="J1130"/>
          <cell r="K1130"/>
          <cell r="L1130"/>
          <cell r="M1130"/>
        </row>
        <row r="1131">
          <cell r="A1131">
            <v>10.6</v>
          </cell>
          <cell r="B1131" t="str">
            <v>GRIFERIAS</v>
          </cell>
          <cell r="C1131">
            <v>0</v>
          </cell>
          <cell r="D1131"/>
          <cell r="E1131"/>
          <cell r="F1131"/>
          <cell r="G1131"/>
          <cell r="H1131"/>
          <cell r="I1131"/>
          <cell r="J1131"/>
          <cell r="K1131"/>
          <cell r="L1131"/>
          <cell r="M1131"/>
        </row>
        <row r="1132">
          <cell r="A1132" t="str">
            <v>10.6.1</v>
          </cell>
          <cell r="B1132" t="str">
            <v>Colocación de duchas tipo Piscis sencilla de Grival o equivalente. Incluye suministro y transporte de los materiales, regadera cromada, llave con escudo cromados, tubería agua fría, accesorios, válvula economizadora y todos los demás elementos necesarios para su correcta instalación y funcionamiento.</v>
          </cell>
          <cell r="C1132" t="str">
            <v>un</v>
          </cell>
          <cell r="D1132"/>
          <cell r="E1132"/>
          <cell r="F1132"/>
          <cell r="G1132"/>
          <cell r="H1132"/>
          <cell r="I1132"/>
          <cell r="J1132"/>
          <cell r="K1132"/>
          <cell r="L1132"/>
          <cell r="M1132"/>
        </row>
        <row r="1133">
          <cell r="A1133" t="str">
            <v>10.6.2</v>
          </cell>
          <cell r="B1133" t="str">
            <v>Suministro, transporte y colocación de unidad mixta combinada integrada por lavaojos y ducha torrencial en acero inoxidable, altura de 2.1m, tubería de presión 1 1/4" de flujo, ducha de 30 galones por minuto y flujo lavaojos de 1.8 galones por minuto, accionamiento manual y de pedal. Incluye sifón, rejilla de piso combinada en aluminio y bronce, tuberías, accesorios, mano de obra y todos los demás elementos requeridos para su correcta instalación.</v>
          </cell>
          <cell r="C1133" t="str">
            <v>un</v>
          </cell>
          <cell r="D1133"/>
          <cell r="E1133"/>
          <cell r="F1133"/>
          <cell r="G1133"/>
          <cell r="H1133"/>
          <cell r="I1133"/>
          <cell r="J1133"/>
          <cell r="K1133"/>
          <cell r="L1133"/>
          <cell r="M1133"/>
        </row>
        <row r="1134">
          <cell r="A1134" t="str">
            <v>10.6.3</v>
          </cell>
          <cell r="B1134" t="str">
            <v>Suministro, transporte y colocación de ducha con mezclador 8" Prisma de Grival o equivalente calidad, ref 51405. Incluye regadera cromada, llave con escudo, tubería PVC y C-PVC para agua fría y caliente, accesorios, válvula economizadora y todo lo necesario para su correcta instalación.</v>
          </cell>
          <cell r="C1134" t="str">
            <v>un</v>
          </cell>
          <cell r="D1134"/>
          <cell r="E1134"/>
          <cell r="F1134"/>
          <cell r="G1134"/>
          <cell r="H1134"/>
          <cell r="I1134"/>
          <cell r="J1134"/>
          <cell r="K1134"/>
          <cell r="L1134"/>
          <cell r="M1134"/>
        </row>
        <row r="1135">
          <cell r="A1135" t="str">
            <v>10.6.4</v>
          </cell>
          <cell r="B1135" t="str">
            <v>Suministro, transporte y colocación de duchas tipo Piscis sencilla de Grival o equivalente. Incluye suministro y transporte de los materiales, regadera cromada, llave con escudo cromados, tubería agua fría, accesorios, válvula economizadora y todos los demás elementos necesarios para su correcta instalación y funcionamiento.</v>
          </cell>
          <cell r="C1135" t="str">
            <v>un</v>
          </cell>
          <cell r="D1135"/>
          <cell r="E1135"/>
          <cell r="F1135"/>
          <cell r="G1135"/>
          <cell r="H1135"/>
          <cell r="I1135"/>
          <cell r="J1135"/>
          <cell r="K1135"/>
          <cell r="L1135"/>
          <cell r="M1135"/>
        </row>
        <row r="1136">
          <cell r="A1136" t="str">
            <v>10.6.5</v>
          </cell>
          <cell r="B1136" t="str">
            <v>Colocación de grifería metálica con acabado en cromo, tipo marruecos de Grival o equivalente. Incluye suministro y transporte de los materiales, regadera cromada, llave con escudo cromados, tubería agua fría, accesorios, válvula economizadora y todos los demás elementos necesarios para su correcta instalación y funcionamiento.</v>
          </cell>
          <cell r="C1136" t="str">
            <v>un</v>
          </cell>
          <cell r="D1136"/>
          <cell r="E1136"/>
          <cell r="F1136"/>
          <cell r="G1136"/>
          <cell r="H1136"/>
          <cell r="I1136"/>
          <cell r="J1136"/>
          <cell r="K1136"/>
          <cell r="L1136"/>
          <cell r="M1136"/>
        </row>
        <row r="1137">
          <cell r="A1137" t="str">
            <v>10.6.6</v>
          </cell>
          <cell r="B1137" t="str">
            <v>Colocación de teleducha corriente color blanco tipo corona o equivalente. Incluye suministro y transporte de los materiales, regadera cromada, llave con escudo cromados, tubería agua fría, accesorios, válvula economizadora y todos los demás elementos necesarios para su correcta instalación y funcionamiento.</v>
          </cell>
          <cell r="C1137" t="str">
            <v>un</v>
          </cell>
          <cell r="D1137"/>
          <cell r="E1137"/>
          <cell r="F1137"/>
          <cell r="G1137"/>
          <cell r="H1137"/>
          <cell r="I1137"/>
          <cell r="J1137"/>
          <cell r="K1137"/>
          <cell r="L1137"/>
          <cell r="M1137"/>
        </row>
        <row r="1138">
          <cell r="A1138" t="str">
            <v>10.6.7</v>
          </cell>
          <cell r="B1138" t="str">
            <v>Colocación de grifo ahorrador llave automática de pared cromo de Grival o equivalente. Incluye suministro y transporte de los materiales, regadera cromada, llave con escudo cromados, tubería agua fría, accesorios, válvula economizadora y todos los demás elementos necesarios para su correcta instalación y funcionamiento.</v>
          </cell>
          <cell r="C1138" t="str">
            <v>un</v>
          </cell>
          <cell r="D1138"/>
          <cell r="E1138"/>
          <cell r="F1138"/>
          <cell r="G1138"/>
          <cell r="H1138"/>
          <cell r="I1138"/>
          <cell r="J1138"/>
          <cell r="K1138"/>
          <cell r="L1138"/>
          <cell r="M1138"/>
        </row>
        <row r="1139">
          <cell r="A1139" t="str">
            <v>10.6.8</v>
          </cell>
          <cell r="B1139" t="str">
            <v>Colocación de rejilla de piso de perforación cuadriculada con dimensiones de 10x10mm o equivalente. Incluye suministro e instalación.</v>
          </cell>
          <cell r="C1139" t="str">
            <v>un</v>
          </cell>
          <cell r="D1139"/>
          <cell r="E1139"/>
          <cell r="F1139"/>
          <cell r="G1139"/>
          <cell r="H1139"/>
          <cell r="I1139"/>
          <cell r="J1139"/>
          <cell r="K1139"/>
          <cell r="L1139"/>
          <cell r="M1139"/>
        </row>
        <row r="1140">
          <cell r="A1140" t="str">
            <v>10.6.9</v>
          </cell>
          <cell r="B1140" t="str">
            <v>Suministro, transporte e instalación de llave para lavadero con extensión, acabado cromado. Incluye escudo y todos los elementos requeridos para su correcta instalación y funcionamiento.</v>
          </cell>
          <cell r="C1140" t="str">
            <v>un</v>
          </cell>
          <cell r="D1140"/>
          <cell r="E1140"/>
          <cell r="F1140"/>
          <cell r="G1140"/>
          <cell r="H1140"/>
          <cell r="I1140"/>
          <cell r="J1140"/>
          <cell r="K1140"/>
          <cell r="L1140"/>
          <cell r="M1140"/>
        </row>
        <row r="1141">
          <cell r="A1141" t="str">
            <v>10.6.10</v>
          </cell>
          <cell r="B1141" t="str">
            <v>Suministro, transporte e instalación de llave para lava escobas. Incluye escudo y todos los elementos requeridos para su correcta instalación y funcionamiento.</v>
          </cell>
          <cell r="C1141" t="str">
            <v>un</v>
          </cell>
          <cell r="D1141"/>
          <cell r="E1141"/>
          <cell r="F1141"/>
          <cell r="G1141"/>
          <cell r="H1141"/>
          <cell r="I1141"/>
          <cell r="J1141"/>
          <cell r="K1141"/>
          <cell r="L1141"/>
          <cell r="M1141"/>
        </row>
        <row r="1142">
          <cell r="A1142" t="str">
            <v>10.6.11</v>
          </cell>
          <cell r="B1142" t="str">
            <v>Suministro, transporte e instalación de rejilla de piso 3 x 1,1/2 corriente plástica. Incluye suministro e instalación y todos los demás elementos necesarios para su correcta instalación y funcionamiento.</v>
          </cell>
          <cell r="C1142" t="str">
            <v>un</v>
          </cell>
          <cell r="D1142"/>
          <cell r="E1142"/>
          <cell r="F1142"/>
          <cell r="G1142"/>
          <cell r="H1142"/>
          <cell r="I1142"/>
          <cell r="J1142"/>
          <cell r="K1142"/>
          <cell r="L1142"/>
          <cell r="M1142"/>
        </row>
        <row r="1143">
          <cell r="A1143" t="str">
            <v>10.6.12</v>
          </cell>
          <cell r="B1143" t="str">
            <v>Suministro, transporte e instalación de rejilla terraza tragante 4 X 3. Incluye suministro e instalación y todos los demás elementos necesarios para su correcta instalación y funcionamiento.</v>
          </cell>
          <cell r="C1143" t="str">
            <v>un</v>
          </cell>
          <cell r="D1143"/>
          <cell r="E1143"/>
          <cell r="F1143"/>
          <cell r="G1143"/>
          <cell r="H1143"/>
          <cell r="I1143"/>
          <cell r="J1143"/>
          <cell r="K1143"/>
          <cell r="L1143"/>
          <cell r="M1143"/>
        </row>
        <row r="1144">
          <cell r="A1144">
            <v>11</v>
          </cell>
          <cell r="B1144" t="str">
            <v>CARPINTERÍA METÁLICA/MADERA/SISTEMAS LIVIANOS</v>
          </cell>
          <cell r="C1144">
            <v>0</v>
          </cell>
          <cell r="D1144"/>
          <cell r="E1144"/>
          <cell r="F1144"/>
          <cell r="G1144"/>
          <cell r="H1144"/>
          <cell r="I1144"/>
          <cell r="J1144"/>
          <cell r="K1144"/>
          <cell r="L1144"/>
          <cell r="M1144"/>
        </row>
        <row r="1145">
          <cell r="A1145">
            <v>11.1</v>
          </cell>
          <cell r="B1145" t="str">
            <v>MARCOS Y PUERTAS METÁLICAS</v>
          </cell>
          <cell r="C1145">
            <v>0</v>
          </cell>
          <cell r="D1145"/>
          <cell r="E1145"/>
          <cell r="F1145"/>
          <cell r="G1145"/>
          <cell r="H1145"/>
          <cell r="I1145"/>
          <cell r="J1145"/>
          <cell r="K1145"/>
          <cell r="L1145"/>
          <cell r="M1145"/>
        </row>
        <row r="1146">
          <cell r="A1146" t="str">
            <v>11.1.1</v>
          </cell>
          <cell r="B1146" t="str">
            <v>Suministro, transporte y colocación de puerta reja metálica de 0,95 x 2,95 m. ala pivotante conformada por un bastidor en tubería metálica PTS de 80 x 40 mm. x 2 mm, platinas de 1 1/2" x 3/8" colocadas verticalmente cada 0,115 m. y con dos perforaciones circulares de 5/8" c/u, dos varillas lisas de 5/8" colocadas horizontalmente atravesando las platinas. Incluye cerradura de seguridad de primera calidad tipo Yale o equivalente, picaportes, manija en acero inoxidable de 13 cm.  pintura anticorrosiva y adherente, base catalizador, acabado en pintura esmalte tipo poliuretano para exteriores y todos los demás elementos necesarios para su correcta instalación y funcionamiento. Según diseño.</v>
          </cell>
          <cell r="C1146" t="str">
            <v>un</v>
          </cell>
          <cell r="D1146"/>
          <cell r="E1146"/>
          <cell r="F1146"/>
          <cell r="G1146"/>
          <cell r="H1146"/>
          <cell r="I1146"/>
          <cell r="J1146"/>
          <cell r="K1146"/>
          <cell r="L1146"/>
          <cell r="M1146"/>
        </row>
        <row r="1147">
          <cell r="A1147" t="str">
            <v>11.1.2</v>
          </cell>
          <cell r="B1147" t="str">
            <v>Suministro, transporte y colocación de puerta reja metálica de 0,92 x 2,00 m. ala pivotante conformada por un bastidor en tubería metálica PTS de 80 x 40 mm. x 2 mm, 4 platinas de 1 1/2" x 3/8" colocadas verticalmente cada 0,15 m. y con dos perforaciones circulares de 5/8" c/u, dos varillas lisas de 5/8" colocadas horizontalmente atravesando las platinas. Incluye cerradura de seguridad de primera calidad  tipo yale o equivalente, picaportes, manija en acero inoxidable de 13 cm., pintura anticorrosiva y adherente, base catalizador, acabado en  pintura esmalte  tipo poliuretano para exteriores y todos los demás elementos necesarios para su correcta instalación y funcionamiento. Según diseño.</v>
          </cell>
          <cell r="C1147" t="str">
            <v>un</v>
          </cell>
          <cell r="D1147"/>
          <cell r="E1147"/>
          <cell r="F1147"/>
          <cell r="G1147"/>
          <cell r="H1147"/>
          <cell r="I1147"/>
          <cell r="J1147"/>
          <cell r="K1147"/>
          <cell r="L1147"/>
          <cell r="M1147"/>
        </row>
        <row r="1148">
          <cell r="A1148" t="str">
            <v>11.1.3</v>
          </cell>
          <cell r="B1148" t="str">
            <v>Suministro, transporte y colocación de puerta en lámina galvanizada de 1.50 x 2.70 m., dos alas, calibre 18, lisa, entamborada las dos caras, aligerada con poliuretano expandido con un espesor de 0,03 m. las dos alas y el montante,  dos alas pivotantes un cuerpo con visor de 0.50 x 1.10 m., en cristal templado de 6 mm., montante fijo de 1.50 x 0.60 m., en lámina calibre 20. Incluye bastidores para las alas y el montante en tubería PTS de 30 x 30 x 3mm., el cristal del visor se instalará además con pisavidrios, empaque y silicona antihongos en todo su perímetro; manijas en acero inoxidable de 13 cm, cerradura de seguridad de primera calidad de doble cerrojo tipo Yale o su equivalente, wash primer, pintura anticorrosiva y adherente, acabado con esmalte semibrillante color negro tipo Pintuco o su equivalente y todos los elementos necesarios para su correcta instalación y funcionamiento.</v>
          </cell>
          <cell r="C1148" t="str">
            <v>un</v>
          </cell>
          <cell r="D1148"/>
          <cell r="E1148"/>
          <cell r="F1148"/>
          <cell r="G1148"/>
          <cell r="H1148"/>
          <cell r="I1148"/>
          <cell r="J1148"/>
          <cell r="K1148"/>
          <cell r="L1148"/>
          <cell r="M1148"/>
        </row>
        <row r="1149">
          <cell r="A1149" t="str">
            <v>11.1.4</v>
          </cell>
          <cell r="B1149" t="str">
            <v>Suministro, transporte y colocación de puerta batiente en lámina galvanizada de 0,80 x 2,70 m., montante con una altura de 0,60m., calibre 18, (marco, ala y montante), entamborada las dos caras, lisa, aligerada con poliuretano expandido con un espesor de 0.03m., para aislamiento acústico. Incluye en celosía fija en lámina galvanizada calibre 18, bastidores para el ala y el montante en tubería en PTS de 30 x 30 x3 mm., wash primer, pintura anticorrosiva y acabado con esmalte semibrillante color a definir por el diseñador, tipo Pintuco o su equivalente, cerradura para baño ref 5302 tipo Yale o su equivalente y demás elementos necesarios para su correcta instalación y funcionamiento, previa aprobación de la interventoría. Según diseños.</v>
          </cell>
          <cell r="C1149" t="str">
            <v>un</v>
          </cell>
          <cell r="D1149"/>
          <cell r="E1149"/>
          <cell r="F1149"/>
          <cell r="G1149"/>
          <cell r="H1149"/>
          <cell r="I1149"/>
          <cell r="J1149"/>
          <cell r="K1149"/>
          <cell r="L1149"/>
          <cell r="M1149"/>
        </row>
        <row r="1150">
          <cell r="A1150" t="str">
            <v>11.1.5</v>
          </cell>
          <cell r="B1150" t="str">
            <v>Suministro, transporte y colocación de puerta batiente en lámina galvanizada de 0.70 x 2.70 m., montante con una altura de 0.60 m., calibre 18, (marco, ala y montante), entamborada las dos caras, lisa, aligerada con poliuretano expandido con un espesor de 0.03m., para aislamiento acústico. Incluye en celosía fija en lámina galvanizada calibre 18, bastidores para el ala y el montante en tubería en PTS de 30 x 30 x3 mm., wash primer, pintura anticorrosiva y acabado con esmalte semibrillante color a definir por el diseñador, tipo Pintuco o su equivalente, cerradura para baño ref 5302 tipo Yale o su equivalente y demás elementos necesarios para su correcta instalación y funcionamiento, previa aprobación de la interventoría. Según diseños.</v>
          </cell>
          <cell r="C1150" t="str">
            <v>un</v>
          </cell>
          <cell r="D1150"/>
          <cell r="E1150"/>
          <cell r="F1150"/>
          <cell r="G1150"/>
          <cell r="H1150"/>
          <cell r="I1150"/>
          <cell r="J1150"/>
          <cell r="K1150"/>
          <cell r="L1150"/>
          <cell r="M1150"/>
        </row>
        <row r="1151">
          <cell r="A1151" t="str">
            <v>11.1.6</v>
          </cell>
          <cell r="B1151" t="str">
            <v>Suministro, transporte y colocación de puerta batiente en lámina galvanizada de 1.00 x 2.70 m., montante con una altura de 0.60m., en celosía fija en lámina galvanizada calibre 18,  bastidores para el ala y el montante en tubería en PTS de 30 x 30 x3 mm, calibre 18 (marco, ala y montante), entamborada las dos caras, lisa, aligerada con poliuretano expandido con un espesor de e= 0.03m. para aislamiento acústico, wash primer, pintura anticorrosiva y acabado con esmalte semibrillante color negro tipo Pintuco o su equivalente, cerradura de seguridad de primera calidad tipo Yale o su equivalente y demás elementos necesarios para su correcta instalación y funcionamiento, previa aprobación de la interventoría. Según diseños.</v>
          </cell>
          <cell r="C1151" t="str">
            <v>un</v>
          </cell>
          <cell r="D1151"/>
          <cell r="E1151"/>
          <cell r="F1151"/>
          <cell r="G1151"/>
          <cell r="H1151"/>
          <cell r="I1151"/>
          <cell r="J1151"/>
          <cell r="K1151"/>
          <cell r="L1151"/>
          <cell r="M1151"/>
        </row>
        <row r="1152">
          <cell r="A1152" t="str">
            <v>11.1.7</v>
          </cell>
          <cell r="B1152" t="str">
            <v>Suministro, transporte y colocación de puerta reja metálica de dos alas batientes de 3.00 x 3.00 m., cada ala esta compuesta por un marco en tubería PTS de 80 x 40 x 2 mm., 12 platinas de 1 1/2" x 3/16" (con 4 perforaciones con un diámetro de 3/4" c/u) colocadas verticalmente cada 0,103 m., 4 varillas lisas de acero con un diámetro de 3/4" colocadas horizontalmente atravesando las perforaciones de las platinas. Incluye bisagras de trabajo pesado, pasador portacandado, falleba, platinas de 2" x 1/2" con una longitud de3.0m. Incluye anclajes para adosar a la pared, pintura base anticorrosiva y adherente, catalizador, acabado en pintura poliuretano para exteriores y todos los demás elementos necesarios para su correcta instalación y funcionamiento. Previa aprobación de la interventoría. Según diseño.</v>
          </cell>
          <cell r="C1152" t="str">
            <v>un</v>
          </cell>
          <cell r="D1152"/>
          <cell r="E1152"/>
          <cell r="F1152"/>
          <cell r="G1152"/>
          <cell r="H1152"/>
          <cell r="I1152"/>
          <cell r="J1152"/>
          <cell r="K1152"/>
          <cell r="L1152"/>
          <cell r="M1152"/>
        </row>
        <row r="1153">
          <cell r="A1153" t="str">
            <v>11.1.8</v>
          </cell>
          <cell r="B1153" t="str">
            <v>Suministro, transporte y colocación de puerta reja metálica corrediza de 1,80 x 3.00 m., compuesta por un marco en tubería PTS de 80 x 40 x 2 mm., 13 platinas de 1 1/2" x 3/16" (con 4 perforaciones con un diámetro de3/4" c/u) colocadas verticalmente cada 0,106 m., 4 varillas lisas de acero con un diámetro de 3/4" colocadas horizontalmente atravesando las perforaciones de las platinas. Incluye riel guía inferior y superior, rodachines, perfil metálico recibidor en U pesado, pasador portacandado, falleba, pintura base anticorrosiva y adherente, catalizador, acabado en pintura poliuretano para exteriores, y todos los demás elementos necesarios para su correcta instalación y funcionamiento y previa aprobación de la interventoría. Según diseño.</v>
          </cell>
          <cell r="C1153" t="str">
            <v>un</v>
          </cell>
          <cell r="D1153"/>
          <cell r="E1153"/>
          <cell r="F1153"/>
          <cell r="G1153"/>
          <cell r="H1153"/>
          <cell r="I1153"/>
          <cell r="J1153"/>
          <cell r="K1153"/>
          <cell r="L1153"/>
          <cell r="M1153"/>
        </row>
        <row r="1154">
          <cell r="A1154" t="str">
            <v>11.1.9</v>
          </cell>
          <cell r="B1154" t="str">
            <v>Suministro, transporte y colocación de puerta reja metálica fija de 1,65 x 3.00 m., compuesta por un marco en tubería PTS de 80 x 40 x 2 mm., 13 platinas de 1 1/2" x 3/16" (con 4 perforaciones con un diámetro de 3/4" c/u) colocadas verticalmente cada 0,106 m., 4 varillas lisas de acero con un diámetro de 3/4" colocadas horizontalmente atravesando las perforaciones de las platinas. Incluye perfil metálico como elemento de anclaje, pintura base anticorrosiva y adherente, catalizador, acabado en pintura poliuretano para exteriores y todos los demás elementos necesarios para su correcta instalación y funcionamiento y previa aprobación de la interventoría. Las dimensiones son las dadas en los planos y detalles del cuadro de puertas y ventanas. Según diseños.</v>
          </cell>
          <cell r="C1154" t="str">
            <v>un</v>
          </cell>
          <cell r="D1154"/>
          <cell r="E1154"/>
          <cell r="F1154"/>
          <cell r="G1154"/>
          <cell r="H1154"/>
          <cell r="I1154"/>
          <cell r="J1154"/>
          <cell r="K1154"/>
          <cell r="L1154"/>
          <cell r="M1154"/>
        </row>
        <row r="1155">
          <cell r="A1155" t="str">
            <v>11.1.10</v>
          </cell>
          <cell r="B1155" t="str">
            <v>Suministro, transporte y colocación de puerta reja de 2 alas batientes (5.34 x 2.78 m). Con bastidor metálico de 3" x 3" espesor de 3mm, platina metálica de 2" x 3/8", malla ondulada ojo Nº2 calibre 10, ángulo metálico de 1"x 1/8" perimetral pisa malla, 10 bisagras de trabajo pesado de 2 1/2" x 4", chapa candado para trabajo pesado tipo Yale o equivalente, 2 fallebas de 5/8", soldadura. Incluye resane de superficie, pintura poliuretano, catalizador, base anticorrosiva y adherente y todos los demás elementos requeridos para su correcta fabricación e instalación, según diseño. La tubería y las platinas son piezas completas, no se admiten soldaduras intermedias. Según diseño.</v>
          </cell>
          <cell r="C1155" t="str">
            <v>un</v>
          </cell>
          <cell r="D1155"/>
          <cell r="E1155"/>
          <cell r="F1155"/>
          <cell r="G1155"/>
          <cell r="H1155"/>
          <cell r="I1155"/>
          <cell r="J1155"/>
          <cell r="K1155"/>
          <cell r="L1155"/>
          <cell r="M1155"/>
        </row>
        <row r="1156">
          <cell r="A1156" t="str">
            <v>11.1.11</v>
          </cell>
          <cell r="B1156" t="str">
            <v>Suministro, transporte y colocación de puerta reja de 2 alas batientes (4.98 x 2.58m). Con bastidor metálico de 3" x 3" espesor de 3mm, platina metálica de 2" x 3/8", malla ondulada ojo  Nº2 calibre 10, ángulo metálico de 1"x 1/8" perimetral pisa malla, 10 bisagras de trabajo pesado de 2 1/2" x 4", chapa candado para trabajo pesado tipo Yale o equivalente, 2 fallebas de 5/8", soldadura. Incluye resane de superficie, pintura poliuretano, catalizador, base anticorrosiva y adherente y todos los demás elementos requeridos para su correcta fabricación e instalación. La tubería y las platinas son piezas completas, no se admiten soldaduras intermedias. Según diseño.</v>
          </cell>
          <cell r="C1156" t="str">
            <v>un</v>
          </cell>
          <cell r="D1156"/>
          <cell r="E1156"/>
          <cell r="F1156"/>
          <cell r="G1156"/>
          <cell r="H1156"/>
          <cell r="I1156"/>
          <cell r="J1156"/>
          <cell r="K1156"/>
          <cell r="L1156"/>
          <cell r="M1156"/>
        </row>
        <row r="1157">
          <cell r="A1157" t="str">
            <v>11.1.12</v>
          </cell>
          <cell r="B1157" t="str">
            <v>Suministro, transporte y colocación de reja fija (1.4 x 1.5 m). Con platina metálica de 2" x 3/8", soldadura. Incluye resane de superficie, pintura poliuretano, catalizador, base anticorrosiva y adherente y todos los demás elementos requeridos para su correcta fabricación e instalación. Las platinas son piezas completas, no se admiten soldaduras intermedias. Según diseño.</v>
          </cell>
          <cell r="C1157" t="str">
            <v>un</v>
          </cell>
          <cell r="D1157"/>
          <cell r="E1157"/>
          <cell r="F1157"/>
          <cell r="G1157"/>
          <cell r="H1157"/>
          <cell r="I1157"/>
          <cell r="J1157"/>
          <cell r="K1157"/>
          <cell r="L1157"/>
          <cell r="M1157"/>
        </row>
        <row r="1158">
          <cell r="A1158" t="str">
            <v>11.1.13</v>
          </cell>
          <cell r="B1158" t="str">
            <v>Suministro, transporte y colocación de reja fija, con platina metálica de 2" x 3/8", tubo negro calibre 16 diámetro de 1/2", soldadura. Incluye resane de superficie, pintura poliuretano, catalizador, base anticorrosiva y adherente y todos los demás elementos requeridos para su correcta fabricación e instalación. La tubería y las platinas son piezas completas, no se admiten soldaduras intermedias. Según diseño.</v>
          </cell>
          <cell r="C1158" t="str">
            <v>un</v>
          </cell>
          <cell r="D1158"/>
          <cell r="E1158"/>
          <cell r="F1158"/>
          <cell r="G1158"/>
          <cell r="H1158"/>
          <cell r="I1158"/>
          <cell r="J1158"/>
          <cell r="K1158"/>
          <cell r="L1158"/>
          <cell r="M1158"/>
        </row>
        <row r="1159">
          <cell r="A1159" t="str">
            <v>11.1.14</v>
          </cell>
          <cell r="B1159" t="str">
            <v>Suministro, transporte y colocación de puerta reja fija (7.86 x 2.15m). Con bastidor metálico de 3" x 3" espesor de 3mm, platina metálica de 2" x 3/8" y tubería negra calibre 16 de 1/2". Incluye resane de superficie, soldadura, pintura poliuretano, catalizador, base anticorrosiva y adherente y todos los demás elementos requeridos para su correcta fabricación e instalación. La tubería y las platinas son piezas completas, no se admiten soldaduras intermedias. Según diseño.</v>
          </cell>
          <cell r="C1159" t="str">
            <v>un</v>
          </cell>
          <cell r="D1159"/>
          <cell r="E1159"/>
          <cell r="F1159"/>
          <cell r="G1159"/>
          <cell r="H1159"/>
          <cell r="I1159"/>
          <cell r="J1159"/>
          <cell r="K1159"/>
          <cell r="L1159"/>
          <cell r="M1159"/>
        </row>
        <row r="1160">
          <cell r="A1160" t="str">
            <v>11.1.15</v>
          </cell>
          <cell r="B1160" t="str">
            <v>Suministro, transporte y colocación de puerta reja doble (4.87 x 2.07 m), un modulo fijo y un modulo batiente de dos alas. Con bastidor metálico de 3" x 3" espesor de 3mm, platina metálica de 2" x 3/8",  tubería negra calibre 16 de 1/2", 10 bisagras de trabajo pesado de 2 1/2" x 4", chapa candado para trabajo pesado tipo Yale o equivalente, lamina metálica con un espesor de 3mm, 2 fallebas de 5/8". Incluye  resane de superficie, soldadura, pintura poliuretano, catalizador, base anticorrosiva y adherente y todos los demás elementos requeridos para su correcta fabricación e instalación. La tubería y las platinas son piezas completas, no se admiten soldaduras intermedias. Según diseño.</v>
          </cell>
          <cell r="C1160" t="str">
            <v>un</v>
          </cell>
          <cell r="D1160"/>
          <cell r="E1160"/>
          <cell r="F1160"/>
          <cell r="G1160"/>
          <cell r="H1160"/>
          <cell r="I1160"/>
          <cell r="J1160"/>
          <cell r="K1160"/>
          <cell r="L1160"/>
          <cell r="M1160"/>
        </row>
        <row r="1161">
          <cell r="A1161" t="str">
            <v>11.1.16</v>
          </cell>
          <cell r="B1161" t="str">
            <v>Suministro, transporte y colocación de puerta reja de cuatro módulos (16.34 x 3.9m), un módulo fijo y tres batientes pivotantes. Con bastidor metálico de 3" x 3" espesor de 3mm, platina metálica de 2" x 1/4", columna conduven de 8"x8" espesor 5.5 mm, viga metálica W x 14x 22, tubería negra calibre 16 de 1/2", pivotes metálicos, 12 fallebas de 5/8". Incluye resane de superficie, soldadura, pintura poliuretano, catalizador, base anticorrosiva y adherente y todos los demás elementos requeridos para su correcta fabricación e instalación. La tubería y las platinas son piezas completas, no se admiten soldaduras intermedias. Según diseño.</v>
          </cell>
          <cell r="C1161" t="str">
            <v>un</v>
          </cell>
          <cell r="D1161"/>
          <cell r="E1161"/>
          <cell r="F1161"/>
          <cell r="G1161"/>
          <cell r="H1161"/>
          <cell r="I1161"/>
          <cell r="J1161"/>
          <cell r="K1161"/>
          <cell r="L1161"/>
          <cell r="M1161"/>
        </row>
        <row r="1162">
          <cell r="A1162" t="str">
            <v>11.1.17</v>
          </cell>
          <cell r="B1162" t="str">
            <v>Suministro, transporte y colocación de puerta reja de cuatro módulos (15.32 x 3.15m), tres fijos y uno batiente. Con  bastidor metálico de 2.5" x 6" espesor de 3.4 mm, PTS  de 2.5" x 2.5" espesor de 3mm, platina metálica de 2" x 1/4", tubería negra calibre 16 de 1/2", 5 bisagras de trabajo pesado de 2 1/2" x 4", chapa candado para trabajo pesado tipo Yale o equivalente, 1 fallebas de 5/8". Incluye resane de superficie, soldadura, pintura poliuretano, catalizador, base anticorrosiva y adherente y todos los demás elementos requeridos para su correcta fabricación e instalación. La tubería y las platinas son piezas completas, no se admiten soldaduras intermedias. Según diseño.</v>
          </cell>
          <cell r="C1162" t="str">
            <v>un</v>
          </cell>
          <cell r="D1162"/>
          <cell r="E1162"/>
          <cell r="F1162"/>
          <cell r="G1162"/>
          <cell r="H1162"/>
          <cell r="I1162"/>
          <cell r="J1162"/>
          <cell r="K1162"/>
          <cell r="L1162"/>
          <cell r="M1162"/>
        </row>
        <row r="1163">
          <cell r="A1163" t="str">
            <v>11.1.18</v>
          </cell>
          <cell r="B1163" t="str">
            <v>Suministro, transporte y colocación de puerta reja batiente de 2 alas (4.84 x 3.15m). Con bastidor metálico de 3" x 3" espesor de 3mm, platina metálica de 2" x 1/4", tubería negra calibre 16 de 1/2", 10 bisagras de trabajo pesado de 2 1/2" x 4", chapa candado para trabajo pesado tipo Yale o equivalente, 2 fallebas de 5/8". Incluye resane de superficie, soldadura, pintura poliuretano, catalizador, base anticorrosiva y adherente y todos los demás elementos requeridos para su correcta fabricación e instalación. La tubería y las platinas son piezas completas, no se admiten soldaduras intermedias. Según diseño.</v>
          </cell>
          <cell r="C1163" t="str">
            <v>un</v>
          </cell>
          <cell r="D1163"/>
          <cell r="E1163"/>
          <cell r="F1163"/>
          <cell r="G1163"/>
          <cell r="H1163"/>
          <cell r="I1163"/>
          <cell r="J1163"/>
          <cell r="K1163"/>
          <cell r="L1163"/>
          <cell r="M1163"/>
        </row>
        <row r="1164">
          <cell r="A1164" t="str">
            <v>11.1.19</v>
          </cell>
          <cell r="B1164" t="str">
            <v>Suministro, transporte y colocación de reja fija (4.85 x 2.7m). Con bastidor metálico de 3" x 3" espesor de 3mm, PTS de 80 x 40" espesor 2mm, malla ondulada ojo Nº2 calibre 10, ángulo metálico de 1"x 1/8" perimetral pisa malla. Incluye resane de superficie, soldadura, pintura poliuretano, catalizador, base anticorrosiva y adherente y todos los demás elementos requeridos para su correcta fabricación e instalación. La tubería y las platinas son piezas completas, no se admiten soldaduras intermedias. Según diseño.</v>
          </cell>
          <cell r="C1164" t="str">
            <v>un</v>
          </cell>
          <cell r="D1164"/>
          <cell r="E1164"/>
          <cell r="F1164"/>
          <cell r="G1164"/>
          <cell r="H1164"/>
          <cell r="I1164"/>
          <cell r="J1164"/>
          <cell r="K1164"/>
          <cell r="L1164"/>
          <cell r="M1164"/>
        </row>
        <row r="1165">
          <cell r="A1165" t="str">
            <v>11.1.20</v>
          </cell>
          <cell r="B1165" t="str">
            <v>Suministro, transporte y colocación de puerta reja corrediza de (4.85 x 2.08  m aproximados). con bastidor metálico de 2" x 2" espesor de 3 mm, riel y guía metálicos, rodachines, platina metálica 2" x 3/8", tubería negra calibre 16 de 1/2", chapas candado para trabajo pesado tipo Yale o equivalente. Incluye resane de superficie, soldadura, pintura poliuretano, catalizador, base anticorrosiva y adherente y todos los demás elementos requeridos para su correcta fabricación e instalación. La tubería y las platinas son piezas completas, no se admiten soldaduras intermedias. Según diseño.</v>
          </cell>
          <cell r="C1165" t="str">
            <v>un</v>
          </cell>
          <cell r="D1165"/>
          <cell r="E1165"/>
          <cell r="F1165"/>
          <cell r="G1165"/>
          <cell r="H1165"/>
          <cell r="I1165"/>
          <cell r="J1165"/>
          <cell r="K1165"/>
          <cell r="L1165"/>
          <cell r="M1165"/>
        </row>
        <row r="1166">
          <cell r="A1166" t="str">
            <v>11.1.21</v>
          </cell>
          <cell r="B1166" t="str">
            <v>Suministro, transporte y colocación de puerta reja batiente de 2 alas tipo P1 (4.80 x 2.40m). con bastidor metálico de 70 x 70 espesor de 3mm, PTS de 90 x 90 espesor 3mm, platina metálica de 2" x 1/4", tubería negra calibre 16 de 1/2", 10 bisagras de trabajo pesado de 2 1/2" x 4", chapa candado para trabajo pesado tipo Yale o equivalente, 2 fallebas de 5/8". Incluye resane de superficie, soldadura, pintura poliuretano, catalizador, base anticorrosiva y adherente y todos los demás elementos requeridos para su correcta fabricación e instalación. La tubería y las platinas son piezas completas, no se admiten soldaduras intermedias. Según diseño.</v>
          </cell>
          <cell r="C1166" t="str">
            <v>un</v>
          </cell>
          <cell r="D1166"/>
          <cell r="E1166"/>
          <cell r="F1166"/>
          <cell r="G1166"/>
          <cell r="H1166"/>
          <cell r="I1166"/>
          <cell r="J1166"/>
          <cell r="K1166"/>
          <cell r="L1166"/>
          <cell r="M1166"/>
        </row>
        <row r="1167">
          <cell r="A1167" t="str">
            <v>11.1.22</v>
          </cell>
          <cell r="B1167" t="str">
            <v>Suministro, transporte y colocación de puerta reja batiente de 1 ala tipo P2 (1.60 x 2.40m). con bastidor metálico de 70 x 70 espesor de 3mm, PTS 90 x 90 espesor 3mm, platina metálica de 2" x 1/4", tubería negra calibre 16 de 1/2", 5  bisagras de trabajo pesado de 2 1/2" x 4", chapa candado para trabajo pesado tipo Yale o equivalente, 1 fallebas de 5/8". Incluye resane de superficie, soldadura, pintura poliuretano, catalizador, base anticorrosiva y adherente y todos los demás elementos requeridos para su correcta fabricación e instalación. La tubería y las platinas son piezas completas, no se admiten soldaduras intermedias. Según diseño.</v>
          </cell>
          <cell r="C1167" t="str">
            <v>un</v>
          </cell>
          <cell r="D1167"/>
          <cell r="E1167"/>
          <cell r="F1167"/>
          <cell r="G1167"/>
          <cell r="H1167"/>
          <cell r="I1167"/>
          <cell r="J1167"/>
          <cell r="K1167"/>
          <cell r="L1167"/>
          <cell r="M1167"/>
        </row>
        <row r="1168">
          <cell r="A1168" t="str">
            <v>11.1.23</v>
          </cell>
          <cell r="B1168" t="str">
            <v>Suministro, transporte y colocación de puerta reja batiente de 1 ala tipo P3 (1.60 x 1.50m). con bastidor metálico de 70 x 70 espesor de 3mm, PTS 90 x 90 espesor 3mm, platina metálica de 2" x 1/4", tubería negra calibre 16 de 1/2", 4 bisagras de trabajo pesado de 2 1/2" x 4", chapa candado para trabajo pesado tipo Yale o equivalente, 1 fallebas de 5/8". Incluye resane de superficie, soldadura, pintura poliuretano, catalizador, base anticorrosiva y adherente y todos los demás elementos requeridos para su correcta fabricación e instalación y las platinas son piezas completas, no se admiten soldaduras intermedias. Según diseño.</v>
          </cell>
          <cell r="C1168" t="str">
            <v>un</v>
          </cell>
          <cell r="D1168"/>
          <cell r="E1168"/>
          <cell r="F1168"/>
          <cell r="G1168"/>
          <cell r="H1168"/>
          <cell r="I1168"/>
          <cell r="J1168"/>
          <cell r="K1168"/>
          <cell r="L1168"/>
          <cell r="M1168"/>
        </row>
        <row r="1169">
          <cell r="A1169" t="str">
            <v>11.1.24</v>
          </cell>
          <cell r="B1169" t="str">
            <v>Suministro, transporte y colocación de puerta reja doble ala ( 3.60 x 2.4 m aproximados). Con bastidor metálico de 4" x 4" espesor de 3mm, bastidor metálico de 2" x 1" espesor de 3mm, platina metálica de 2" x 1/4", tubería negra calibre 16 de 1/2", lamina metálica de 3/16", pernos expansivos de 1/2" x 3", 8 bisagras de trabajo pesado de 2 " x 4", chapa candado para trabajo pesado tipo Yale o equivalente, 2 fallebas de 5/8". Incluye resane de superficie, soldadura, pintura poliuretano, catalizador, base anticorrosiva y adherente y todos los demás elementos requeridos para su correcta fabricación e instalación, según diseño. La tubería y las platinas son piezas completas, no se admiten soldaduras intermedias.</v>
          </cell>
          <cell r="C1169" t="str">
            <v>un</v>
          </cell>
          <cell r="D1169"/>
          <cell r="E1169"/>
          <cell r="F1169"/>
          <cell r="G1169"/>
          <cell r="H1169"/>
          <cell r="I1169"/>
          <cell r="J1169"/>
          <cell r="K1169"/>
          <cell r="L1169"/>
          <cell r="M1169"/>
        </row>
        <row r="1170">
          <cell r="A1170" t="str">
            <v>11.1.25</v>
          </cell>
          <cell r="B1170" t="str">
            <v>Suministro, transporte y colocación de puerta reja doble ala ( 3.01 x 2.24 m Aproximados). Con bastidor metálico de 3" x 3" espesor de 3mm, bastidor metálico de 2" x 1" espesor de 3mm, lamina metálica de 3/16",  8 bisagras de trabajo pesado de 2 " x 4", chapa candado para trabajo pesado tipo Yale o equivalente, 2 fallebas de 5/8", ángulo metálico de 1" x1/8", malla ondulada calibre 10 ojo Nº 2, pernos expansivos de 1/2" x 3". Incluye resane de superficie, soldadura, pintura poliuretano, catalizador, base anticorrosiva y adherente y todos los demás elementos requeridos para su correcta fabricación e instalación, según diseño. La tubería y las platinas son piezas completas, no se admiten soldaduras intermedias.</v>
          </cell>
          <cell r="C1170" t="str">
            <v>un</v>
          </cell>
          <cell r="D1170"/>
          <cell r="E1170"/>
          <cell r="F1170"/>
          <cell r="G1170"/>
          <cell r="H1170"/>
          <cell r="I1170"/>
          <cell r="J1170"/>
          <cell r="K1170"/>
          <cell r="L1170"/>
          <cell r="M1170"/>
        </row>
        <row r="1171">
          <cell r="A1171" t="str">
            <v>11.1.26</v>
          </cell>
          <cell r="B1171" t="str">
            <v>Suministro, transporte y colocación de puerta metálica (marco y ala) calibre 20 de 0.8x2.10 m. Incluye chapa de seguridad tipo Yale o equivalente, anticorrosivo y esmalte de acabado y todo los demás elementos requeridos para su correcta fabricación e instalación, según diseño.</v>
          </cell>
          <cell r="C1171" t="str">
            <v>un</v>
          </cell>
          <cell r="D1171"/>
          <cell r="E1171"/>
          <cell r="F1171"/>
          <cell r="G1171"/>
          <cell r="H1171"/>
          <cell r="I1171"/>
          <cell r="J1171"/>
          <cell r="K1171"/>
          <cell r="L1171"/>
          <cell r="M1171"/>
        </row>
        <row r="1172">
          <cell r="A1172" t="str">
            <v>11.1.27</v>
          </cell>
          <cell r="B1172" t="str">
            <v>Suministro, transporte y colocación de puerta reja de 2 alas corredizas de 2.70 x 2.40 m. PTS de 2" x 1" espesor 3 mm, riel superior e inferior, rodamiento para colgante pesado, chapa candado para trabajo pesado tipo Yale o equivalente, soldadura. Incluye resane de superficie, pintura poliuretano, catalizador, base anticorrosiva y adherente y todos los demás elementos requeridos para su correcta fabricación e instalación, según diseño. La tubería son piezas completas, no se admiten soldaduras intermedias. Según diseño.</v>
          </cell>
          <cell r="C1172" t="str">
            <v>un</v>
          </cell>
          <cell r="D1172"/>
          <cell r="E1172"/>
          <cell r="F1172"/>
          <cell r="G1172"/>
          <cell r="H1172"/>
          <cell r="I1172"/>
          <cell r="J1172"/>
          <cell r="K1172"/>
          <cell r="L1172"/>
          <cell r="M1172"/>
        </row>
        <row r="1173">
          <cell r="A1173" t="str">
            <v>11.1.28</v>
          </cell>
          <cell r="B1173" t="str">
            <v>Suministro, transporte y colocación de puerta reja de 1 ala corrediza de 0.80 x 2.40 m. PTS de 2" x 1" espesor 3 mm, riel superior e inferior, rodamiento para colgante pesado, chapa candado para trabajo pesado tipo Yale o equivalente, soldadura. Incluye resane de superficie, pintura poliuretano, catalizador, base anticorrosiva y adherente y todos los demás elementos requeridos para su correcta fabricación y instalación, según diseño. La tubería y las platinas son piezas completas, no se admiten soldaduras intermedias. Según diseño.</v>
          </cell>
          <cell r="C1173" t="str">
            <v>un</v>
          </cell>
          <cell r="D1173"/>
          <cell r="E1173"/>
          <cell r="F1173"/>
          <cell r="G1173"/>
          <cell r="H1173"/>
          <cell r="I1173"/>
          <cell r="J1173"/>
          <cell r="K1173"/>
          <cell r="L1173"/>
          <cell r="M1173"/>
        </row>
        <row r="1174">
          <cell r="A1174" t="str">
            <v>11.1.29</v>
          </cell>
          <cell r="B1174" t="str">
            <v>Suministro, transporte y colocación de puerta reja de 2 alas batientes 2.10 x 2.40 m., con bastidor metálico de 70mm x70mm espesor de 3 mm, platina metálica de 2" x 3/8", tubo negro calibre 16 diámetro de 1/2", PTS metálico de 90mm x 90mm espesor de 3mm para soporte de bastidor, 10 bisagras de trabajo pesado de 2 1/2" x 4", chapa candado para trabajo pesado tipo Yale o equivalente, 2 fallebas de 5/8", lamina de 3/16" para anclaje a muro con pernos de 3/8" x3", soldadura. Incluye resane de superficie, pintura poliuretano, catalizador, base anticorrosiva y adherente y todos los demás elementos requeridos para su correcta fabricación y instalación. La tubería y las platinas son piezas completas, no se admiten soldaduras intermedias. Según diseño.</v>
          </cell>
          <cell r="C1174" t="str">
            <v>un</v>
          </cell>
          <cell r="D1174"/>
          <cell r="E1174"/>
          <cell r="F1174"/>
          <cell r="G1174"/>
          <cell r="H1174"/>
          <cell r="I1174"/>
          <cell r="J1174"/>
          <cell r="K1174"/>
          <cell r="L1174"/>
          <cell r="M1174"/>
        </row>
        <row r="1175">
          <cell r="A1175" t="str">
            <v>11.1.30</v>
          </cell>
          <cell r="B1175" t="str">
            <v>Suministro, transporte y colocación de reja de 2.0 x 2.0 m. Con bastidor metálico de 70 mm x 70 mm espesor de 3mm, malla ondulada ojo Nº2 calibre 10, ángulo metálico de 1"x 1/8" perimetral pisa malla, lamina de 3/16 para anclaje a muro con pernos de 3/8" x3", soldadura. Incluye resane de superficie, pintura poliuretano, catalizador, base anticorrosiva y adherente y todos los demás elementos requeridos para su correcta fabricación y instalación, según diseño. La tubería y las platinas son piezas completas, no se admiten soldaduras intermedias. Según diseño.</v>
          </cell>
          <cell r="C1175" t="str">
            <v>un</v>
          </cell>
          <cell r="D1175"/>
          <cell r="E1175"/>
          <cell r="F1175"/>
          <cell r="G1175"/>
          <cell r="H1175"/>
          <cell r="I1175"/>
          <cell r="J1175"/>
          <cell r="K1175"/>
          <cell r="L1175"/>
          <cell r="M1175"/>
        </row>
        <row r="1176">
          <cell r="A1176" t="str">
            <v>11.1.31</v>
          </cell>
          <cell r="B1176" t="str">
            <v>Suministro, transporte y colocación de cortina invisible enrollable, de 2,40x1,20 m. tejido vertical de 250 x 60 mm., en tubos de aluminio de Ø=3/8" x 250 mm. y platinas de aluminio anodizado color natural tipo reja de 3/4" x 1/8" troquelada a 60 mm. Incluye tapa rollos en lamina de acero galvanizado cal 24 ,tubo negro con resortes externos en acero 1070, placas de soporte en acero de 5 mm, guías metálicas en lámina galv. cal 14 de 50 x 30 mm. y en aluminio extruido, soporte inferior de uno o dos ángulos galv. de 2" x 1/8", pasador portacandados en platina de 1" x 1/4" galv., contiene los porta candados, 2 candados blindados de seguridad tipo Black&amp;Decker, Yale o equivalente calidad, acabado para los elementos metálicos con laca cromo grano fino color gris, similar al color del aluminio y todos los demás elementos necesarios para su correcta instalación y funcionamiento. previa aprobación de interventoría. Según diseño.</v>
          </cell>
          <cell r="C1176" t="str">
            <v>un</v>
          </cell>
          <cell r="D1176"/>
          <cell r="E1176"/>
          <cell r="F1176"/>
          <cell r="G1176"/>
          <cell r="H1176"/>
          <cell r="I1176"/>
          <cell r="J1176"/>
          <cell r="K1176"/>
          <cell r="L1176"/>
          <cell r="M1176"/>
        </row>
        <row r="1177">
          <cell r="A1177" t="str">
            <v>11.1.32</v>
          </cell>
          <cell r="B1177" t="str">
            <v>Suministro, transporte e instalación de puerta batiente corta fuego de 1 hoja, certificada bajo norma americana (ul), de 180 min  de 1.20x 2.15 m. Incluye barra anti pánico de embutir tipo toallero, pintura electrostática negro gofrado y demás elementos que garanticen su buen funcionamiento</v>
          </cell>
          <cell r="C1177" t="str">
            <v>un</v>
          </cell>
          <cell r="D1177"/>
          <cell r="E1177"/>
          <cell r="F1177"/>
          <cell r="G1177"/>
          <cell r="H1177"/>
          <cell r="I1177"/>
          <cell r="J1177"/>
          <cell r="K1177"/>
          <cell r="L1177"/>
          <cell r="M1177"/>
        </row>
        <row r="1178">
          <cell r="A1178" t="str">
            <v>11.1.33</v>
          </cell>
          <cell r="B1178" t="str">
            <v>Suministro e instalación de Puerta (marco y ala) de 0,60x2,10m en lamina calibre 18 troquelada según diseño, entamborada, batiente+ pintura anticorrosiva, acabado en pintura poliuretano color gris oscuro + lineas troqueladas segun diseño + manija de seguridad de primera calidad tipo safe sienna o similar + falleba satin niquelada de primera calidad + tope imantado anclado a la pared para mantener la puerta abierta satin niquelado.</v>
          </cell>
          <cell r="C1178" t="str">
            <v>un</v>
          </cell>
          <cell r="D1178"/>
          <cell r="E1178"/>
          <cell r="F1178"/>
          <cell r="G1178"/>
          <cell r="H1178"/>
          <cell r="I1178"/>
          <cell r="J1178"/>
          <cell r="K1178"/>
          <cell r="L1178"/>
          <cell r="M1178"/>
        </row>
        <row r="1179">
          <cell r="A1179" t="str">
            <v>11.1.34</v>
          </cell>
          <cell r="B1179" t="str">
            <v>Suministro e instalación de Puerta (marco y ala) de 0,80x2,10m en lamina calibre 18 troquelada según diseño, entamborada, batiente+ pintura anticorrosiva, acabado en pintura poliuretano color gris oscuro + lineas troqueladas segun diseño + manija de seguridad de primera calidad tipo safe sienna o similar + falleba satin niquelada de primera calidad + tope imantado anclado a la pared para mantener la puerta abierta satin niquelado.</v>
          </cell>
          <cell r="C1179" t="str">
            <v>un</v>
          </cell>
          <cell r="D1179"/>
          <cell r="E1179"/>
          <cell r="F1179"/>
          <cell r="G1179"/>
          <cell r="H1179"/>
          <cell r="I1179"/>
          <cell r="J1179"/>
          <cell r="K1179"/>
          <cell r="L1179"/>
          <cell r="M1179"/>
        </row>
        <row r="1180">
          <cell r="A1180" t="str">
            <v>11.1.35</v>
          </cell>
          <cell r="B1180" t="str">
            <v>Suministro e instalación de Puerta (marco y ala) de 0,90x2,10m en lamina calibre 18 troquelada según diseño, entamborada, batiente+ pintura anticorrosiva, acabado en pintura poliuretano color gris oscuro + lineas troqueladas segun diseño + manija de seguridad de primera calidad tipo safe sienna o similar + falleba satin niquelada de primera calidad + tope imantado anclado a la pared para mantener la puerta abierta satin niquelado.</v>
          </cell>
          <cell r="C1180" t="str">
            <v>un</v>
          </cell>
          <cell r="D1180"/>
          <cell r="E1180"/>
          <cell r="F1180"/>
          <cell r="G1180"/>
          <cell r="H1180"/>
          <cell r="I1180"/>
          <cell r="J1180"/>
          <cell r="K1180"/>
          <cell r="L1180"/>
          <cell r="M1180"/>
        </row>
        <row r="1181">
          <cell r="A1181" t="str">
            <v>11.1.36</v>
          </cell>
          <cell r="B1181" t="str">
            <v>Suministro e instalación de Puerta (marco y ala) en lamina calibre 18 , entamborada, corrediza+ pintura anticorrosiva, acabado en pintura poliuretana color negro + lineas troqueladas segun diseño + manija de seguridad de primera calidad tipo safe sienna o similar + falleba satin niquelada de primera calidad + Riel en la parte superior con sistema corredizo Ducloset simple (o similar) en acero templado con pista exterior de acero revestida en nylon, soportado al techo + tope en el sistema corredizo para evitar el traslape de la puerta</v>
          </cell>
          <cell r="C1181" t="str">
            <v>un</v>
          </cell>
          <cell r="D1181"/>
          <cell r="E1181"/>
          <cell r="F1181"/>
          <cell r="G1181"/>
          <cell r="H1181"/>
          <cell r="I1181"/>
          <cell r="J1181"/>
          <cell r="K1181"/>
          <cell r="L1181"/>
          <cell r="M1181"/>
        </row>
        <row r="1182">
          <cell r="A1182" t="str">
            <v>11.1.37</v>
          </cell>
          <cell r="B1182" t="str">
            <v>Suministro e instalación de Puerta (marco y ala) en lamina calibre 18 , entamborada, corrediza+ pintura anticorrosiva, acabado en pintura poliuretana color negro + lineas troqueladas segun diseño + manija de seguridad de primera calidad tipo safe sienna o similar + falleba satin niquelada de primera calidad + Riel en la parte superior con sistema corredizo Ducloset simple (o similar) en acero templado con pista exterior de acero revestida en nylon, soportado al techo + tope en el sistema corredizo para evitar el traslape de la puerta</v>
          </cell>
          <cell r="C1182" t="str">
            <v>un</v>
          </cell>
          <cell r="D1182"/>
          <cell r="E1182"/>
          <cell r="F1182"/>
          <cell r="G1182"/>
          <cell r="H1182"/>
          <cell r="I1182"/>
          <cell r="J1182"/>
          <cell r="K1182"/>
          <cell r="L1182"/>
          <cell r="M1182"/>
        </row>
        <row r="1183">
          <cell r="A1183" t="str">
            <v>11.1.38</v>
          </cell>
          <cell r="B1183" t="str">
            <v>Suministro e instalación de Puerta (marco y ala) de 0,60x2,10m en lamina calibre 18 troquelada según diseño, entamborada, batiente+ pintura anticorrosiva, acabado en pintura poliuretano color gris oscuro + lineas troqueladas segun diseño + manija de seguridad de primera calidad tipo safe sienna o similar + falleba satin niquelada de primera calidad + tope imantado anclado a la pared para mantener la puerta abierta satin niquelado.</v>
          </cell>
          <cell r="C1183" t="str">
            <v>un</v>
          </cell>
          <cell r="D1183"/>
          <cell r="E1183"/>
          <cell r="F1183"/>
          <cell r="G1183"/>
          <cell r="H1183"/>
          <cell r="I1183"/>
          <cell r="J1183"/>
          <cell r="K1183"/>
          <cell r="L1183"/>
          <cell r="M1183"/>
        </row>
        <row r="1184">
          <cell r="A1184" t="str">
            <v>11.1.39</v>
          </cell>
          <cell r="B1184" t="str">
            <v>Suministro e instalación de Puerta (marco y ala) de 0,80x2,10m en lamina calibre 18 troquelada según diseño, entamborada, batiente+ pintura anticorrosiva, acabado en pintura poliuretano color gris oscuro + lineas troqueladas segun diseño + manija de seguridad de primera calidad tipo safe sienna o similar + falleba satin niquelada de primera calidad + tope imantado anclado a la pared para mantener la puerta abierta satin niquelado.</v>
          </cell>
          <cell r="C1184" t="str">
            <v>un</v>
          </cell>
          <cell r="D1184"/>
          <cell r="E1184"/>
          <cell r="F1184"/>
          <cell r="G1184"/>
          <cell r="H1184"/>
          <cell r="I1184"/>
          <cell r="J1184"/>
          <cell r="K1184"/>
          <cell r="L1184"/>
          <cell r="M1184"/>
        </row>
        <row r="1185">
          <cell r="A1185" t="str">
            <v>11.1.40</v>
          </cell>
          <cell r="B1185" t="str">
            <v>Suministro e instalación de Puerta (marco y ala) de 0,90x2,10m en lamina calibre 18 troquelada según diseño, entamborada, batiente+ pintura anticorrosiva, acabado en pintura poliuretano color gris oscuro + lineas troqueladas segun diseño + manija de seguridad de primera calidad tipo safe sienna o similar + falleba satin niquelada de primera calidad + tope imantado anclado a la pared para mantener la puerta abierta satin niquelado.</v>
          </cell>
          <cell r="C1185" t="str">
            <v>un</v>
          </cell>
          <cell r="D1185"/>
          <cell r="E1185"/>
          <cell r="F1185"/>
          <cell r="G1185"/>
          <cell r="H1185"/>
          <cell r="I1185"/>
          <cell r="J1185"/>
          <cell r="K1185"/>
          <cell r="L1185"/>
          <cell r="M1185"/>
        </row>
        <row r="1186">
          <cell r="A1186" t="str">
            <v>11.1.41</v>
          </cell>
          <cell r="B1186" t="str">
            <v>Suministro e instalación de Puerta (marco y ala) de 1,00 x2,10m en lamina calibre 18 troquelada según diseño, entamborada, batiente+ pintura anticorrosiva, acabado en pintura poliuretano color gris oscuro + lineas troqueladas segun diseño + manija de seguridad de primera calidad tipo safe sienna o similar + falleba satin niquelada de primera calidad + tope imantado anclado a la pared para mantener la puerta abierta satin niquelado.</v>
          </cell>
          <cell r="C1186" t="str">
            <v>un</v>
          </cell>
          <cell r="D1186"/>
          <cell r="E1186"/>
          <cell r="F1186"/>
          <cell r="G1186"/>
          <cell r="H1186"/>
          <cell r="I1186"/>
          <cell r="J1186"/>
          <cell r="K1186"/>
          <cell r="L1186"/>
          <cell r="M1186"/>
        </row>
        <row r="1187">
          <cell r="A1187" t="str">
            <v>11.1.42</v>
          </cell>
          <cell r="B1187" t="str">
            <v xml:space="preserve">Suministro, transporte e instalacion de puerta (marco y ala). En estructura metálica batiente de 2 hojas lisa, para ruta de evacuación, 2.40 m x 2.10 m de h, doble ala lámina tipo panel, inyectada en poliruretano, engraffada, no soldada. Lámina galvanizada cal. 20, marco de 100 mm cal. 18, barra antipanico push tipo quick de sobreponer 2+1 gris - gris, pintura electrostática acabado lo define la entidad, bisagra aluminio de ensamble mecánico (sin soldadura), tope de piso media luna, cierrapuertas CT1800 Tesa, y todos los elementos necesarios para su correcta instalación y funcionamiento.
</v>
          </cell>
          <cell r="C1187" t="str">
            <v>='PRESUPUESTO BASE '!C1184</v>
          </cell>
          <cell r="D1187"/>
          <cell r="E1187"/>
          <cell r="F1187"/>
          <cell r="G1187"/>
          <cell r="H1187"/>
          <cell r="I1187"/>
          <cell r="J1187"/>
          <cell r="K1187"/>
          <cell r="L1187"/>
          <cell r="M1187"/>
        </row>
        <row r="1188">
          <cell r="A1188">
            <v>11.2</v>
          </cell>
          <cell r="B1188" t="str">
            <v>PASAMANOS</v>
          </cell>
          <cell r="C1188">
            <v>0</v>
          </cell>
          <cell r="D1188"/>
          <cell r="E1188"/>
          <cell r="F1188"/>
          <cell r="G1188"/>
          <cell r="H1188"/>
          <cell r="I1188"/>
          <cell r="J1188"/>
          <cell r="K1188"/>
          <cell r="L1188"/>
          <cell r="M1188"/>
        </row>
        <row r="1189">
          <cell r="A1189" t="str">
            <v>11.2.1</v>
          </cell>
          <cell r="B1189" t="str">
            <v>Instalación de pasamanos en muro, en tubería negra liviana de 2". Incluye suministro y transporte de los materiales, platina soldada de 30 cm que se coloca cada 2.0 m y anclado con pernos expansivos al muro, pintura anticorrosivo, pintura de poliuretano; incluye todos los elementos necesarios para su correcta construcción y funcionamiento.</v>
          </cell>
          <cell r="C1189" t="str">
            <v>m</v>
          </cell>
          <cell r="D1189"/>
          <cell r="E1189"/>
          <cell r="F1189"/>
          <cell r="G1189"/>
          <cell r="H1189"/>
          <cell r="I1189"/>
          <cell r="J1189"/>
          <cell r="K1189"/>
          <cell r="L1189"/>
          <cell r="M1189"/>
        </row>
        <row r="1190">
          <cell r="A1190" t="str">
            <v>11.2.2</v>
          </cell>
          <cell r="B1190" t="str">
            <v>Instalación de pasamanos metálico con una altura de 0.95 m; ángulo superior e inferior de 2" x 3/16 "; barrotes cuadrados de 12 mm cada 11 cm, platinas pie de amigo y platina de anclaje con un espesor de 1/4" cada 2.5 m y pernos expansivos de 3/8", pintura anticorrosivo y pintura de poliuretano. Incluye suministro y transporte de los materiales, cortes, soldaduras y fijaciones. Incluye todos los elementos necesarios para su correcta construcción y funcionamiento.</v>
          </cell>
          <cell r="C1190" t="str">
            <v>m</v>
          </cell>
          <cell r="D1190"/>
          <cell r="E1190"/>
          <cell r="F1190"/>
          <cell r="G1190"/>
          <cell r="H1190"/>
          <cell r="I1190"/>
          <cell r="J1190"/>
          <cell r="K1190"/>
          <cell r="L1190"/>
          <cell r="M1190"/>
        </row>
        <row r="1191">
          <cell r="A1191" t="str">
            <v>11.2.3</v>
          </cell>
          <cell r="B1191" t="str">
            <v>Instalación de pasamanos metálico, tubería superior en PTS rectangular de 2" x 1" x 3 mm, dos platinas verticales de 2 1/2" x 1/2" cada 1.00 m.,  soldadas a una platina superior de 2" x 1/8" y platina formando una "T" de 2" x 1/2" x 1/2" y dos platinas laterales de 2" x 1/8"; en la parte inferior se ancla a piso, losa o escaleras según el caso, con 4 pernos de 1/2", una platina en "T" de 1/2" más platina de 2" x 1/2" x 3/16" y esta a su vez se suelda a un ángulo  de 1" x 1/8" como cortagoteras, varilla circular lisa con un diámetro de 5/8" cada 0.145 m. entre ejes, altura de la varilla de 0.95 m. Incluye suministro y transporte de los materiales, soldadura 6011 x 1/8", base adherente, anticorrosiva y acabado en pintura de poliuretano tipo Pintuco o su equivalente, color semibrillante negro y todos los elementos necesarios para su correcta instalación y funcionamiento y previa aprobación de la interventoría. Según diseño. Los anclajes epóxicos se pagarán en su respectivo ítem.</v>
          </cell>
          <cell r="C1191" t="str">
            <v>m</v>
          </cell>
          <cell r="D1191"/>
          <cell r="E1191"/>
          <cell r="F1191"/>
          <cell r="G1191"/>
          <cell r="H1191"/>
          <cell r="I1191"/>
          <cell r="J1191"/>
          <cell r="K1191"/>
          <cell r="L1191"/>
          <cell r="M1191"/>
        </row>
        <row r="1192">
          <cell r="A1192" t="str">
            <v>11.2.4</v>
          </cell>
          <cell r="B1192" t="str">
            <v>Instalación de pasamanos metálico con una altura de 1.10 m; ángulo superior e inferior de 2" x 3/16 "; barrotes cuadrados de 12 mm cada 11 cm, platinas pie de amigo y platina de anclaje con un espesor de 1/4" cada 2.5 m y pernos expansivos de 3/8", pintura poliuretano, catalizador, base anticorrosiva y adherente. Incluye suministro y transporte de los materiales, cortes, soldaduras y fijaciones y todos los elementos necesarios para su correcta instalación y funcionamiento y previa aprobación de la interventoría. Según diseño.</v>
          </cell>
          <cell r="C1192" t="str">
            <v>m</v>
          </cell>
          <cell r="D1192"/>
          <cell r="E1192"/>
          <cell r="F1192"/>
          <cell r="G1192"/>
          <cell r="H1192"/>
          <cell r="I1192"/>
          <cell r="J1192"/>
          <cell r="K1192"/>
          <cell r="L1192"/>
          <cell r="M1192"/>
        </row>
        <row r="1193">
          <cell r="A1193" t="str">
            <v>11.2.5</v>
          </cell>
          <cell r="B1193" t="str">
            <v>Instalación de pasamanos en terraza existente. Incluye platina de 2" x 1/2" en la parte superior e inferior, refuerzo en platina de 1/2" cada 2.40 m anclada al muro con pernos, barrotes de 1/2" cuadrados según diseño y todos los elementos necesarios para su correcta instalación y funcionamiento y previa aprobación de la interventoría. Según diseño.</v>
          </cell>
          <cell r="C1193" t="str">
            <v>m</v>
          </cell>
          <cell r="D1193"/>
          <cell r="E1193"/>
          <cell r="F1193"/>
          <cell r="G1193"/>
          <cell r="H1193"/>
          <cell r="I1193"/>
          <cell r="J1193"/>
          <cell r="K1193"/>
          <cell r="L1193"/>
          <cell r="M1193"/>
        </row>
        <row r="1194">
          <cell r="A1194" t="str">
            <v>11.2.6</v>
          </cell>
          <cell r="B1194" t="str">
            <v xml:space="preserve">Suministro, transporte y colocación de Pasamanos en tubería 2" galvanizada tipo acueducto.  H= 1.35m. Incluye soldadura 6011X1/8 en todas las uniones,  wash primer, pintura tipo Pintulux 3 en 1, 2 manos. Incluye tubos verticales galvanizados de diámetro  3/4"calibre 16 cada 0,10 m , y 2 tubos verticales galvanizados tipo acueducto cada 2,00m de 2", 3 tubos horizontales galvanizados tipo acueducto de 2" y 1 tubo horizontal galvanizado de 1 1/2", fijación con platinas 0.10x0.15x1/4" y 4 pernos de expansión de 1/2" con una longitud mínima de 4". Todo lo necesario para su correcta ejecución segun diseño suministrado. </v>
          </cell>
          <cell r="C1194" t="str">
            <v>m</v>
          </cell>
          <cell r="D1194"/>
          <cell r="E1194"/>
          <cell r="F1194"/>
          <cell r="G1194"/>
          <cell r="H1194"/>
          <cell r="I1194"/>
          <cell r="J1194"/>
          <cell r="K1194"/>
          <cell r="L1194"/>
          <cell r="M1194"/>
        </row>
        <row r="1195">
          <cell r="A1195">
            <v>11.3</v>
          </cell>
          <cell r="B1195" t="str">
            <v>MUROS Y CIELOS EN DRYWALL/FIBROCEMENTO</v>
          </cell>
          <cell r="C1195">
            <v>0</v>
          </cell>
          <cell r="D1195"/>
          <cell r="E1195"/>
          <cell r="F1195"/>
          <cell r="G1195"/>
          <cell r="H1195"/>
          <cell r="I1195"/>
          <cell r="J1195"/>
          <cell r="K1195"/>
          <cell r="L1195"/>
          <cell r="M1195"/>
        </row>
        <row r="1196">
          <cell r="A1196" t="str">
            <v>11.3.1</v>
          </cell>
          <cell r="B1196" t="str">
            <v>MUROS</v>
          </cell>
          <cell r="C1196">
            <v>0</v>
          </cell>
          <cell r="D1196"/>
          <cell r="E1196"/>
          <cell r="F1196"/>
          <cell r="G1196"/>
          <cell r="H1196"/>
          <cell r="I1196"/>
          <cell r="J1196"/>
          <cell r="K1196"/>
          <cell r="L1196"/>
          <cell r="M1196"/>
        </row>
        <row r="1197">
          <cell r="A1197" t="str">
            <v>11.3.1.1</v>
          </cell>
          <cell r="B1197" t="str">
            <v>Suministro, transporte y colocación de muros en Drywall con placas en yeso 2 CARAS, con un espesor de aprox de 9 cm (ancho del perfil mas espesor de placa). Incluye estructura metálica para armado y soporte parales separados a 61 cm, perfiles esquineros, placa de drywall de 1/2", cinta en fibra de vidrio de 5 cm., tornillería de 6x1", masilla, acabado en vinilo tipo 1 (acabado tipo 4 según normas necesarias hasta obtener una superficie pareja y homogénea), y todos los demás elementos necesarios para su correcta instalación y funcionamiento.</v>
          </cell>
          <cell r="C1197" t="str">
            <v>m2</v>
          </cell>
          <cell r="D1197"/>
          <cell r="E1197"/>
          <cell r="F1197"/>
          <cell r="G1197"/>
          <cell r="H1197"/>
          <cell r="I1197"/>
          <cell r="J1197"/>
          <cell r="K1197"/>
          <cell r="L1197"/>
          <cell r="M1197"/>
        </row>
        <row r="1198">
          <cell r="A1198" t="str">
            <v>11.3.1.2</v>
          </cell>
          <cell r="B1198" t="str">
            <v>Suministro, transporte y colocación de placa en fibrocemento o equivalente de e= 20 mm (una cara). para remate de muros de fachada, estructura en perfiles de acero galvanizado cal 20 con separación entre parales de 40.6cm, con refuerzo en área vertical cada 3.66 m de altura, tornillos autoperforantes de cabeza extra plana de ½" y 1", junta perdida con cinta de 2" en fibra de vidrio y masilla. Incluye esquineros y tapas y todos los demás elementos necesarios para su correcta instalación y funcionamiento. El acabado en pintura acrílica para exteriores, se pagará en su ítem respectivo. Según detalle y diseño.</v>
          </cell>
          <cell r="C1198" t="str">
            <v>m2</v>
          </cell>
          <cell r="D1198"/>
          <cell r="E1198"/>
          <cell r="F1198"/>
          <cell r="G1198"/>
          <cell r="H1198"/>
          <cell r="I1198"/>
          <cell r="J1198"/>
          <cell r="K1198"/>
          <cell r="L1198"/>
          <cell r="M1198"/>
        </row>
        <row r="1199">
          <cell r="A1199" t="str">
            <v>11.3.1.3</v>
          </cell>
          <cell r="B1199" t="str">
            <v>Suministro, transporte y colocación de muros en Drywall, con placas de yeso 2 CARAS un espesor de 12 cm (ancho del perfil mas espesor de placa). Incluye estructura metálica a 61 cm de distancia para armado y soporte, perfiles esquineros, refuerzo de vanos para puertas y ventanas, placa de drywall de 1/2", cinta en fibra de vidrio de 50 mm., tornillería de 6x1 y 7x7/16, masilla, acabado en vinilo tipo 1 de Pintuco o equivalente (tres manos o las necesarias hasta obtener una superficie pareja y homogénea) y todos los demás elementos necesarios para su correcta instalación y funcionamiento.</v>
          </cell>
          <cell r="C1199" t="str">
            <v>m2</v>
          </cell>
          <cell r="D1199"/>
          <cell r="E1199"/>
          <cell r="F1199"/>
          <cell r="G1199"/>
          <cell r="H1199"/>
          <cell r="I1199"/>
          <cell r="J1199"/>
          <cell r="K1199"/>
          <cell r="L1199"/>
          <cell r="M1199"/>
        </row>
        <row r="1200">
          <cell r="A1200" t="str">
            <v>11.3.1.4</v>
          </cell>
          <cell r="B1200" t="str">
            <v>Suministro, transporte y colocación de muros en Drywall, 1 cara de fibrocemento y una cara de placa en yeso, con un espesor de 0.07 / 0.08. Incluye estructura metálica para armado y soporte, perfiles esquineros, refuerzo de vanos para puertas y ventanas, placa de fibrocemento de 10 mm (cara exterior) + placa de drywall de 1/2" (cara interior), cinta en fibra de vidrio de 50 mm., tornillería de 6x1 y 7x7/16, masilla y todos los demás elementos necesarios para su correcta instalación y funcionamiento. El acabado en pintura, se pagará en su ítem respectivo. Según detalle y diseño.</v>
          </cell>
          <cell r="C1200" t="str">
            <v>m2</v>
          </cell>
          <cell r="D1200"/>
          <cell r="E1200"/>
          <cell r="F1200"/>
          <cell r="G1200"/>
          <cell r="H1200"/>
          <cell r="I1200"/>
          <cell r="J1200"/>
          <cell r="K1200"/>
          <cell r="L1200"/>
          <cell r="M1200"/>
        </row>
        <row r="1201">
          <cell r="A1201" t="str">
            <v>11.3.2</v>
          </cell>
          <cell r="B1201" t="str">
            <v>CIELOS</v>
          </cell>
          <cell r="C1201">
            <v>0</v>
          </cell>
          <cell r="D1201"/>
          <cell r="E1201"/>
          <cell r="F1201"/>
          <cell r="G1201"/>
          <cell r="H1201"/>
          <cell r="I1201"/>
          <cell r="J1201"/>
          <cell r="K1201"/>
          <cell r="L1201"/>
          <cell r="M1201"/>
        </row>
        <row r="1202">
          <cell r="A1202" t="str">
            <v>11.3.2.1</v>
          </cell>
          <cell r="B1202" t="str">
            <v>Suministro transporte e instalacion de mediacaña plastica pvc en esquina entre muros y cielos,, Incluye pega, mano de obra y todo lo requerido para su correcta instalacion</v>
          </cell>
          <cell r="C1202" t="str">
            <v>ml</v>
          </cell>
          <cell r="D1202"/>
          <cell r="E1202"/>
          <cell r="F1202"/>
          <cell r="G1202"/>
          <cell r="H1202"/>
          <cell r="I1202"/>
          <cell r="J1202"/>
          <cell r="K1202"/>
          <cell r="L1202"/>
          <cell r="M1202"/>
        </row>
        <row r="1203">
          <cell r="A1203" t="str">
            <v>11.3.2.2</v>
          </cell>
          <cell r="B1203" t="str">
            <v>Suministro, transporte y colocación de cielo falso en drywall. Incluye, placa yeso 1/2", masillado, pintura 3 manos, perfilería de aluminio para soporte con distancia de 61 cm, chazos, cintas, ángulos, cortes, andamios, canes y todo los demás elementos  necesario para su correcta instalación y funcionamiento.</v>
          </cell>
          <cell r="C1203" t="str">
            <v>m2</v>
          </cell>
          <cell r="D1203"/>
          <cell r="E1203"/>
          <cell r="F1203"/>
          <cell r="G1203"/>
          <cell r="H1203"/>
          <cell r="I1203"/>
          <cell r="J1203"/>
          <cell r="K1203"/>
          <cell r="L1203"/>
          <cell r="M1203"/>
        </row>
        <row r="1204">
          <cell r="A1204" t="str">
            <v>11.3.2.3</v>
          </cell>
          <cell r="B1204" t="str">
            <v>Suministro, transporte y colocación de cielo raso suspendido con junta invisible placa en fibrocemento de e= 10 mm. para cielos, estructura en perfiles de acero galvanizado cal 20, con refuerzo en área vertical,  tornillos autoperforantes de cabeza extra plana de 1/2" y 1", junta perdida con cinta de 2" en fibra de vidrio y masilla. Incluye esquineros y tapas y todos los demás elementos necesarios para su correcta instalación y funcionamiento. El acabado en pintura para exteriores, se pagará en su ítem respectivo. Según detalle y diseño.</v>
          </cell>
          <cell r="C1204" t="str">
            <v>m2</v>
          </cell>
          <cell r="D1204"/>
          <cell r="E1204"/>
          <cell r="F1204"/>
          <cell r="G1204"/>
          <cell r="H1204"/>
          <cell r="I1204"/>
          <cell r="J1204"/>
          <cell r="K1204"/>
          <cell r="L1204"/>
          <cell r="M1204"/>
        </row>
        <row r="1205">
          <cell r="A1205" t="str">
            <v>11.3.2.4</v>
          </cell>
          <cell r="B1205" t="str">
            <v>Suministro, transporte y colocación de Drywall, diseño curvo, una (1) cara, placa yeso 1/2" , perfilería en lámina galvanizada cal. 26 para soportes perfil paral cada 61 cm. y viguetas cada 90 cm., cuelgas rígidas en ángulo 2x2, acabado nivel 4. Incluye pintura vinilo tipo 2 y acabado con vinilo tipo 1, tres (3) manos o las necesarias para obtener una superficie pareja y homogénea, a satisfacción de la interventoría, tornillos, chazos, cintas, ángulos, masilla, lija, cortes, andamios y todo los demás elementos  necesario para su correcta instalación y funcionamiento. Según diseño.</v>
          </cell>
          <cell r="C1205" t="str">
            <v>m2</v>
          </cell>
          <cell r="D1205"/>
          <cell r="E1205"/>
          <cell r="F1205"/>
          <cell r="G1205"/>
          <cell r="H1205"/>
          <cell r="I1205"/>
          <cell r="J1205"/>
          <cell r="K1205"/>
          <cell r="L1205"/>
          <cell r="M1205"/>
        </row>
        <row r="1206">
          <cell r="A1206">
            <v>11.4</v>
          </cell>
          <cell r="B1206" t="str">
            <v>CERRAMIENTO METÁLICO/MADERA</v>
          </cell>
          <cell r="C1206">
            <v>0</v>
          </cell>
          <cell r="D1206"/>
          <cell r="E1206"/>
          <cell r="F1206"/>
          <cell r="G1206"/>
          <cell r="H1206"/>
          <cell r="I1206"/>
          <cell r="J1206"/>
          <cell r="K1206"/>
          <cell r="L1206"/>
          <cell r="M1206"/>
        </row>
        <row r="1207">
          <cell r="A1207" t="str">
            <v>11.4.1</v>
          </cell>
          <cell r="B1207" t="str">
            <v>Suministro, transporte y colocación de cerramiento en tubería negra liviana con un diámetro de 2", espesor de 2.5 mm., cada 18 cm. a ejes, con tapón metálico soldado al tubo, altura total de 3.00 m. Incluye columnetas en mampostería con bloque de concreto catalán color rojo revitado ambas caras, espesor 0.15 m., altura variable según diseño, remate en lagrimal de concreto de 21 Mpa, vaciado in situ, incluye formaleta de primera calidad en súper T de 19 mm. o su equivalente, aristas biseladas, cortagoteras y todo lo necesario para su correcto proceso constructivo y funcionamiento.</v>
          </cell>
          <cell r="C1207" t="str">
            <v>m</v>
          </cell>
          <cell r="D1207"/>
          <cell r="E1207"/>
          <cell r="F1207"/>
          <cell r="G1207"/>
          <cell r="H1207"/>
          <cell r="I1207"/>
          <cell r="J1207"/>
          <cell r="K1207"/>
          <cell r="L1207"/>
          <cell r="M1207"/>
        </row>
        <row r="1208">
          <cell r="A1208" t="str">
            <v>11.4.2</v>
          </cell>
          <cell r="B1208" t="str">
            <v>Suministro, transporte y colocación de cerramiento en tubería negra pesada, Ø= 2½", e= 2,77 mm. colocada verticalmente, cada 20 cm. h= 2,00 m. soldada sobre platina e= 1/4", con anclajes de Ø= 5/8" cada 40 cm. sobre muro en concreto a la vista de 21 Mpa, reforzado, e= 15 cm. altura variable (mínimo 0,50 m. máximo 1,10 m.). Incluye formaleta en súper "T" de 19 mm. o su equivalente, molduras, vibrado, todos los elementos metálicos con wash primer, pintura anticorrosiva y a base de aceite hasta lograr una superficie homogénea color a definir por el taller de diseño de la EDU y todo lo necesario para su correcto proceso constructivo y funcionamiento. La excavación, botada de material, llenos, viga de fundación y acero de refuerzo, se pagarán en su respectivo ítem. Según Diseño.</v>
          </cell>
          <cell r="C1208" t="str">
            <v>m</v>
          </cell>
          <cell r="D1208"/>
          <cell r="E1208"/>
          <cell r="F1208"/>
          <cell r="G1208"/>
          <cell r="H1208"/>
          <cell r="I1208"/>
          <cell r="J1208"/>
          <cell r="K1208"/>
          <cell r="L1208"/>
          <cell r="M1208"/>
        </row>
        <row r="1209">
          <cell r="A1209" t="str">
            <v>11.4.3</v>
          </cell>
          <cell r="B1209" t="str">
            <v>Suministro, transporte y colocación de cerramiento en tubular en PTS 70 x 70 espesor 2.5mm, separado 24cm a eje, incluye anticorrosivo y pintura de poliuretano; muro en concreto 3000psi de 20cm de alto x 20cm de espesor; viga de fundación de 30cm x 40cm. Incluye acero de refuerzo según diseño y todo lo necesario para su correcta construcción.</v>
          </cell>
          <cell r="C1209" t="str">
            <v>m</v>
          </cell>
          <cell r="D1209"/>
          <cell r="E1209"/>
          <cell r="F1209"/>
          <cell r="G1209"/>
          <cell r="H1209"/>
          <cell r="I1209"/>
          <cell r="J1209"/>
          <cell r="K1209"/>
          <cell r="L1209"/>
          <cell r="M1209"/>
        </row>
        <row r="1210">
          <cell r="A1210" t="str">
            <v>11.4.4</v>
          </cell>
          <cell r="B1210" t="str">
            <v>Suministro, transporte y colocación de cerramiento tubular en tubería de 2.5" de diámetro espesor 2.5mm, separado 22cm a eje, altura libre 2.5m, empotrado 0.5m ( altura total del tubo 3m). Incluye pintura poliuretano, catalizador, base anticorrosiva y adherente; ángulo guía de 1"x1/8", muro en concreto 3000psi de 20cm de alto x 20cm de espesor; viga de fundación de 30cm x 40cm. Incluye acero de refuerzo según diseño y todo lo necesario para su correcta construcción.</v>
          </cell>
          <cell r="C1210" t="str">
            <v>m</v>
          </cell>
          <cell r="D1210"/>
          <cell r="E1210"/>
          <cell r="F1210"/>
          <cell r="G1210"/>
          <cell r="H1210"/>
          <cell r="I1210"/>
          <cell r="J1210"/>
          <cell r="K1210"/>
          <cell r="L1210"/>
          <cell r="M1210"/>
        </row>
        <row r="1211">
          <cell r="A1211" t="str">
            <v>11.4.5</v>
          </cell>
          <cell r="B1211" t="str">
            <v>Suministro, transporte y colocación de cerramiento en malla eslabonada calibre 10 ojo No. 5, tubería galvanizada de 1.9" calibre 14, cerramiento tipo Inder. altura de 3.0m medidos a partir de la cara superior de la viga de fundación, dos hilas de mampostería en bloque de 20x20x40, columna cada 2m de 20cmx20cm, viga de fundación en concreto ciclópeo 40% piedra y concreto de 21Mpa al 60% de 40cm x 30cm, incluye acero de refuerzo y todo lo necesario para su correcta construcción. Según diseño.</v>
          </cell>
          <cell r="C1211" t="str">
            <v>m</v>
          </cell>
          <cell r="D1211"/>
          <cell r="E1211"/>
          <cell r="F1211"/>
          <cell r="G1211"/>
          <cell r="H1211"/>
          <cell r="I1211"/>
          <cell r="J1211"/>
          <cell r="K1211"/>
          <cell r="L1211"/>
          <cell r="M1211"/>
        </row>
        <row r="1212">
          <cell r="A1212" t="str">
            <v>11.4.6</v>
          </cell>
          <cell r="B1212" t="str">
            <v>Suministro, transporte y colocación de malla eslabonada cal 10 ojo 5, incluye grapas galvanizadas y alambre para su sujeción y todos los elementos necesarios para su correcta instalación y funcionamiento.</v>
          </cell>
          <cell r="C1212" t="str">
            <v>m2</v>
          </cell>
          <cell r="D1212"/>
          <cell r="E1212"/>
          <cell r="F1212"/>
          <cell r="G1212"/>
          <cell r="H1212"/>
          <cell r="I1212"/>
          <cell r="J1212"/>
          <cell r="K1212"/>
          <cell r="L1212"/>
          <cell r="M1212"/>
        </row>
        <row r="1213">
          <cell r="A1213" t="str">
            <v>11.4.7</v>
          </cell>
          <cell r="B1213" t="str">
            <v>Suministro, transporte y colocación de malla eslabonada cal 10 ojo 5. Incluye alambre para su sujeción, vaciado de lagrimal en concreto de 21 Mpa para muro con un espesor de 20 cm, con su respectivo acero de refuerzo, con acabado a la vista y de las mismas dimensiones de los ya existentes. Y todos los elementos necesarios para su correcta instalación y funcionamiento.</v>
          </cell>
          <cell r="C1213" t="str">
            <v>m2</v>
          </cell>
          <cell r="D1213"/>
          <cell r="E1213"/>
          <cell r="F1213"/>
          <cell r="G1213"/>
          <cell r="H1213"/>
          <cell r="I1213"/>
          <cell r="J1213"/>
          <cell r="K1213"/>
          <cell r="L1213"/>
          <cell r="M1213"/>
        </row>
        <row r="1214">
          <cell r="A1214" t="str">
            <v>11.4.8</v>
          </cell>
          <cell r="B1214" t="str">
            <v>Suministro, transporte y colocación de estacón diámetro 9 cm y h = 2.20 m, incluye excavación para empotrar el estacón,  pintura tipo bituminosa negra para proteger la parte enterrada del estacón en una longitud de 50cm, compactación del área aferente para garantizar la estabilidad del estacón y todo lo necesario para su correcta instalación y funcionamiento. Según diseño.</v>
          </cell>
          <cell r="C1214" t="str">
            <v>un</v>
          </cell>
          <cell r="D1214"/>
          <cell r="E1214"/>
          <cell r="F1214"/>
          <cell r="G1214"/>
          <cell r="H1214"/>
          <cell r="I1214"/>
          <cell r="J1214"/>
          <cell r="K1214"/>
          <cell r="L1214"/>
          <cell r="M1214"/>
        </row>
        <row r="1215">
          <cell r="A1215" t="str">
            <v>11.4.9</v>
          </cell>
          <cell r="B1215" t="str">
            <v>Suministro, transporte y colocación de estacón diámetro 9 cm y con una altura de 3.0 m, incluye excavación para empotrar el estacón, pintura tipo bituminosa negra para proteger la parte enterrada del estacón en una longitud de 60cm, compactación del área aferente para garantizar la estabilidad del estacón y todo lo necesario para su correcta instalación y funcionamiento. Según diseño.</v>
          </cell>
          <cell r="C1215" t="str">
            <v>un</v>
          </cell>
          <cell r="D1215"/>
          <cell r="E1215"/>
          <cell r="F1215"/>
          <cell r="G1215"/>
          <cell r="H1215"/>
          <cell r="I1215"/>
          <cell r="J1215"/>
          <cell r="K1215"/>
          <cell r="L1215"/>
          <cell r="M1215"/>
        </row>
        <row r="1216">
          <cell r="A1216" t="str">
            <v>11.4.10</v>
          </cell>
          <cell r="B1216" t="str">
            <v>Suministro, transporte y colocación de malla gallinero en polipropileno, ojo de 25x30 mm, incluye grapas metálicas para soporte, hilo nylon para unión de fajas, resistente a intemperie. Según diseño.</v>
          </cell>
          <cell r="C1216" t="str">
            <v>m2</v>
          </cell>
          <cell r="D1216"/>
          <cell r="E1216"/>
          <cell r="F1216"/>
          <cell r="G1216"/>
          <cell r="H1216"/>
          <cell r="I1216"/>
          <cell r="J1216"/>
          <cell r="K1216"/>
          <cell r="L1216"/>
          <cell r="M1216"/>
        </row>
        <row r="1217">
          <cell r="A1217" t="str">
            <v>11.4.11</v>
          </cell>
          <cell r="B1217" t="str">
            <v>Suministro, transporte y colocación de cerramiento para canchas polideportivas con 2 m de altura, en malla eslabonada metálica, calibre 10, ojo 5,5 cm, estructura de soporte en tubería PTS calibre 14, horizontales en tubería de 8 cm * 4 cm, verticales en tubería de 6 cm * 12 cm, platinas de anclaje de 20*20 cm * 1/4", y platina de 1*1/4" cosiendo la malla, incluye pintura anticorrosivo, acabado en esmalte para exteriores, argollas para colocar malla nylon, y todos los demás elementos necesarios para su correcta instalación.</v>
          </cell>
          <cell r="C1217" t="str">
            <v>m2</v>
          </cell>
          <cell r="D1217"/>
          <cell r="E1217"/>
          <cell r="F1217"/>
          <cell r="G1217"/>
          <cell r="H1217"/>
          <cell r="I1217"/>
          <cell r="J1217"/>
          <cell r="K1217"/>
          <cell r="L1217"/>
          <cell r="M1217"/>
        </row>
        <row r="1218">
          <cell r="A1218">
            <v>11.5</v>
          </cell>
          <cell r="B1218" t="str">
            <v>VENTANERIA EN ALUMINIO/PVC</v>
          </cell>
          <cell r="C1218">
            <v>0</v>
          </cell>
          <cell r="D1218"/>
          <cell r="E1218"/>
          <cell r="F1218"/>
          <cell r="G1218"/>
          <cell r="H1218"/>
          <cell r="I1218"/>
          <cell r="J1218"/>
          <cell r="K1218"/>
          <cell r="L1218"/>
          <cell r="M1218"/>
        </row>
        <row r="1219">
          <cell r="A1219" t="str">
            <v>11.5.1</v>
          </cell>
          <cell r="B1219" t="str">
            <v>Suministro, transporte y colocación de puerta vidriera en aluminio anodizado natural y cristal templado de 8 mm., de 3,50 x 2,70 m., sistema PC 7038 tradicional de Alúmina o su equivalente, compuesta por 3 módulos uno fijo y dos corredizos, con montante en cristal templado claro de 6 mm. de 3.50 x 0.60 m. compuesta por dos módulos fijos. Incluye pisavidrios a presión, empaques y silicona antihogos en todo el perímetro del vidrio, rodamientos, cerradura pico de loro 854 doble de primera calidad tipo Yale o su equivalente, falleba báscula de 12" inferior y superior en las alas corredizas, tiraderas doble fin en ambas caras de las alas corredizas y todos los elementos necesarios para su correcta instalación y funcionamiento, previa aprobación de la interventoría.</v>
          </cell>
          <cell r="C1219" t="str">
            <v>un</v>
          </cell>
          <cell r="D1219"/>
          <cell r="E1219"/>
          <cell r="F1219"/>
          <cell r="G1219"/>
          <cell r="H1219"/>
          <cell r="I1219"/>
          <cell r="J1219"/>
          <cell r="K1219"/>
          <cell r="L1219"/>
          <cell r="M1219"/>
        </row>
        <row r="1220">
          <cell r="A1220" t="str">
            <v>11.5.2</v>
          </cell>
          <cell r="B1220" t="str">
            <v>Suministro, transporte y colocación de ventana en aluminio anodizado natural y cristal claro templado de 6 mm. de 3,40 x 1,50 m., dividida en cuatro cuerpos verticales, los dos centrales corredizos y los dos de los extremos fijos. Incluye cerradura de seguridad, tiradera doble fin en las alas corredizas, pisavidrios a presión, empaques, silicona estructural antihongos en todo el perímetro de los vidrios, rieles, rodamientos y todos los elementos necesarios para su correcta instalación y funcionamiento, previa aprobación de la interventoría.</v>
          </cell>
          <cell r="C1220" t="str">
            <v>un</v>
          </cell>
          <cell r="D1220"/>
          <cell r="E1220"/>
          <cell r="F1220"/>
          <cell r="G1220"/>
          <cell r="H1220"/>
          <cell r="I1220"/>
          <cell r="J1220"/>
          <cell r="K1220"/>
          <cell r="L1220"/>
          <cell r="M1220"/>
        </row>
        <row r="1221">
          <cell r="A1221" t="str">
            <v>11.5.3</v>
          </cell>
          <cell r="B1221" t="str">
            <v>Suministro, transporte y colocación de ventana en aluminio anodizado natural y cristal claro templado de 6 mm., de 3,40 x 1,80 m., montante con una altura de 0.40m., dividida en cuatro cuerpos verticales, los dos centrales corredizos y los dos de los extremos fijos, montante en aluminio anodizado natural sistema PC 8025 tradicional de Alúmina o equivalente, con cristal templado de 6mm dividido en dos cuerpos fijos, de 3.4 x 0.40 m. Incluye cerradura de seguridad, tiradera doble fin en las alas corredizas, pisavidrios a presión, empaques, silicona estructural antihongos en todo el perímetro de los vidrios, rieles rodamientos y todos los elementos necesarios para su correcta instalación y funcionamiento, Se debe colocar perfiles tubulares estructurales en aluminio, que garanticen la rigidez, soporten el peso del vidrio, hagan fácil la maniobrabilidad del elemento sin ningún tipo de deformación y que mantenga su estabilidad, previa aprobación de la interventoría. Las medidas son las dadas en los planos y detalles del cuadro de puertas y ventanas.</v>
          </cell>
          <cell r="C1221" t="str">
            <v>un</v>
          </cell>
          <cell r="D1221"/>
          <cell r="E1221"/>
          <cell r="F1221"/>
          <cell r="G1221"/>
          <cell r="H1221"/>
          <cell r="I1221"/>
          <cell r="J1221"/>
          <cell r="K1221"/>
          <cell r="L1221"/>
          <cell r="M1221"/>
        </row>
        <row r="1222">
          <cell r="A1222" t="str">
            <v>11.5.4</v>
          </cell>
          <cell r="B1222" t="str">
            <v>Suministro, transporte y colocación de ventana proyectante en aluminio anodizado color natural, cristal templado de 4mm., color claro, de 2.20 x 0.50 m., la ventana se divide en tres cuerpos proyectantes, incluye silicona antihongos en todo el perímetro de los vidrios, empaques, pisavidrios a presión, cerradura de seguridad, tiraderas y todos los elementos necesarios para su correcta instalación y funcionamiento, según diseño y previa aprobación de interventoría.</v>
          </cell>
          <cell r="C1222" t="str">
            <v>un</v>
          </cell>
          <cell r="D1222"/>
          <cell r="E1222"/>
          <cell r="F1222"/>
          <cell r="G1222"/>
          <cell r="H1222"/>
          <cell r="I1222"/>
          <cell r="J1222"/>
          <cell r="K1222"/>
          <cell r="L1222"/>
          <cell r="M1222"/>
        </row>
        <row r="1223">
          <cell r="A1223" t="str">
            <v>11.5.5</v>
          </cell>
          <cell r="B1223" t="str">
            <v>Suministro, transporte y colocación de ventana en aluminio anodizado natural y cristal claro templado de 6 mm., de 1.50 x 1.80 m., montante con una altura de 0.40 m., dividida en dos cuerpos verticales, un corredizo, montante en aluminio anodizado natural con cristal templado de 6mm  de un cuerpo fijo, de 1.50 x 0.40 m. Incluye cerradura de seguridad, tiradera doble fin en el ala corrediza, pisavidrios a presión, empaques, silicona estructural antihongos en todo el perímetro de los vidrios, riel, rodamientos y todos los elementos necesarios para su correcta instalación y funcionamiento, previa aprobación de la interventoría.</v>
          </cell>
          <cell r="C1223" t="str">
            <v>un</v>
          </cell>
          <cell r="D1223"/>
          <cell r="E1223"/>
          <cell r="F1223"/>
          <cell r="G1223"/>
          <cell r="H1223"/>
          <cell r="I1223"/>
          <cell r="J1223"/>
          <cell r="K1223"/>
          <cell r="L1223"/>
          <cell r="M1223"/>
        </row>
        <row r="1224">
          <cell r="A1224" t="str">
            <v>11.5.6</v>
          </cell>
          <cell r="B1224" t="str">
            <v>Suministro, transporte y colocación de ventana corrediza en aluminio anodizado natural de 1.90x1.57m., sistema 3831/5020-2 calidad tipo Alúmina o equivalente, (PP/XO), marco de 52mm, ensamble mecánico con tornillos, perfiles verticales y horizontales reforzados, cerradura una cara, guías platicas, empaques de neopreno, cristal templado de 8mm, división en tubular de 2" x 1", persiana en la parte superior ALN 315 de 0.30 cm de altura. Según diseño.</v>
          </cell>
          <cell r="C1224" t="str">
            <v>un</v>
          </cell>
          <cell r="D1224"/>
          <cell r="E1224"/>
          <cell r="F1224"/>
          <cell r="G1224"/>
          <cell r="H1224"/>
          <cell r="I1224"/>
          <cell r="J1224"/>
          <cell r="K1224"/>
          <cell r="L1224"/>
          <cell r="M1224"/>
        </row>
        <row r="1225">
          <cell r="A1225" t="str">
            <v>11.5.7</v>
          </cell>
          <cell r="B1225" t="str">
            <v>Suministro, transporte y colocación de ventana en aluminio anodizado de 0.49x1.65 m., sistema 38-31 P de Alúmina o equivalente (P/O), persiana en ALN-315, cristal templado de 8mm. Según diseño.</v>
          </cell>
          <cell r="C1225" t="str">
            <v>un</v>
          </cell>
          <cell r="D1225"/>
          <cell r="E1225"/>
          <cell r="F1225"/>
          <cell r="G1225"/>
          <cell r="H1225"/>
          <cell r="I1225"/>
          <cell r="J1225"/>
          <cell r="K1225"/>
          <cell r="L1225"/>
          <cell r="M1225"/>
        </row>
        <row r="1226">
          <cell r="A1226" t="str">
            <v>11.5.8</v>
          </cell>
          <cell r="B1226" t="str">
            <v>Suministro, transporte y colocación de ventana en aluminio anodizado de 3.45x0.30 m., tipo persiana (PPPP), sistema 38-31 P, persiana en ALN-315. Según diseño.</v>
          </cell>
          <cell r="C1226" t="str">
            <v>un</v>
          </cell>
          <cell r="D1226"/>
          <cell r="E1226"/>
          <cell r="F1226"/>
          <cell r="G1226"/>
          <cell r="H1226"/>
          <cell r="I1226"/>
          <cell r="J1226"/>
          <cell r="K1226"/>
          <cell r="L1226"/>
          <cell r="M1226"/>
        </row>
        <row r="1227">
          <cell r="A1227" t="str">
            <v>11.5.9</v>
          </cell>
          <cell r="B1227" t="str">
            <v>Suministro, transporte y colocación de fachada flotante de 13,05 x 4,60 m. en vidrio templado laminado de 10mm y bastidor en perfilaría metálica de sección cuadrada de 0,05 x 0,05 m, con dos perfiles horizontales de 13,50m y 9 verticales de 4,60m, soldada y anclada al suelo, en la parte inferior y superior, compuesta por 16 módulos de vidrio templado de 10mm, 12 módulos de 2,00 x 2,30m, 2 módulos de 0,83 x 2,30m y 2 módulos de 0,67x 2,30m. Incluye sistema de fijación tipo spider y todos los demás elementos necesarios para su correcta instalación y funcionamiento, previa aprobación de la interventoría. Según diseño. Deben colocarse perfiles tubulares estructurales en aluminio que garanticen la total rigidez de la estructura base de la ventana, soporten el peso del vidrio, para que hagan fácil la maniobrabilidad de la ventana, sin ninguna deformación.</v>
          </cell>
          <cell r="C1227" t="str">
            <v>un</v>
          </cell>
          <cell r="D1227"/>
          <cell r="E1227"/>
          <cell r="F1227"/>
          <cell r="G1227"/>
          <cell r="H1227"/>
          <cell r="I1227"/>
          <cell r="J1227"/>
          <cell r="K1227"/>
          <cell r="L1227"/>
          <cell r="M1227"/>
        </row>
        <row r="1228">
          <cell r="A1228" t="str">
            <v>11.5.10</v>
          </cell>
          <cell r="B1228" t="str">
            <v>Suministro, transporte y colocación de puerta batiente dos alas - persiana, sistema VP-3831 de alúmina o equivalente. Marco y estructura en aluminio anodizado color natural. Compuesta por montante con persiana celosía fija (ref. 315) cada 5 cm. con sistema VP-3831. Alas, marco y contramarco con tubería T-103 en aluminio anodizado natural y cristal templado claro e= 6 mm.  Incluye pisavidrios a presión (ref. 177), empaques, chapa de seguridad calidad yale o equivalente, cuatro (4) manijas en acero inoxidable doble fin de Ø= 3/4", L= 316, bisagras, picaporte y falleba de piso y cielo,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 Según diseño tipo PV9. Ver cuadro de puertas y ventanas.</v>
          </cell>
          <cell r="C1228" t="str">
            <v>m2</v>
          </cell>
          <cell r="D1228"/>
          <cell r="E1228"/>
          <cell r="F1228"/>
          <cell r="G1228"/>
          <cell r="H1228"/>
          <cell r="I1228"/>
          <cell r="J1228"/>
          <cell r="K1228"/>
          <cell r="L1228"/>
          <cell r="M1228"/>
        </row>
        <row r="1229">
          <cell r="A1229" t="str">
            <v>11.5.11</v>
          </cell>
          <cell r="B1229" t="str">
            <v>Suministro, transporte y colocación de ventanas vidrieras fijas - reforzadas, sistema VP-3831 de alúmina o equivalente. Marco y estructura en aluminio anodizado color natural. Compuesta de marco y parales verticales piso-techo en tubería rectangular de 3x1½" (ref. T-103), cristal templado claro, espesor de 6 mm. Módulo con persiana celosía fija (ref. 315) cada 5 cm. con sistema VP-3831. Incluye pisavidrios a presión (ref. 177), empaques,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 Ver cuadro de puertas y ventanas.</v>
          </cell>
          <cell r="C1229" t="str">
            <v>m2</v>
          </cell>
          <cell r="D1229"/>
          <cell r="E1229"/>
          <cell r="F1229"/>
          <cell r="G1229"/>
          <cell r="H1229"/>
          <cell r="I1229"/>
          <cell r="J1229"/>
          <cell r="K1229"/>
          <cell r="L1229"/>
          <cell r="M1229"/>
        </row>
        <row r="1230">
          <cell r="A1230" t="str">
            <v>11.5.12</v>
          </cell>
          <cell r="B1230" t="str">
            <v>Suministro, transporte y colocación de ventanas fijas - corredizas, sistema PC-744 de alúmina o equivalente. Marco y estructura en aluminio anodizado color natural, cristal templado claro, espesor de 6 mm. Incluye empaques-pisavidrio de caucho en "U", cerraduras seguro chapa, rodachines,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 Ver cuadro de puertas y ventanas.</v>
          </cell>
          <cell r="C1230" t="str">
            <v>m2</v>
          </cell>
          <cell r="D1230"/>
          <cell r="E1230"/>
          <cell r="F1230"/>
          <cell r="G1230"/>
          <cell r="H1230"/>
          <cell r="I1230"/>
          <cell r="J1230"/>
          <cell r="K1230"/>
          <cell r="L1230"/>
          <cell r="M1230"/>
        </row>
        <row r="1231">
          <cell r="A1231" t="str">
            <v>11.5.13</v>
          </cell>
          <cell r="B1231" t="str">
            <v>Suministro, transporte y colocación de ventana vidriera fijas - proyectantes - persiana, sistema VP-3831 de alúmina o equivalente. Marco y estructura en aluminio anodizado color natural. Compuesta por vidriera fija con marco y parales verticales en tubería rectangular de 3x1½" (ref. T-103), cristal templado claro, espesor de 6 mm. Montantes con Persiana celosía fija (ref. 315) cada 5 cm. con sistema VP-3831. Cuerpo inferior proyectante en aluminio anodizado natural y cristal templado claro espesor de 6 mm. Incluye pisavidrios a presión (ref. 177), empaques, cerradura de manija, brazos escualizables de 10",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 Ver cuadro de puertas y ventanas.</v>
          </cell>
          <cell r="C1231" t="str">
            <v>m2</v>
          </cell>
          <cell r="D1231"/>
          <cell r="E1231"/>
          <cell r="F1231"/>
          <cell r="G1231"/>
          <cell r="H1231"/>
          <cell r="I1231"/>
          <cell r="J1231"/>
          <cell r="K1231"/>
          <cell r="L1231"/>
          <cell r="M1231"/>
        </row>
        <row r="1232">
          <cell r="A1232" t="str">
            <v>11.5.14</v>
          </cell>
          <cell r="B1232" t="str">
            <v>Suministro, transporte y colocación de persiana - celosía fija, sistema VP-3831 de alúmina o equivalente. Marco y estructura en aluminio anodizado color natural. Compuesta por celosía fija (ref. 315) cada 5 cm. Incluye tornillos,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 Ver cuadro de puertas y ventanas.</v>
          </cell>
          <cell r="C1232" t="str">
            <v>m2</v>
          </cell>
          <cell r="D1232"/>
          <cell r="E1232"/>
          <cell r="F1232"/>
          <cell r="G1232"/>
          <cell r="H1232"/>
          <cell r="I1232"/>
          <cell r="J1232"/>
          <cell r="K1232"/>
          <cell r="L1232"/>
          <cell r="M1232"/>
        </row>
        <row r="1233">
          <cell r="A1233" t="str">
            <v>11.5.15</v>
          </cell>
          <cell r="B1233" t="str">
            <v>Suministro, transporte y colocación de fachada flotante, complementado con sistema VP-3831 de alúmina o equivalente. Marco y estructura en aluminio anodizado color natural. Compuesta de marco y parales verticales piso-techo en tubería rectangular de 4x1¾" (ref. T-101) , tubería de 3x1½" (ref. T-103), cristal templado claro, e= 8 mm. Módulo con Persiana celosía fija (ref. 315) cada 5 cm. con sistema VP-3831. Incluye pisavidrios a presión (ref. 177), empaques,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 Ver cuadro de puertas y ventanas.</v>
          </cell>
          <cell r="C1233" t="str">
            <v>m2</v>
          </cell>
          <cell r="D1233"/>
          <cell r="E1233"/>
          <cell r="F1233"/>
          <cell r="G1233"/>
          <cell r="H1233"/>
          <cell r="I1233"/>
          <cell r="J1233"/>
          <cell r="K1233"/>
          <cell r="L1233"/>
          <cell r="M1233"/>
        </row>
        <row r="1234">
          <cell r="A1234" t="str">
            <v>11.5.16</v>
          </cell>
          <cell r="B1234" t="str">
            <v>Suministro, transporte y colocación de fachada flotante, complementado con sistema VP-3831 de alúmina o equivalente. Marco y estructura en aluminio anodizado color natural. Compuesta de marco y parales verticales piso-techo en tubería rectangular de 4x1¾" (ref. T-101) , tubería de 3x1½" (ref. T-103), cristal templado claro, espesor de 8 mm. Puerta vidriera batiente un(1) ala, de 0.95x2.30 m. Incluye pisavidrios a presión (ref. 177), empaques, chapa de seguridad calidad yale ó equivalente, dos(2) manijas en acero inoxidable doble fin de Ø= 3/4", L= 316mm, bisagras,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 Ver cuadro de puertas y ventanas.</v>
          </cell>
          <cell r="C1234" t="str">
            <v>m2</v>
          </cell>
          <cell r="D1234"/>
          <cell r="E1234"/>
          <cell r="F1234"/>
          <cell r="G1234"/>
          <cell r="H1234"/>
          <cell r="I1234"/>
          <cell r="J1234"/>
          <cell r="K1234"/>
          <cell r="L1234"/>
          <cell r="M1234"/>
        </row>
        <row r="1235">
          <cell r="A1235">
            <v>11.6</v>
          </cell>
          <cell r="B1235" t="str">
            <v>MARCOS Y PUERTAS EN MADERA</v>
          </cell>
          <cell r="C1235">
            <v>0</v>
          </cell>
          <cell r="D1235"/>
          <cell r="E1235"/>
          <cell r="F1235"/>
          <cell r="G1235"/>
          <cell r="H1235"/>
          <cell r="I1235"/>
          <cell r="J1235"/>
          <cell r="K1235"/>
          <cell r="L1235"/>
          <cell r="M1235"/>
        </row>
        <row r="1236">
          <cell r="A1236" t="str">
            <v>11.6.1</v>
          </cell>
          <cell r="B1236" t="str">
            <v>Suministro e instalación de Sistema de panelería modular, panel de 0.41 x 3.47 m., para oficina hecho en aglomerado de madera de 30mm de espesor debidamente procesados e inmunizados, tapizados en paño de polipropileno, compuesto de perfil deslizador en PVC rígido que permite el ensamble del panel con el perfil en aluminio extruido de 3.5 cm, módulos en vidrio: marco en perfil de aluminio extruido perimetralmente mas vidrio claro de 4mm. En la parte superior debe llevar perfil en aluminio extruido, en la parte inferior ducto de gran capacidad para albergar cableado (H:15 cm), bandeja separadora del cableado (potencia y datos), superficies elaboradas en aglomerado de 15mm compactas 100%, elementos de fijación de superficies a los paneles, por medio de ménsulas en ZAMAC o su equivalente, pintura electrostática en polvo horneable, faldón fabricado en lamina cold rold y todos los demás elementos necesarios para su correcta instalación y funcionamiento.</v>
          </cell>
          <cell r="C1236" t="str">
            <v>un</v>
          </cell>
          <cell r="D1236"/>
          <cell r="E1236"/>
          <cell r="F1236"/>
          <cell r="G1236"/>
          <cell r="H1236"/>
          <cell r="I1236"/>
          <cell r="J1236"/>
          <cell r="K1236"/>
          <cell r="L1236"/>
          <cell r="M1236"/>
        </row>
        <row r="1237">
          <cell r="A1237" t="str">
            <v>11.6.2</v>
          </cell>
          <cell r="B1237" t="str">
            <v>Suministro e instalación de Sistema de panelería modular, panel de 0.90 x 3.47 m., para oficina hecho en aglomerado de madera de 30mm de espesor debidamente procesados e inmunizados, tapizados en paño de polipropileno, compuesto de perfil deslizador en PVC rígido que permite el ensamble del panel con el perfil en aluminio extruido de 3.5 cm, módulos en vidrio: marco en perfil de aluminio extruido perimetralmente mas vidrio claro de 4mm. En la parte superior debe llevar perfil en aluminio extruido, en la parte inferior ducto de gran capacidad para albergar cableado (H:15 cm), bandeja separadora del cableado (potencia y datos), superficies elaboradas en aglomerado de 15mm compactas 100%, elementos de fijación de superficies a los paneles, por medio de ménsulas en ZAMAC o su equivalente, pintura electrostática en polvo horneable, faldón fabricado en lamina cold rold y todos los demás elementos necesarios para su correcta instalación y funcionamiento.</v>
          </cell>
          <cell r="C1237" t="str">
            <v>un</v>
          </cell>
          <cell r="D1237"/>
          <cell r="E1237"/>
          <cell r="F1237"/>
          <cell r="G1237"/>
          <cell r="H1237"/>
          <cell r="I1237"/>
          <cell r="J1237"/>
          <cell r="K1237"/>
          <cell r="L1237"/>
          <cell r="M1237"/>
        </row>
        <row r="1238">
          <cell r="A1238" t="str">
            <v>11.6.3</v>
          </cell>
          <cell r="B1238" t="str">
            <v>Suministro e instalación de Sistema de panelería modular, panel de 1.20 x 3.47 m., para oficina hecho en aglomerado de madera de 30mm de espesor debidamente procesados e inmunizados, tapizados en paño de polipropileno, compuesto de perfil deslizador en PVC rígido que permite el ensamble del panel con el perfil en aluminio extruido de 3.5 cm, módulos en vidrio: marco en perfil de aluminio extruido perimetralmente mas vidrio claro de 4mm. En la parte superior debe llevar perfil en aluminio extruido, en la parte inferior ducto de gran capacidad para albergar cableado (H:15 cm), bandeja separadora del cableado (potencia y datos), superficies elaboradas en aglomerado de 15mm compactas 100%, elementos de fijación de superficies a los paneles, por medio de ménsulas en ZAMAC o su equivalente, pintura electrostática en polvo horneable, faldón fabricado en lamina cold rold y todos los demás elementos necesarios para su correcta instalación y funcionamiento.</v>
          </cell>
          <cell r="C1238" t="str">
            <v>un</v>
          </cell>
          <cell r="D1238"/>
          <cell r="E1238"/>
          <cell r="F1238"/>
          <cell r="G1238"/>
          <cell r="H1238"/>
          <cell r="I1238"/>
          <cell r="J1238"/>
          <cell r="K1238"/>
          <cell r="L1238"/>
          <cell r="M1238"/>
        </row>
        <row r="1239">
          <cell r="A1239" t="str">
            <v>11.6.4</v>
          </cell>
          <cell r="B1239" t="str">
            <v>Suministro e instalación de Sistema de panelería modular, panel de 1.15 x 3.47 m., para oficina hecho en aglomerado de madera de 30mm de espesor debidamente procesados e inmunizados, tapizados en paño de polipropileno, compuesto de perfil deslizador en PVC rígido que permite el ensamble del panel con el perfil en aluminio extruido de 3.5 cm, módulos en vidrio: marco en perfil de aluminio extruido perimetralmente mas vidrio claro de 4mm. En la parte superior debe llevar perfil en aluminio extruido, en la parte inferior ducto de gran capacidad para albergar cableado (H:15 cm), bandeja separadora del cableado (potencia y datos), superficies elaboradas en aglomerado de 15mm compactas 100%, elementos de fijación de superficies a los paneles, por medio de ménsulas en ZAMAC o su equivalente, pintura electrostática en polvo horneable, faldón fabricado en lamina cold rold y todos los demás elementos necesarios para su correcta instalación y funcionamiento.</v>
          </cell>
          <cell r="C1239" t="str">
            <v>un</v>
          </cell>
          <cell r="D1239"/>
          <cell r="E1239"/>
          <cell r="F1239"/>
          <cell r="G1239"/>
          <cell r="H1239"/>
          <cell r="I1239"/>
          <cell r="J1239"/>
          <cell r="K1239"/>
          <cell r="L1239"/>
          <cell r="M1239"/>
        </row>
        <row r="1240">
          <cell r="A1240" t="str">
            <v>11.6.5</v>
          </cell>
          <cell r="B1240" t="str">
            <v>Suministro, transporte y colocación de puerta batiente de 1,05x2,25 m. ala en madera (triplex) entamborada dos caras lisas, acabado con esmalte base aceite color blanco mate, marco metálico en lámina cold rolled doblada calibre 20. Incluye cerradura de seguridad de primera calidad con doble cilindro, doble cerrojo y pestillo tipo Yale o equivalente, 2 manijas en acero inoxidable doble fin de Ø= 3/4", L= 316mm, 3 bisagras de cobre 3", acabado marco con wash primer, pintura anticorrosiva, acabado en esmalte base aceite color gris grafito mate y todos los demás elementos necesarios para su correcta instalación y funcionamiento, previa aprobación de la interventoría.</v>
          </cell>
          <cell r="C1240" t="str">
            <v>un</v>
          </cell>
          <cell r="D1240"/>
          <cell r="E1240"/>
          <cell r="F1240"/>
          <cell r="G1240"/>
          <cell r="H1240"/>
          <cell r="I1240"/>
          <cell r="J1240"/>
          <cell r="K1240"/>
          <cell r="L1240"/>
          <cell r="M1240"/>
        </row>
        <row r="1241">
          <cell r="A1241" t="str">
            <v>11.6.6</v>
          </cell>
          <cell r="B1241" t="str">
            <v>Suministro, transporte y colocación de puerta batiente de 0.84x2,25 m. ala en madera (triplex) entamborada dos caras lisas, acabado con esmalte base aceite color blanco mate, marco metálico en lámina cold rolled doblada calibre 20. Incluye cerradura de seguridad de primera calidad con doble cilindro, doble cerrojo y pestillo tipo Yale o equivalente, 2 manijas en acero inoxidable doble fin de Ø= 3/4", L= 316mm, 3 bisagras de cobre 3", acabado marco con wash primer, pintura anticorrosiva, acabado en esmalte base aceite color gris grafito mate y todos los demás elementos necesarios para su correcta instalación y funcionamiento, previa aprobación de la interventoría.</v>
          </cell>
          <cell r="C1241" t="str">
            <v>un</v>
          </cell>
          <cell r="D1241"/>
          <cell r="E1241"/>
          <cell r="F1241"/>
          <cell r="G1241"/>
          <cell r="H1241"/>
          <cell r="I1241"/>
          <cell r="J1241"/>
          <cell r="K1241"/>
          <cell r="L1241"/>
          <cell r="M1241"/>
        </row>
        <row r="1242">
          <cell r="A1242" t="str">
            <v>11.6.7</v>
          </cell>
          <cell r="B1242" t="str">
            <v>Suministro, transporte y colocación de puerta batiente de 0.90x2,25 m. ala en madera (triplex) entamborada dos caras lisas, acabado con esmalte base aceite color blanco mate, marco metálico en lámina cold rolled doblada calibre 20. Incluye cerradura de seguridad de primera calidad con doble cilindro, doble cerrojo y pestillo tipo Yale o equivalente, 2 manijas en acero inoxidable doble fin de Ø= 3/4", L= 316mm, 3 bisagras de cobre 3", acabado marco con wash primer, pintura anticorrosiva, acabado en esmalte base aceite color gris grafito mate y todos los demás elementos necesarios para su correcta instalación y funcionamiento, previa aprobación de la interventoría.</v>
          </cell>
          <cell r="C1242" t="str">
            <v>un</v>
          </cell>
          <cell r="D1242"/>
          <cell r="E1242"/>
          <cell r="F1242"/>
          <cell r="G1242"/>
          <cell r="H1242"/>
          <cell r="I1242"/>
          <cell r="J1242"/>
          <cell r="K1242"/>
          <cell r="L1242"/>
          <cell r="M1242"/>
        </row>
        <row r="1243">
          <cell r="A1243" t="str">
            <v>11.6.8</v>
          </cell>
          <cell r="B1243" t="str">
            <v>Suministro, transporte y colocación de puerta pivotante de 1.20x2,25 m. ala en madera (triplex) entamborada dos caras lisas, acabado con esmalte base aceite color blanco mate, marco metálico en lámina cold rolled doblada calibre 20. Incluye cerradura de seguridad de primera calidad con doble cilindro, doble cerrojo y pestillo tipo Yale o equivalente, 2 manijas en acero inoxidable doble fin de Ø= 3/4", L= 316mm, pivote metálico, acabado marco con wash primer, pintura anticorrosiva, acabado en esmalte base aceite color gris grafito mate y todos los demás elementos necesarios para su correcta instalación y funcionamiento, previa aprobación de la interventoría.</v>
          </cell>
          <cell r="C1243" t="str">
            <v>un</v>
          </cell>
          <cell r="D1243"/>
          <cell r="E1243"/>
          <cell r="F1243"/>
          <cell r="G1243"/>
          <cell r="H1243"/>
          <cell r="I1243"/>
          <cell r="J1243"/>
          <cell r="K1243"/>
          <cell r="L1243"/>
          <cell r="M1243"/>
        </row>
        <row r="1244">
          <cell r="A1244" t="str">
            <v>11.6.9</v>
          </cell>
          <cell r="B1244" t="str">
            <v>Suministro, transporte y colocación de puerta pivotante de 2.10x2,25 m. ala en madera (triplex) entamborada dos caras lisas, acabado con esmalte base aceite color blanco mate, marco metálico en lámina cold rolled doblada calibre 20. Incluye cerradura de seguridad de primera calidad con doble cilindro, doble cerrojo y pestillo tipo Yale o equivalente, 2 manijas en acero inoxidable doble fin de Ø= 3/4", L= 316mm, pivote metálico, acabado marco con wash primer, pintura anticorrosiva, acabado en esmalte base aceite color gris grafito mate y todos los demás elementos necesarios para su correcta instalación y funcionamiento, previa aprobación de la interventoría.</v>
          </cell>
          <cell r="C1244" t="str">
            <v>un</v>
          </cell>
          <cell r="D1244"/>
          <cell r="E1244"/>
          <cell r="F1244"/>
          <cell r="G1244"/>
          <cell r="H1244"/>
          <cell r="I1244"/>
          <cell r="J1244"/>
          <cell r="K1244"/>
          <cell r="L1244"/>
          <cell r="M1244"/>
        </row>
        <row r="1245">
          <cell r="A1245">
            <v>11.7</v>
          </cell>
          <cell r="B1245" t="str">
            <v>VARIOS CARPINTERIA METÁLICA</v>
          </cell>
          <cell r="C1245">
            <v>0</v>
          </cell>
          <cell r="D1245"/>
          <cell r="E1245"/>
          <cell r="F1245"/>
          <cell r="G1245"/>
          <cell r="H1245"/>
          <cell r="I1245"/>
          <cell r="J1245"/>
          <cell r="K1245"/>
          <cell r="L1245"/>
          <cell r="M1245"/>
        </row>
        <row r="1246">
          <cell r="A1246" t="str">
            <v>11.7.1</v>
          </cell>
          <cell r="B1246" t="str">
            <v>Suministro, transporte y colocación de domo en cristal templado de 6mm, de 0.50 x 0.50 m., soporte en lámina galvanizada calibre 18, entamborada lisa y rejilla en celosía en su parte frontal, incluye silicona antihongos en todo el perímetro del vidrio, empaques, PTS de 30x 30 x3 mm, base adherente, pintura anticorrosiva y acabado en pintura sintética tipo pintuco o equivalente, y todos los elementos necesarios para su correcta instalación y funcionamiento, según diseño y previa aprobación de la interventoría. Las medidas son las dadas en los planos y detalles.</v>
          </cell>
          <cell r="C1246" t="str">
            <v>un</v>
          </cell>
          <cell r="D1246"/>
          <cell r="E1246"/>
          <cell r="F1246"/>
          <cell r="G1246"/>
          <cell r="H1246"/>
          <cell r="I1246"/>
          <cell r="J1246"/>
          <cell r="K1246"/>
          <cell r="L1246"/>
          <cell r="M1246"/>
        </row>
        <row r="1247">
          <cell r="A1247" t="str">
            <v>11.7.2</v>
          </cell>
          <cell r="B1247" t="str">
            <v>Suministro, transporte y colocación de ventana en celosía de 0.90 x 0.50m., en lámina galvanizada calibre 18, PTS de 30 x 30 x 3 mm., incluye silicona antihongos, base adherente, pintura anticorrosiva y acabado en pintura poliuretano tipo Pintuco o equivalente, color negro semi brillante y todos los elementos necesarios para su correcta instalación y funcionamiento y previa aprobación de interventoría.</v>
          </cell>
          <cell r="C1247" t="str">
            <v>un</v>
          </cell>
          <cell r="D1247"/>
          <cell r="E1247"/>
          <cell r="F1247"/>
          <cell r="G1247"/>
          <cell r="H1247"/>
          <cell r="I1247"/>
          <cell r="J1247"/>
          <cell r="K1247"/>
          <cell r="L1247"/>
          <cell r="M1247"/>
        </row>
        <row r="1248">
          <cell r="A1248" t="str">
            <v>11.7.3</v>
          </cell>
          <cell r="B1248" t="str">
            <v xml:space="preserve">Suministro, transporte y colocación de tapa para cárcamo, de 0.40 x 0.40 m., medidas externas, en lámina de alfajor calibre 14, perforaciones de 1", incluye ángulos de 3 /4" x 1/8" y recibidor de 1"x 1/8" y 3/4", elementos de anclaje y todos los elementos necesarios para su correcta instalación y funcionamiento. Previa aprobación de la interventoría.                                                          </v>
          </cell>
          <cell r="C1248" t="str">
            <v>un</v>
          </cell>
          <cell r="D1248"/>
          <cell r="E1248"/>
          <cell r="F1248"/>
          <cell r="G1248"/>
          <cell r="H1248"/>
          <cell r="I1248"/>
          <cell r="J1248"/>
          <cell r="K1248"/>
          <cell r="L1248"/>
          <cell r="M1248"/>
        </row>
        <row r="1249">
          <cell r="A1249" t="str">
            <v>11.7.4</v>
          </cell>
          <cell r="B1249" t="str">
            <v>Suministro, transporte y colocación de rejilla en aluminio anodizado natural medias aproximadas de 1.98 m x 0.4 m, tipo Alúmina o equivalente referencia 315 con marco perimetral en 244. Incluye abertura de vano, resane y pintura de superficie y todos los demás elementos requeridos para su correcta fabricación y instalación.</v>
          </cell>
          <cell r="C1249" t="str">
            <v>un</v>
          </cell>
          <cell r="D1249"/>
          <cell r="E1249"/>
          <cell r="F1249"/>
          <cell r="G1249"/>
          <cell r="H1249"/>
          <cell r="I1249"/>
          <cell r="J1249"/>
          <cell r="K1249"/>
          <cell r="L1249"/>
          <cell r="M1249"/>
        </row>
        <row r="1250">
          <cell r="A1250" t="str">
            <v>11.7.5</v>
          </cell>
          <cell r="B1250" t="str">
            <v>Suministro, transporte y colocación de basurera compuesta por dos partes: Un recipiente para basura formado por un cilindro en lámina de acero inoxidable 304 cal. 18 punzonada, acabado satinado, platina refuerzo en acero inoxidable ca. 14; y un fondo en acero inoxidable 304 cal. 18 fabricado por embutición, ensamblados por medio de soldadura TIG; Y un poste en lámina HR cal. 12 con platinas de e=1/2". Con sistema de giro en acero inoxidable 304 Ø=1", y sistema de cierre en acero inoxidable cal. 16 en Acero Inoxidable. Incluye excavación, cargue transporte y botada del material que resulte de la excavación en botaderos oficiales o donde indique la interventoría, dado en concreto de 21 Mpa. de 0,40 x 0,40 x 0,40 m., y todo los demás elementos necesarios para su correcta instalación y funcionamiento.</v>
          </cell>
          <cell r="C1250" t="str">
            <v>un</v>
          </cell>
          <cell r="D1250"/>
          <cell r="E1250"/>
          <cell r="F1250"/>
          <cell r="G1250"/>
          <cell r="H1250"/>
          <cell r="I1250"/>
          <cell r="J1250"/>
          <cell r="K1250"/>
          <cell r="L1250"/>
          <cell r="M1250"/>
        </row>
        <row r="1251">
          <cell r="A1251" t="str">
            <v>11.7.6</v>
          </cell>
          <cell r="B1251" t="str">
            <v>Suministro, transporte y colocación de persiana enrollable para vano de 3.0 m x 1,04 m, en fleje de 10 cm, calibre 20. Incluye tapa rollo de dos caras, portacandados, candados, base en wash primer y 2 manos pintura a base de aceite y todos los elementos necesarios para su correcta construcción.</v>
          </cell>
          <cell r="C1251" t="str">
            <v>un</v>
          </cell>
          <cell r="D1251"/>
          <cell r="E1251"/>
          <cell r="F1251"/>
          <cell r="G1251"/>
          <cell r="H1251"/>
          <cell r="I1251"/>
          <cell r="J1251"/>
          <cell r="K1251"/>
          <cell r="L1251"/>
          <cell r="M1251"/>
        </row>
        <row r="1252">
          <cell r="A1252" t="str">
            <v>11.7.7</v>
          </cell>
          <cell r="B1252" t="str">
            <v>Suministro, transporte y colocación de barra de seguridad para discapacitados, con una longitud de 60 cm. y un diámetro de 1¼" en acero inoxidable. Incluye pernos para anclaje, escudos en acero inoxidable y todos los elementos necesarios para su correcta instalación y funcionamiento, según diseño.</v>
          </cell>
          <cell r="C1252" t="str">
            <v>un</v>
          </cell>
          <cell r="D1252"/>
          <cell r="E1252"/>
          <cell r="F1252"/>
          <cell r="G1252"/>
          <cell r="H1252"/>
          <cell r="I1252"/>
          <cell r="J1252"/>
          <cell r="K1252"/>
          <cell r="L1252"/>
          <cell r="M1252"/>
        </row>
        <row r="1253">
          <cell r="A1253" t="str">
            <v>11.7.8</v>
          </cell>
          <cell r="B1253" t="str">
            <v>Suministro, transporte y colocación de ángulo 3"x3"x5/16" para borde de contrahuellas. Incluye soldadura a varillas de 1/2" cada 0.5m dejadas embebidas durante el vaciado del piso con una longitud mínima de 50 cm. y todo lo necesario para su correcta instalación y funcionamiento.</v>
          </cell>
          <cell r="C1253" t="str">
            <v>m</v>
          </cell>
          <cell r="D1253"/>
          <cell r="E1253"/>
          <cell r="F1253"/>
          <cell r="G1253"/>
          <cell r="H1253"/>
          <cell r="I1253"/>
          <cell r="J1253"/>
          <cell r="K1253"/>
          <cell r="L1253"/>
          <cell r="M1253"/>
        </row>
        <row r="1254">
          <cell r="A1254" t="str">
            <v>11.7.9</v>
          </cell>
          <cell r="B1254" t="str">
            <v>Suministro, transporte y colocación de lamina de alfajor de 4mm de 1.25 m x 0.9 m, con dos aberturas interiores para el paso de los cables del ascensor, incluye dos perfiles PTS de 50x50x3mm de 0.70 m de longitud, ángulo de 2" x 3/16" para apoyo de los PTS, pernos de 1/2" x 3" y todo lo necesario para su correcta instalación y funcionamiento. Según diseño.</v>
          </cell>
          <cell r="C1254" t="str">
            <v>un</v>
          </cell>
          <cell r="D1254"/>
          <cell r="E1254"/>
          <cell r="F1254"/>
          <cell r="G1254"/>
          <cell r="H1254"/>
          <cell r="I1254"/>
          <cell r="J1254"/>
          <cell r="K1254"/>
          <cell r="L1254"/>
          <cell r="M1254"/>
        </row>
        <row r="1255">
          <cell r="A1255" t="str">
            <v>11.7.10</v>
          </cell>
          <cell r="B1255" t="str">
            <v>Suministro, transporte e instalación de Cortasol tipo HunterDouglas, referencia 84R, en material Aluzinc 0.4mm, Aluminio 0.5mm, liso. Incluye elementos de fijación del panel y todos los elementos necesarios para su correcto montaje.</v>
          </cell>
          <cell r="C1255" t="str">
            <v>m2</v>
          </cell>
          <cell r="D1255"/>
          <cell r="E1255"/>
          <cell r="F1255"/>
          <cell r="G1255"/>
          <cell r="H1255"/>
          <cell r="I1255"/>
          <cell r="J1255"/>
          <cell r="K1255"/>
          <cell r="L1255"/>
          <cell r="M1255"/>
        </row>
        <row r="1256">
          <cell r="A1256" t="str">
            <v>11.7.11</v>
          </cell>
          <cell r="B1256" t="str">
            <v>Suministro, transporte e instalación de lagrimal metálico en lámina galvanizada calibre 20, desarrollo de 0,33 m. Incluye las pestañas de 5 cm. accesorios de instalación y amarre al muro, wash primer, base anticorrosiva y adherente acabado con pintura epóxica y todos los elementos necesarios para su correcta instalación y funcionamiento.</v>
          </cell>
          <cell r="C1256" t="str">
            <v>m</v>
          </cell>
          <cell r="D1256"/>
          <cell r="E1256"/>
          <cell r="F1256"/>
          <cell r="G1256"/>
          <cell r="H1256"/>
          <cell r="I1256"/>
          <cell r="J1256"/>
          <cell r="K1256"/>
          <cell r="L1256"/>
          <cell r="M1256"/>
        </row>
        <row r="1257">
          <cell r="A1257" t="str">
            <v>11.7.12</v>
          </cell>
          <cell r="B1257" t="str">
            <v>Suministro, transporte e instalación de lagrimal metálico en lámina galvanizada calibre 20, desarrollo de 0,50 m. Incluida las pestañas de 5 cm. Incluye accesorios de instalación y amarre al muro, wash primer, base anticorrosiva y adherente acabado con pintura epóxica y todos los elementos necesarios para su correcta instalación y funcionamiento. Según diseño.</v>
          </cell>
          <cell r="C1257" t="str">
            <v>m</v>
          </cell>
          <cell r="D1257"/>
          <cell r="E1257"/>
          <cell r="F1257"/>
          <cell r="G1257"/>
          <cell r="H1257"/>
          <cell r="I1257"/>
          <cell r="J1257"/>
          <cell r="K1257"/>
          <cell r="L1257"/>
          <cell r="M1257"/>
        </row>
        <row r="1258">
          <cell r="A1258" t="str">
            <v>11.7.13</v>
          </cell>
          <cell r="B1258" t="str">
            <v>Suministro, transporte y colocación de sello para ventanería con SikaFlex 1A o equivalente. Incluye fondo de junta más sello flexible de 6mm x 6mm, cinta de enmascarar y todos los elementos necesarios para su correcto funcionamiento.</v>
          </cell>
          <cell r="C1258" t="str">
            <v>m</v>
          </cell>
          <cell r="D1258"/>
          <cell r="E1258"/>
          <cell r="F1258"/>
          <cell r="G1258"/>
          <cell r="H1258"/>
          <cell r="I1258"/>
          <cell r="J1258"/>
          <cell r="K1258"/>
          <cell r="L1258"/>
          <cell r="M1258"/>
        </row>
        <row r="1259">
          <cell r="A1259" t="str">
            <v>11.7.14</v>
          </cell>
          <cell r="B1259" t="str">
            <v>Suministro, transporte y colocación de agarradera abatible para discapacitados de diámetro 1 1/2", para sanitario. Incluye todos los demás elementos necesarios para su correcta instalación y funcionamiento.</v>
          </cell>
          <cell r="C1259" t="str">
            <v>un</v>
          </cell>
          <cell r="D1259"/>
          <cell r="E1259"/>
          <cell r="F1259"/>
          <cell r="G1259"/>
          <cell r="H1259"/>
          <cell r="I1259"/>
          <cell r="J1259"/>
          <cell r="K1259"/>
          <cell r="L1259"/>
          <cell r="M1259"/>
        </row>
        <row r="1260">
          <cell r="A1260" t="str">
            <v>11.7.15</v>
          </cell>
          <cell r="B1260" t="str">
            <v>Suministro, transporte y colocación BASURERA pivotante en acero inoxidable 304, incluye estructura metálica (poste) fundición en hierro nodular según norma ASTM A536 65 45-1, con base de pintura  epoxipoliamida verde y acabado con pintura poliuretanonegra semi mate. Anclaje con perno de expansión  tipo chazo o cuña.</v>
          </cell>
          <cell r="C1260" t="str">
            <v>un</v>
          </cell>
          <cell r="D1260"/>
          <cell r="E1260"/>
          <cell r="F1260"/>
          <cell r="G1260"/>
          <cell r="H1260"/>
          <cell r="I1260"/>
          <cell r="J1260"/>
          <cell r="K1260"/>
          <cell r="L1260"/>
          <cell r="M1260"/>
        </row>
        <row r="1261">
          <cell r="A1261" t="str">
            <v>11.7.16</v>
          </cell>
          <cell r="B1261" t="str">
            <v xml:space="preserve">Suministro, transporte e Instalación de Cesta de 50 litros de capacidad formada por cuerpo, tapa y soporte. Fabricada en polietileno inyectado de alta densidad coloreado en masa y tratada contra radiaciones U.V. que le confiere alta resistencia contra golpes y vandalismo. 100% reciclable, resistente a la abrasión, percolados, lixiviados o soluciones alcalinas. El exterior del cuerpo está dotado de líneas de estilo ranuradas que de evitan la aplicación de afiches o pintura vandálica. Sus paredes internas lisas y el fondo redondeado facilitan el vaciado. La apertura y cierre es con llave de seguridad fácilmente accesible para las operaciones de lavado. Boca de 420mm x 90mm pensada para evitar la introducción de otra tipología de residuos o robo de bolsa y limitar la entrada de aguas lluvias. Resistente al fuego norma M4 y Afnor NFP 9250. Cuenta con cenicero de acero inoxidable, identificación para invidentes código Braille e incorpora también de serie "tag encapsulado" para ubicación de chip RFID de geo-localización y etiqueta electrónica para tareas de mantenimiento. Fijación segura en todo tipo de soportes. </v>
          </cell>
          <cell r="C1261" t="str">
            <v>un</v>
          </cell>
          <cell r="D1261"/>
          <cell r="E1261"/>
          <cell r="F1261"/>
          <cell r="G1261"/>
          <cell r="H1261"/>
          <cell r="I1261"/>
          <cell r="J1261"/>
          <cell r="K1261"/>
          <cell r="L1261"/>
          <cell r="M1261"/>
        </row>
        <row r="1262">
          <cell r="A1262">
            <v>11.8</v>
          </cell>
          <cell r="B1262" t="str">
            <v>FACHADA METÁLICA</v>
          </cell>
          <cell r="C1262">
            <v>0</v>
          </cell>
          <cell r="D1262"/>
          <cell r="E1262"/>
          <cell r="F1262"/>
          <cell r="G1262"/>
          <cell r="H1262"/>
          <cell r="I1262"/>
          <cell r="J1262"/>
          <cell r="K1262"/>
          <cell r="L1262"/>
          <cell r="M1262"/>
        </row>
        <row r="1263">
          <cell r="A1263" t="str">
            <v>11.8.1</v>
          </cell>
          <cell r="B1263" t="str">
            <v>Lámina machihembrada LISA de aleación de aluminio y zinc con curvatura leve convexa, con ancho de 30 cm, calibre 24 ó 0.6 mm + pintura poliéster horneable acabado liso con primer epóxico, película de fosfatizado, desengrasante activo sobre la base metálica, instalado en forma vertical con clip de fijación y tornillo autoperforante para revestimiento de fachada. Instalación con perfilería en ce cada 1.20m. Incluye perfil en C como remate de vanos de ventanas y puertas contra la fachada, desarrollo 36 cm en aluzinc cal 24 pintado a una cara, perfil estría entre muro de concreto y fachada cal 24 pintado a una cara, medidas aproximada 10x10x8, dilatación perimetral en Z en PVC de 1x1", refuerzos en madera para fijación de carpintería metálica y/o puertas y ventanas, alfajía metálica con pintura similar a la de la fachada y todos los elementos necesarios para su correcta instalación y funcionamiento. Se deben seguir todas las recomendaciones y especificaciones del fabricante. Según diseño. Color Violeta 7331, Lila 7334, Púrpura 7335.</v>
          </cell>
          <cell r="C1263" t="str">
            <v>m2</v>
          </cell>
          <cell r="D1263"/>
          <cell r="E1263"/>
          <cell r="F1263"/>
          <cell r="G1263"/>
          <cell r="H1263"/>
          <cell r="I1263"/>
          <cell r="J1263"/>
          <cell r="K1263"/>
          <cell r="L1263"/>
          <cell r="M1263"/>
        </row>
        <row r="1264">
          <cell r="A1264" t="str">
            <v>11.8.2</v>
          </cell>
          <cell r="B1264" t="str">
            <v>Panel de fachada machihembrada en Aluzinc, calibre 0.6 mm, tipo 300 FS, tipo Hunter Duglas o equivalente, con perforaciones N110-M1 Ø 4mm, 21% abierto, instalado en forma vertical, acabado en pintura de poliéster horneable, color ocaso 21. Incluye tornillos autoperforantes.</v>
          </cell>
          <cell r="C1264" t="str">
            <v>m2</v>
          </cell>
          <cell r="D1264"/>
          <cell r="E1264"/>
          <cell r="F1264"/>
          <cell r="G1264"/>
          <cell r="H1264"/>
          <cell r="I1264"/>
          <cell r="J1264"/>
          <cell r="K1264"/>
          <cell r="L1264"/>
          <cell r="M1264"/>
        </row>
        <row r="1265">
          <cell r="A1265" t="str">
            <v>11.8.3</v>
          </cell>
          <cell r="B1265" t="str">
            <v>Remate inferior para fachada, desarrollo 0.61 m., Aluzinc perforado cal 26.</v>
          </cell>
          <cell r="C1265" t="str">
            <v>m</v>
          </cell>
          <cell r="D1265"/>
          <cell r="E1265"/>
          <cell r="F1265"/>
          <cell r="G1265"/>
          <cell r="H1265"/>
          <cell r="I1265"/>
          <cell r="J1265"/>
          <cell r="K1265"/>
          <cell r="L1265"/>
          <cell r="M1265"/>
        </row>
        <row r="1266">
          <cell r="A1266" t="str">
            <v>11.8.4</v>
          </cell>
          <cell r="B1266" t="str">
            <v>Lamina machihembrada de aleación de aluminio y zinc, con ancho de 33 cm, calibre 26 ó 0.6 mm con pintura poliéster horneable acabado liso con rigidizadores, primera capa epóxica, película de fosfatizado, desengrasante activo sobre la base metálica, instalado para cubiertas con clip de fijación (en C), con aislamiento en fibra de vidrio de 30 mm de espesor. Incluye cumbrera a dos aguas ( Caballete ), remates superior contra lámina en aluzinc cal 26 desarrollo 36 cm pintado a una cara y todo lo necesario para su correcta instalación y funcionamiento.  Según diseño. Color Violeta 7331, Lila 7334, Púrpura 7335.</v>
          </cell>
          <cell r="C1266" t="str">
            <v>m2</v>
          </cell>
          <cell r="D1266"/>
          <cell r="E1266"/>
          <cell r="F1266"/>
          <cell r="G1266"/>
          <cell r="H1266"/>
          <cell r="I1266"/>
          <cell r="J1266"/>
          <cell r="K1266"/>
          <cell r="L1266"/>
          <cell r="M1266"/>
        </row>
        <row r="1267">
          <cell r="A1267">
            <v>11.9</v>
          </cell>
          <cell r="B1267" t="str">
            <v xml:space="preserve">DIVISIONES EN ACERO INOXIDABLES  </v>
          </cell>
          <cell r="C1267">
            <v>0</v>
          </cell>
          <cell r="D1267"/>
          <cell r="E1267"/>
          <cell r="F1267"/>
          <cell r="G1267"/>
          <cell r="H1267"/>
          <cell r="I1267"/>
          <cell r="J1267"/>
          <cell r="K1267"/>
          <cell r="L1267"/>
          <cell r="M1267"/>
        </row>
        <row r="1268">
          <cell r="A1268" t="str">
            <v>11.9.1</v>
          </cell>
          <cell r="B1268" t="str">
            <v>Suministro, transporte e instalación de paral central o extremo de 0.155-0.204 m. x 1.80 m. En acero inoxidable AISI 304, calibre 20 acabado satinado, para divisiones de baños, paneles entamborados con un espesor de 30 mm., calidad Socoda o equivalente. Incluye zócalo en acero inoxidable, estructura interna de los paneles en tubería cuadrada galvanizada de 25 mm., con un espesor de 0.9 mm., bisagras pivotantes con apertura de 110º, elementos de anclaje a 90º y pasadores en acero inoxidable, tornillo de ensamble antivandálico tipo One Way y todos los elementos necesarios para su correcta instalación y funcionamiento. Según diseño.</v>
          </cell>
          <cell r="C1268" t="str">
            <v>un</v>
          </cell>
          <cell r="D1268"/>
          <cell r="E1268"/>
          <cell r="F1268"/>
          <cell r="G1268"/>
          <cell r="H1268"/>
          <cell r="I1268"/>
          <cell r="J1268"/>
          <cell r="K1268"/>
          <cell r="L1268"/>
          <cell r="M1268"/>
        </row>
        <row r="1269">
          <cell r="A1269" t="str">
            <v>11.9.2</v>
          </cell>
          <cell r="B1269" t="str">
            <v>Suministro, transporte e instalación de paral central o extremo de 0.255-0.304 m. x 1.80 m. En acero inoxidable AISI 304, calibre 20 acabado satinado, para divisiones de baños, paneles entamborados de e= 30 mm., calidad Socoda o equivalente. Incluye zócalo en acero inoxidable, estructura interna de los paneles en tubería cuadrada galvanizada de 25 mm., e=0.9 mm., bisagras pivotantes con apertura de 110º, elementos de anclaje a 90º y pasadores en acero inoxidable, tornillo de ensamble antivandálico tipo One Way y todos los elementos necesarios para su correcta instalación y funcionamiento. Según diseño.</v>
          </cell>
          <cell r="C1269" t="str">
            <v>un</v>
          </cell>
          <cell r="D1269"/>
          <cell r="E1269"/>
          <cell r="F1269"/>
          <cell r="G1269"/>
          <cell r="H1269"/>
          <cell r="I1269"/>
          <cell r="J1269"/>
          <cell r="K1269"/>
          <cell r="L1269"/>
          <cell r="M1269"/>
        </row>
        <row r="1270">
          <cell r="A1270" t="str">
            <v>11.9.3</v>
          </cell>
          <cell r="B1270" t="str">
            <v>Suministro, transporte e instalación de paral central o extremo de 0.304-0.504 m. x 1.80 m. En acero inoxidable AISI 304, calibre 20 acabado satinado, para divisiones de baños, paneles entamborados de e= 30 mm., calidad Socoda o equivalente. Incluye zócalo en acero inoxidable, estructura interna de los paneles en tubería cuadrada galvanizada de 25 mm., e=0.9 mm., bisagras pivotantes con apertura de 110º, elementos de anclaje a 90º y pasadores en acero inoxidable, tornillo de ensamble antivandálico tipo One Way y todos los elementos necesarios para su correcta instalación y funcionamiento. Según diseño.</v>
          </cell>
          <cell r="C1270" t="str">
            <v>un</v>
          </cell>
          <cell r="D1270"/>
          <cell r="E1270"/>
          <cell r="F1270"/>
          <cell r="G1270"/>
          <cell r="H1270"/>
          <cell r="I1270"/>
          <cell r="J1270"/>
          <cell r="K1270"/>
          <cell r="L1270"/>
          <cell r="M1270"/>
        </row>
        <row r="1271">
          <cell r="A1271" t="str">
            <v>11.9.4</v>
          </cell>
          <cell r="B1271" t="str">
            <v>Suministro, transporte e instalación de paral central o extremo de 0.504-0.754 m. x 1.80 m. En acero inoxidable AISI 304, calibre 20 acabado satinado, para divisiones de baños, paneles entamborados de e= 30 mm., calidad Socoda o equivalente. Incluye zócalo en acero inoxidable, estructura interna de los paneles en tubería cuadrada galvanizada de 25 mm., e=0.9 mm., bisagras pivotantes con apertura de 110º, elementos de anclaje a 90º y pasadores en acero inoxidable, tornillo de ensamble antivandálico tipo One Way y todos los elementos necesarios para su correcta instalación y funcionamiento. Según diseño.</v>
          </cell>
          <cell r="C1271" t="str">
            <v>un</v>
          </cell>
          <cell r="D1271"/>
          <cell r="E1271"/>
          <cell r="F1271"/>
          <cell r="G1271"/>
          <cell r="H1271"/>
          <cell r="I1271"/>
          <cell r="J1271"/>
          <cell r="K1271"/>
          <cell r="L1271"/>
          <cell r="M1271"/>
        </row>
        <row r="1272">
          <cell r="A1272" t="str">
            <v>11.9.5</v>
          </cell>
          <cell r="B1272" t="str">
            <v>Suministro, transporte e instalación de puerta de 0.50-0.60 x 1.60 m, en acero inoxidable AISI 304, calibre 20 acabado satinado, paneles entamborados con un espesor de 30 mm., calidad Socoda o su equivalente. Incluye icopor en su interior, zocalo en acero inoxidable, estructura interna de los paneles en tubería cuadrada de 25 mm. en lámina galvanizada con un espesor de 0.9mm., bisagras pivotantes en acero inoxidable, con apertura de 110º, elementos de anclaje a 90º y pasadores  en acero inoxidable, tornillo de ensamble antivandálico tipo One Way y todos los elementos necesarios para su correcta instalación y funcionamiento. Para baños públicos.</v>
          </cell>
          <cell r="C1272" t="str">
            <v>un</v>
          </cell>
          <cell r="D1272"/>
          <cell r="E1272"/>
          <cell r="F1272"/>
          <cell r="G1272"/>
          <cell r="H1272"/>
          <cell r="I1272"/>
          <cell r="J1272"/>
          <cell r="K1272"/>
          <cell r="L1272"/>
          <cell r="M1272"/>
        </row>
        <row r="1273">
          <cell r="A1273" t="str">
            <v>11.9.6</v>
          </cell>
          <cell r="B1273" t="str">
            <v>Suministro, transporte e instalación de puerta de 0.60-0.80 x 1.60 m, en acero inoxidable AISI 304, calibre 20 acabado satinado, paneles entamborados con un espesor de 30 mm., calidad Socoda o su equivalente. Incluye icopor en su interior, zocalo en acero inoxidable, estructura interna de los paneles en tubería cuadrada de 25 mm. en lámina galvanizada con un espesor de 0.9mm., bisagras pivotantes en acero inoxidable, con apertura de 110º, elementos de anclaje a 90º y pasadores  en acero inoxidable, tornillo de ensamble antivandálico tipo One Way y todos los elementos necesarios para su correcta instalación y funcionamiento. Para baños públicos.</v>
          </cell>
          <cell r="C1273" t="str">
            <v>un</v>
          </cell>
          <cell r="D1273"/>
          <cell r="E1273"/>
          <cell r="F1273"/>
          <cell r="G1273"/>
          <cell r="H1273"/>
          <cell r="I1273"/>
          <cell r="J1273"/>
          <cell r="K1273"/>
          <cell r="L1273"/>
          <cell r="M1273"/>
        </row>
        <row r="1274">
          <cell r="A1274" t="str">
            <v>11.9.7</v>
          </cell>
          <cell r="B1274" t="str">
            <v>Suministro, transporte e instalación de puerta de 0.80-0.90 x 1.60 m, en acero inoxidable AISI 304, calibre 20 acabado satinado, paneles entamborados con un espesor de 30 mm., calidad Socoda o su equivalente. Incluye icopor en su interior, zocalo en acero inoxidable, estructura interna de los paneles en tubería cuadrada de 25 mm. en lámina galvanizada con un espesor de 0.9mm., bisagras pivotantes en acero inoxidable, con apertura de 110º, elementos de anclaje a 90º y pasadores  en acero inoxidable, tornillo de ensamble antivandálico tipo One Way y todos los elementos necesarios para su correcta instalación y funcionamiento. Para baños públicos.</v>
          </cell>
          <cell r="C1274" t="str">
            <v>un</v>
          </cell>
          <cell r="D1274"/>
          <cell r="E1274"/>
          <cell r="F1274"/>
          <cell r="G1274"/>
          <cell r="H1274"/>
          <cell r="I1274"/>
          <cell r="J1274"/>
          <cell r="K1274"/>
          <cell r="L1274"/>
          <cell r="M1274"/>
        </row>
        <row r="1275">
          <cell r="A1275" t="str">
            <v>11.9.8</v>
          </cell>
          <cell r="B1275" t="str">
            <v>Suministro, transporte e instalación de división en paral, orinal de 0.46 x 0.96 m. En acero inoxidable AISI 304, calibre 20 acabado satinado, para divisiones de baños, paneles entamborados con un espesor de 30 mm., calidad Socoda o equivalente. Incluye zócalo en acero inoxidable, estructura interna de los paneles en tubería cuadrada galvanizada de 25 mm., e=0.9 mm., bisagras pivotantes con apertura de 110º, elementos de anclaje a 90º y pasadores en acero inoxidable, tornillo de ensamble antivandálico tipo One Way y todos los elementos necesarios para su correcta instalación y funcionamiento. Según diseño. Ver detalle de baños.</v>
          </cell>
          <cell r="C1275" t="str">
            <v>un</v>
          </cell>
          <cell r="D1275"/>
          <cell r="E1275"/>
          <cell r="F1275"/>
          <cell r="G1275"/>
          <cell r="H1275"/>
          <cell r="I1275"/>
          <cell r="J1275"/>
          <cell r="K1275"/>
          <cell r="L1275"/>
          <cell r="M1275"/>
        </row>
        <row r="1276">
          <cell r="A1276" t="str">
            <v>11.9.9</v>
          </cell>
          <cell r="B1276" t="str">
            <v>Suministro, transporte e instalación de tabique Liso de 1.2-1.4 x 1.60 m. En acero inoxidable AISI 304, calibre 20 acabado satinado, para divisiones de baños, paneles entamborados con un espesor de 30 mm., calidad Socoda o equivalente. Incluye zócalo en acero inoxidable, estructura interna de los paneles en tubería cuadrada galvanizada de 25 mm., con un espesor de 0.9 mm., bisagras pivotantes con apertura de 110º, elementos de anclaje a 90º y pasadores en acero inoxidable, tornillo de ensamble antivandálico tipo One Way y todos los elementos necesarios para su correcta instalación y funcionamiento. Según diseño.</v>
          </cell>
          <cell r="C1276" t="str">
            <v>un</v>
          </cell>
          <cell r="D1276"/>
          <cell r="E1276"/>
          <cell r="F1276"/>
          <cell r="G1276"/>
          <cell r="H1276"/>
          <cell r="I1276"/>
          <cell r="J1276"/>
          <cell r="K1276"/>
          <cell r="L1276"/>
          <cell r="M1276"/>
        </row>
        <row r="1277">
          <cell r="A1277" t="str">
            <v>11.9.10</v>
          </cell>
          <cell r="B1277" t="str">
            <v>Suministro, transporte e instalación de tabique Liso de 1.554 x 1.60 m. En acero inoxidable AISI 304, calibre 20 acabado satinado, para divisiones de baños, paneles entamborados con un espesor de 30 mm., calidad Socoda o equivalente. Incluye zócalo en acero inoxidable, estructura interna de los paneles en tubería cuadrada galvanizada de 25 mm., con un espesor de 0.9 mm., bisagras pivotantes con apertura de 110º, elementos de anclaje a 90º y pasadores en acero inoxidable, tornillo de ensamble antivandálico tipo One Way y todos los elementos necesarios para su correcta instalación y funcionamiento. Según diseño.</v>
          </cell>
          <cell r="C1277" t="str">
            <v>un</v>
          </cell>
          <cell r="D1277"/>
          <cell r="E1277"/>
          <cell r="F1277"/>
          <cell r="G1277"/>
          <cell r="H1277"/>
          <cell r="I1277"/>
          <cell r="J1277"/>
          <cell r="K1277"/>
          <cell r="L1277"/>
          <cell r="M1277"/>
        </row>
        <row r="1278">
          <cell r="A1278">
            <v>12</v>
          </cell>
          <cell r="B1278" t="str">
            <v>AIRE ACONDICIONADO</v>
          </cell>
          <cell r="C1278">
            <v>0</v>
          </cell>
          <cell r="D1278"/>
          <cell r="E1278"/>
          <cell r="F1278"/>
          <cell r="G1278"/>
          <cell r="H1278"/>
          <cell r="I1278"/>
          <cell r="J1278"/>
          <cell r="K1278"/>
          <cell r="L1278"/>
          <cell r="M1278"/>
        </row>
        <row r="1279">
          <cell r="A1279">
            <v>12.1</v>
          </cell>
          <cell r="B1279" t="str">
            <v>EQUIPO MINISPLIT TIPO PARED</v>
          </cell>
          <cell r="C1279">
            <v>0</v>
          </cell>
          <cell r="D1279"/>
          <cell r="E1279"/>
          <cell r="F1279"/>
          <cell r="G1279"/>
          <cell r="H1279"/>
          <cell r="I1279"/>
          <cell r="J1279"/>
          <cell r="K1279"/>
          <cell r="L1279"/>
          <cell r="M1279"/>
        </row>
        <row r="1280">
          <cell r="A1280" t="str">
            <v>12.1.1</v>
          </cell>
          <cell r="B1280" t="str">
            <v>Suministro, transporte e instalación de minisplit tipo pared completo (condensadora, manejadora y control remoto)  de 24000BTU  220/2/60. Refrigerante Ecológico 410.</v>
          </cell>
          <cell r="C1280" t="str">
            <v>un</v>
          </cell>
          <cell r="D1280"/>
          <cell r="E1280"/>
          <cell r="F1280"/>
          <cell r="G1280"/>
          <cell r="H1280"/>
          <cell r="I1280"/>
          <cell r="J1280"/>
          <cell r="K1280"/>
          <cell r="L1280"/>
          <cell r="M1280"/>
        </row>
        <row r="1281">
          <cell r="A1281" t="str">
            <v>12.1.2</v>
          </cell>
          <cell r="B1281" t="str">
            <v>Suministro, transporte e instalación de soporte y reja de seguridad para condensadora de 24000BTU en ángulo de hierro de 1" x 1/8", incluye anticorrosivo, acabado en pintura a base de aceite y todo lo necesario para su correcta instalación y funcionamiento.</v>
          </cell>
          <cell r="C1281" t="str">
            <v>un</v>
          </cell>
          <cell r="D1281"/>
          <cell r="E1281"/>
          <cell r="F1281"/>
          <cell r="G1281"/>
          <cell r="H1281"/>
          <cell r="I1281"/>
          <cell r="J1281"/>
          <cell r="K1281"/>
          <cell r="L1281"/>
          <cell r="M1281"/>
        </row>
        <row r="1282">
          <cell r="A1282" t="str">
            <v>12.1.3</v>
          </cell>
          <cell r="B1282" t="str">
            <v>Suministro, transporte e instalación de soporte para manejadora, incluye todo lo necesario para su correcta instalación y funcionamiento.</v>
          </cell>
          <cell r="C1282" t="str">
            <v>un</v>
          </cell>
          <cell r="D1282"/>
          <cell r="E1282"/>
          <cell r="F1282"/>
          <cell r="G1282"/>
          <cell r="H1282"/>
          <cell r="I1282"/>
          <cell r="J1282"/>
          <cell r="K1282"/>
          <cell r="L1282"/>
          <cell r="M1282"/>
        </row>
        <row r="1283">
          <cell r="A1283">
            <v>12.2</v>
          </cell>
          <cell r="B1283" t="str">
            <v>EQUIPOS MINISPLIT TIPO PISO TECHO</v>
          </cell>
          <cell r="C1283">
            <v>0</v>
          </cell>
          <cell r="D1283"/>
          <cell r="E1283"/>
          <cell r="F1283"/>
          <cell r="G1283"/>
          <cell r="H1283"/>
          <cell r="I1283"/>
          <cell r="J1283"/>
          <cell r="K1283"/>
          <cell r="L1283"/>
          <cell r="M1283"/>
        </row>
        <row r="1284">
          <cell r="A1284" t="str">
            <v>12.2.1</v>
          </cell>
          <cell r="B1284" t="str">
            <v>Suministro, transporte e instalación de unidad condensadora tipo York/Carrier/Trade o similar de 48000BTU Descarga Vertical 220/1/60. Refrigerante Ecológico 410. Incluye todo lo necesario para su correcta instalación y funcionamiento.</v>
          </cell>
          <cell r="C1284" t="str">
            <v>un</v>
          </cell>
          <cell r="D1284"/>
          <cell r="E1284"/>
          <cell r="F1284"/>
          <cell r="G1284"/>
          <cell r="H1284"/>
          <cell r="I1284"/>
          <cell r="J1284"/>
          <cell r="K1284"/>
          <cell r="L1284"/>
          <cell r="M1284"/>
        </row>
        <row r="1285">
          <cell r="A1285" t="str">
            <v>12.2.2</v>
          </cell>
          <cell r="B1285" t="str">
            <v>Suministro, transporte e instalación de unidad manejadora piso techo tipo York/Carrier/Trade o similar de 48000BTU 220/1/60, incluye control remoto y todo lo necesario para su correcta instalación y funcionamiento.</v>
          </cell>
          <cell r="C1285" t="str">
            <v>un</v>
          </cell>
          <cell r="D1285"/>
          <cell r="E1285"/>
          <cell r="F1285"/>
          <cell r="G1285"/>
          <cell r="H1285"/>
          <cell r="I1285"/>
          <cell r="J1285"/>
          <cell r="K1285"/>
          <cell r="L1285"/>
          <cell r="M1285"/>
        </row>
        <row r="1286">
          <cell r="A1286" t="str">
            <v>12.2.3</v>
          </cell>
          <cell r="B1286" t="str">
            <v>Suministro, transporte e instalación de soporte y reja de seguridad para condensadora de 48000BTU en ángulo de hierro de 1" x 1/8", incluye anticorrosivo, acabado en pintura a base de aceite y todo lo necesario para su correcta instalación y funcionamiento.</v>
          </cell>
          <cell r="C1286" t="str">
            <v>un</v>
          </cell>
          <cell r="D1286"/>
          <cell r="E1286"/>
          <cell r="F1286"/>
          <cell r="G1286"/>
          <cell r="H1286"/>
          <cell r="I1286"/>
          <cell r="J1286"/>
          <cell r="K1286"/>
          <cell r="L1286"/>
          <cell r="M1286"/>
        </row>
        <row r="1287">
          <cell r="A1287" t="str">
            <v>12.2.4</v>
          </cell>
          <cell r="B1287" t="str">
            <v>Suministro, transporte e instalación de soporte para manejadora piso techo, incluye todo lo necesario para su correcta instalación y funcionamiento.</v>
          </cell>
          <cell r="C1287" t="str">
            <v>un</v>
          </cell>
          <cell r="D1287"/>
          <cell r="E1287"/>
          <cell r="F1287"/>
          <cell r="G1287"/>
          <cell r="H1287"/>
          <cell r="I1287"/>
          <cell r="J1287"/>
          <cell r="K1287"/>
          <cell r="L1287"/>
          <cell r="M1287"/>
        </row>
        <row r="1288">
          <cell r="A1288">
            <v>12.3</v>
          </cell>
          <cell r="B1288" t="str">
            <v xml:space="preserve">TUBERIAS DE REFRIGERACION CON ACCESORIOS Y </v>
          </cell>
          <cell r="C1288">
            <v>0</v>
          </cell>
          <cell r="D1288"/>
          <cell r="E1288"/>
          <cell r="F1288"/>
          <cell r="G1288"/>
          <cell r="H1288"/>
          <cell r="I1288"/>
          <cell r="J1288"/>
          <cell r="K1288"/>
          <cell r="L1288"/>
          <cell r="M1288"/>
        </row>
        <row r="1289">
          <cell r="A1289" t="str">
            <v>12.3.1</v>
          </cell>
          <cell r="B1289" t="str">
            <v>Suministro, transporte e instalación de tubería de cobre tipo M 5/8, incluye accesorios, soportes necesarios para la fijación de la tubería y todo lo necesario para su correcta instalación y funcionamiento.</v>
          </cell>
          <cell r="C1289" t="str">
            <v>m</v>
          </cell>
          <cell r="D1289"/>
          <cell r="E1289"/>
          <cell r="F1289"/>
          <cell r="G1289"/>
          <cell r="H1289"/>
          <cell r="I1289"/>
          <cell r="J1289"/>
          <cell r="K1289"/>
          <cell r="L1289"/>
          <cell r="M1289"/>
        </row>
        <row r="1290">
          <cell r="A1290" t="str">
            <v>12.3.2</v>
          </cell>
          <cell r="B1290" t="str">
            <v>Suministro, transporte e instalación de aislamiento Rubatex 5/8", incluye todo lo necesario para su correcta instalación y funcionamiento.</v>
          </cell>
          <cell r="C1290" t="str">
            <v>m</v>
          </cell>
          <cell r="D1290"/>
          <cell r="E1290"/>
          <cell r="F1290"/>
          <cell r="G1290"/>
          <cell r="H1290"/>
          <cell r="I1290"/>
          <cell r="J1290"/>
          <cell r="K1290"/>
          <cell r="L1290"/>
          <cell r="M1290"/>
        </row>
        <row r="1291">
          <cell r="A1291" t="str">
            <v>12.3.3</v>
          </cell>
          <cell r="B1291" t="str">
            <v>Suministro, transporte e instalación de tubería de cobre tipo M 1/4, incluye accesorios, soportes necesarios para la fijación de la tubería y todo lo necesario para su correcta instalación y funcionamiento.</v>
          </cell>
          <cell r="C1291" t="str">
            <v>m</v>
          </cell>
          <cell r="D1291"/>
          <cell r="E1291"/>
          <cell r="F1291"/>
          <cell r="G1291"/>
          <cell r="H1291"/>
          <cell r="I1291"/>
          <cell r="J1291"/>
          <cell r="K1291"/>
          <cell r="L1291"/>
          <cell r="M1291"/>
        </row>
        <row r="1292">
          <cell r="A1292" t="str">
            <v>12.3.4</v>
          </cell>
          <cell r="B1292" t="str">
            <v>Suministro, transporte e instalación de tubería de cobre tipo L 7/8, incluye accesorios, soportes necesarios para la fijación de la tubería y todo lo necesario para su correcta instalación y funcionamiento.</v>
          </cell>
          <cell r="C1292" t="str">
            <v>m</v>
          </cell>
          <cell r="D1292"/>
          <cell r="E1292"/>
          <cell r="F1292"/>
          <cell r="G1292"/>
          <cell r="H1292"/>
          <cell r="I1292"/>
          <cell r="J1292"/>
          <cell r="K1292"/>
          <cell r="L1292"/>
          <cell r="M1292"/>
        </row>
        <row r="1293">
          <cell r="A1293" t="str">
            <v>12.3.5</v>
          </cell>
          <cell r="B1293" t="str">
            <v>Suministro, transporte e instalación de aislamiento Rubatex 7/8", incluye todo lo necesario para su correcta instalación y funcionamiento.</v>
          </cell>
          <cell r="C1293" t="str">
            <v>m</v>
          </cell>
          <cell r="D1293"/>
          <cell r="E1293"/>
          <cell r="F1293"/>
          <cell r="G1293"/>
          <cell r="H1293"/>
          <cell r="I1293"/>
          <cell r="J1293"/>
          <cell r="K1293"/>
          <cell r="L1293"/>
          <cell r="M1293"/>
        </row>
        <row r="1294">
          <cell r="A1294" t="str">
            <v>12.3.6</v>
          </cell>
          <cell r="B1294" t="str">
            <v>Suministro, transporte e instalación de tubería de cobre tipo L 1/2, incluye accesorios, soportes necesarios para la fijación de la tubería y todo lo necesario para su correcta instalación y funcionamiento.</v>
          </cell>
          <cell r="C1294" t="str">
            <v>m</v>
          </cell>
          <cell r="D1294"/>
          <cell r="E1294"/>
          <cell r="F1294"/>
          <cell r="G1294"/>
          <cell r="H1294"/>
          <cell r="I1294"/>
          <cell r="J1294"/>
          <cell r="K1294"/>
          <cell r="L1294"/>
          <cell r="M1294"/>
        </row>
        <row r="1295">
          <cell r="A1295">
            <v>12.4</v>
          </cell>
          <cell r="B1295" t="str">
            <v>ACCESORIOS</v>
          </cell>
          <cell r="C1295">
            <v>0</v>
          </cell>
          <cell r="D1295"/>
          <cell r="E1295"/>
          <cell r="F1295"/>
          <cell r="G1295"/>
          <cell r="H1295"/>
          <cell r="I1295"/>
          <cell r="J1295"/>
          <cell r="K1295"/>
          <cell r="L1295"/>
          <cell r="M1295"/>
        </row>
        <row r="1296">
          <cell r="A1296" t="str">
            <v>12.4.1</v>
          </cell>
          <cell r="B1296" t="str">
            <v>Suministro, transporte e instalación de bomba de condensado tipo Miniorange o similar (ASPEN) 220/1/60 16W, caudal 14 lt/h, cabeza 8m, incluye accesorios y todo lo necesario para su correcta instalación y funcionamiento.</v>
          </cell>
          <cell r="C1296" t="str">
            <v>un</v>
          </cell>
          <cell r="D1296"/>
          <cell r="E1296"/>
          <cell r="F1296"/>
          <cell r="G1296"/>
          <cell r="H1296"/>
          <cell r="I1296"/>
          <cell r="J1296"/>
          <cell r="K1296"/>
          <cell r="L1296"/>
          <cell r="M1296"/>
        </row>
        <row r="1297">
          <cell r="A1297" t="str">
            <v>12.4.2</v>
          </cell>
          <cell r="B1297" t="str">
            <v>Suministro, transporte e instalación de caja plástica de 20x20, incluye 25 m. De manguera plástica 1/2" para descarga del condensador de la manejadora, además todo lo necesario para su correcta instalación y funcionamiento.</v>
          </cell>
          <cell r="C1297" t="str">
            <v>un</v>
          </cell>
          <cell r="D1297"/>
          <cell r="E1297"/>
          <cell r="F1297"/>
          <cell r="G1297"/>
          <cell r="H1297"/>
          <cell r="I1297"/>
          <cell r="J1297"/>
          <cell r="K1297"/>
          <cell r="L1297"/>
          <cell r="M1297"/>
        </row>
        <row r="1298">
          <cell r="A1298" t="str">
            <v>12.4.3</v>
          </cell>
          <cell r="B1298" t="str">
            <v>Suministro, transporte e instalación de filtro secadore 1/4" tipo Alco, para línea de refrigeración., incluye todo lo necesario para su correcta instalación y funcionamiento.</v>
          </cell>
          <cell r="C1298" t="str">
            <v>un</v>
          </cell>
          <cell r="D1298"/>
          <cell r="E1298"/>
          <cell r="F1298"/>
          <cell r="G1298"/>
          <cell r="H1298"/>
          <cell r="I1298"/>
          <cell r="J1298"/>
          <cell r="K1298"/>
          <cell r="L1298"/>
          <cell r="M1298"/>
        </row>
        <row r="1299">
          <cell r="A1299" t="str">
            <v>12.4.4</v>
          </cell>
          <cell r="B1299" t="str">
            <v>Suministro, transporte e instalación de manguera plástica de 1/2" para descarga del condensado de la manejadora, incluye todo lo necesario para su correcta instalación y funcionamiento.</v>
          </cell>
          <cell r="C1299" t="str">
            <v>m</v>
          </cell>
          <cell r="D1299"/>
          <cell r="E1299"/>
          <cell r="F1299"/>
          <cell r="G1299"/>
          <cell r="H1299"/>
          <cell r="I1299"/>
          <cell r="J1299"/>
          <cell r="K1299"/>
          <cell r="L1299"/>
          <cell r="M1299"/>
        </row>
        <row r="1300">
          <cell r="A1300" t="str">
            <v>12.4.5</v>
          </cell>
          <cell r="B1300" t="str">
            <v>Suministro, transporte e instalación de visor de liquido de 1/2", para línea de refrigeración., incluye todo lo necesario para su correcta instalación y funcionamiento.</v>
          </cell>
          <cell r="C1300" t="str">
            <v>un</v>
          </cell>
          <cell r="D1300"/>
          <cell r="E1300"/>
          <cell r="F1300"/>
          <cell r="G1300"/>
          <cell r="H1300"/>
          <cell r="I1300"/>
          <cell r="J1300"/>
          <cell r="K1300"/>
          <cell r="L1300"/>
          <cell r="M1300"/>
        </row>
        <row r="1301">
          <cell r="A1301" t="str">
            <v>12.4.6</v>
          </cell>
          <cell r="B1301" t="str">
            <v>Suministro, transporte e instalación de válvula de corte 1/2", para línea de refrigeración., incluye todo lo necesario para su correcta instalación y funcionamiento.</v>
          </cell>
          <cell r="C1301" t="str">
            <v>un</v>
          </cell>
          <cell r="D1301"/>
          <cell r="E1301"/>
          <cell r="F1301"/>
          <cell r="G1301"/>
          <cell r="H1301"/>
          <cell r="I1301"/>
          <cell r="J1301"/>
          <cell r="K1301"/>
          <cell r="L1301"/>
          <cell r="M1301"/>
        </row>
        <row r="1302">
          <cell r="A1302" t="str">
            <v>12.4.7</v>
          </cell>
          <cell r="B1302" t="str">
            <v>Suministro, transporte e instalación de ARRANCADOR  START-STOP TELEMECHANIQUE, incluido todo lo necesario para su correcta instalación.</v>
          </cell>
          <cell r="C1302" t="str">
            <v>un</v>
          </cell>
          <cell r="D1302"/>
          <cell r="E1302"/>
          <cell r="F1302"/>
          <cell r="G1302"/>
          <cell r="H1302"/>
          <cell r="I1302"/>
          <cell r="J1302"/>
          <cell r="K1302"/>
          <cell r="L1302"/>
          <cell r="M1302"/>
        </row>
        <row r="1303">
          <cell r="A1303">
            <v>12.5</v>
          </cell>
          <cell r="B1303" t="str">
            <v xml:space="preserve">CABLEADO DE CONEXIÓN ELÉCTRICA DE POTENCIA Y </v>
          </cell>
          <cell r="C1303">
            <v>0</v>
          </cell>
          <cell r="D1303"/>
          <cell r="E1303"/>
          <cell r="F1303"/>
          <cell r="G1303"/>
          <cell r="H1303"/>
          <cell r="I1303"/>
          <cell r="J1303"/>
          <cell r="K1303"/>
          <cell r="L1303"/>
          <cell r="M1303"/>
        </row>
        <row r="1304">
          <cell r="A1304" t="str">
            <v>12.5.1</v>
          </cell>
          <cell r="B1304" t="str">
            <v>Suministro, transporte e instalación de cable encauchetado 3 No.12 para línea de control, incluye todo lo necesario para su correcta instalación y funcionamiento.</v>
          </cell>
          <cell r="C1304" t="str">
            <v>m</v>
          </cell>
          <cell r="D1304"/>
          <cell r="E1304"/>
          <cell r="F1304"/>
          <cell r="G1304"/>
          <cell r="H1304"/>
          <cell r="I1304"/>
          <cell r="J1304"/>
          <cell r="K1304"/>
          <cell r="L1304"/>
          <cell r="M1304"/>
        </row>
        <row r="1305">
          <cell r="A1305">
            <v>12.6</v>
          </cell>
          <cell r="B1305" t="str">
            <v>EQUIPOS DE EXTRACCION</v>
          </cell>
          <cell r="C1305">
            <v>0</v>
          </cell>
          <cell r="D1305"/>
          <cell r="E1305"/>
          <cell r="F1305"/>
          <cell r="G1305"/>
          <cell r="H1305"/>
          <cell r="I1305"/>
          <cell r="J1305"/>
          <cell r="K1305"/>
          <cell r="L1305"/>
          <cell r="M1305"/>
        </row>
        <row r="1306">
          <cell r="A1306" t="str">
            <v>12.6.1</v>
          </cell>
          <cell r="B1306" t="str">
            <v>Suministro, transporte e instalación de CAMPANA ACERO INOXIDABLE 1.5mx0,9mx0,45m. Tipo 430, incluido todo lo necesario para su correcta instalación.</v>
          </cell>
          <cell r="C1306" t="str">
            <v>un</v>
          </cell>
          <cell r="D1306"/>
          <cell r="E1306"/>
          <cell r="F1306"/>
          <cell r="G1306"/>
          <cell r="H1306"/>
          <cell r="I1306"/>
          <cell r="J1306"/>
          <cell r="K1306"/>
          <cell r="L1306"/>
          <cell r="M1306"/>
        </row>
        <row r="1307">
          <cell r="A1307" t="str">
            <v>12.6.2</v>
          </cell>
          <cell r="B1307" t="str">
            <v>Suministro, transporte e instalación de EXTRACTOR AXIAL SIEMENS DE 14" 110 Voltios, incluido todo lo necesario para su correcta instalación.</v>
          </cell>
          <cell r="C1307" t="str">
            <v>un</v>
          </cell>
          <cell r="D1307"/>
          <cell r="E1307"/>
          <cell r="F1307"/>
          <cell r="G1307"/>
          <cell r="H1307"/>
          <cell r="I1307"/>
          <cell r="J1307"/>
          <cell r="K1307"/>
          <cell r="L1307"/>
          <cell r="M1307"/>
        </row>
        <row r="1308">
          <cell r="A1308" t="str">
            <v>12.6.3</v>
          </cell>
          <cell r="B1308" t="str">
            <v>Suministro, transporte e instalación de SOPORTE CAMPANA, incluido todo lo necesario para su correcta instalación.</v>
          </cell>
          <cell r="C1308" t="str">
            <v>un</v>
          </cell>
          <cell r="D1308"/>
          <cell r="E1308"/>
          <cell r="F1308"/>
          <cell r="G1308"/>
          <cell r="H1308"/>
          <cell r="I1308"/>
          <cell r="J1308"/>
          <cell r="K1308"/>
          <cell r="L1308"/>
          <cell r="M1308"/>
        </row>
        <row r="1309">
          <cell r="A1309">
            <v>12.7</v>
          </cell>
          <cell r="B1309" t="str">
            <v>CONDUCTOS METALICOS</v>
          </cell>
          <cell r="C1309">
            <v>0</v>
          </cell>
          <cell r="D1309"/>
          <cell r="E1309"/>
          <cell r="F1309"/>
          <cell r="G1309"/>
          <cell r="H1309"/>
          <cell r="I1309"/>
          <cell r="J1309"/>
          <cell r="K1309"/>
          <cell r="L1309"/>
          <cell r="M1309"/>
        </row>
        <row r="1310">
          <cell r="A1310" t="str">
            <v>12.7.1</v>
          </cell>
          <cell r="B1310" t="str">
            <v>Suministro, transporte e instalación de DUCTO EN LAMINA GALVANIZADA CAL 22 de 0.30m x 0.30m, incluye todo lo necesario para su correcta instalación.</v>
          </cell>
          <cell r="C1310" t="str">
            <v>m</v>
          </cell>
          <cell r="D1310"/>
          <cell r="E1310"/>
          <cell r="F1310"/>
          <cell r="G1310"/>
          <cell r="H1310"/>
          <cell r="I1310"/>
          <cell r="J1310"/>
          <cell r="K1310"/>
          <cell r="L1310"/>
          <cell r="M1310"/>
        </row>
        <row r="1311">
          <cell r="A1311">
            <v>12.8</v>
          </cell>
          <cell r="B1311" t="str">
            <v>VARIOS</v>
          </cell>
          <cell r="C1311">
            <v>0</v>
          </cell>
          <cell r="D1311"/>
          <cell r="E1311"/>
          <cell r="F1311"/>
          <cell r="G1311"/>
          <cell r="H1311"/>
          <cell r="I1311"/>
          <cell r="J1311"/>
          <cell r="K1311"/>
          <cell r="L1311"/>
          <cell r="M1311"/>
        </row>
        <row r="1312">
          <cell r="A1312" t="str">
            <v>12.8.1</v>
          </cell>
          <cell r="B1312" t="str">
            <v>Mantenimiento para sistema y equipos de aire acondicionado de  2.0 toneladas (incluye manejadora y condensadora); incluye: visitas periódicas según recomendación del fabricante del equipo instalado (las visitas periódicas no deben tener un plazo entre visitas superior a 2 meses), el mantenimiento se debe de realizar por un periodo de 1 año, contados a partir de la fecha de acta de recibo a satisfacción de cada equipo de aire acondicionado, incluye los insumos necesarios para el mantenimiento y todos los demás elementos necesarios para su correcto mantenimiento.</v>
          </cell>
          <cell r="C1312" t="str">
            <v>un</v>
          </cell>
          <cell r="D1312"/>
          <cell r="E1312"/>
          <cell r="F1312"/>
          <cell r="G1312"/>
          <cell r="H1312"/>
          <cell r="I1312"/>
          <cell r="J1312"/>
          <cell r="K1312"/>
          <cell r="L1312"/>
          <cell r="M1312"/>
        </row>
        <row r="1313">
          <cell r="A1313" t="str">
            <v>12.8.2</v>
          </cell>
          <cell r="B1313" t="str">
            <v>Mantenimiento para sistema y equipos de aire acondicionado de  3.0 a 5.0 toneladas (incluye manejadora y condensadora); incluye: visitas periódicas según recomendación del fabricante del equipo instalado (las visitas periódicas no deben tener un plazo entre visitas superior a 2 meses), el mantenimiento se debe de realizar por un periodo de 1 año, contados a partir de la fecha de acta de recibo a satisfacción de cada equipo de aire acondicionado, incluye los insumos necesarios para el mantenimiento y todos los demás elementos necesarios para su correcto mantenimiento.</v>
          </cell>
          <cell r="C1313" t="str">
            <v>un</v>
          </cell>
          <cell r="D1313"/>
          <cell r="E1313"/>
          <cell r="F1313"/>
          <cell r="G1313"/>
          <cell r="H1313"/>
          <cell r="I1313"/>
          <cell r="J1313"/>
          <cell r="K1313"/>
          <cell r="L1313"/>
          <cell r="M1313"/>
        </row>
        <row r="1314">
          <cell r="A1314">
            <v>13</v>
          </cell>
          <cell r="B1314" t="str">
            <v>INSTALACIONES ELECTRICAS</v>
          </cell>
          <cell r="C1314">
            <v>0</v>
          </cell>
          <cell r="D1314"/>
          <cell r="E1314"/>
          <cell r="F1314"/>
          <cell r="G1314"/>
          <cell r="H1314"/>
          <cell r="I1314"/>
          <cell r="J1314"/>
          <cell r="K1314"/>
          <cell r="L1314"/>
          <cell r="M1314"/>
        </row>
        <row r="1315">
          <cell r="A1315">
            <v>13.1</v>
          </cell>
          <cell r="B1315" t="str">
            <v>DUCTOS</v>
          </cell>
          <cell r="C1315">
            <v>0</v>
          </cell>
          <cell r="D1315"/>
          <cell r="E1315"/>
          <cell r="F1315"/>
          <cell r="G1315"/>
          <cell r="H1315"/>
          <cell r="I1315"/>
          <cell r="J1315"/>
          <cell r="K1315"/>
          <cell r="L1315"/>
          <cell r="M1315"/>
        </row>
        <row r="1316">
          <cell r="A1316" t="str">
            <v>13.1.1</v>
          </cell>
          <cell r="B1316" t="str">
            <v>Suministro, transporte y colocación de tubería PVC tipo DB de 4". Incluye accesorios, pega PVC. No incluye (excavación, rotura de piso y/o baldosa, reposición de piso y/o baldosa).</v>
          </cell>
          <cell r="C1316" t="str">
            <v>m</v>
          </cell>
          <cell r="D1316"/>
          <cell r="E1316"/>
          <cell r="F1316"/>
          <cell r="G1316"/>
          <cell r="H1316"/>
          <cell r="I1316"/>
          <cell r="J1316"/>
          <cell r="K1316"/>
          <cell r="L1316"/>
          <cell r="M1316"/>
        </row>
        <row r="1317">
          <cell r="A1317" t="str">
            <v>13.1.2</v>
          </cell>
          <cell r="B1317" t="str">
            <v>Suministro, transporte e instalación de tubería PVC tipo DB de 4" por piso  para red de energía normal. Incluye obra civil, botada de material, excavación y/o demolición, lleno y/o resane, pega pvc, curvas, adaptadores, y demás elementos necesarios para su correcta instalación.</v>
          </cell>
          <cell r="C1317" t="str">
            <v>m</v>
          </cell>
          <cell r="D1317"/>
          <cell r="E1317"/>
          <cell r="F1317"/>
          <cell r="G1317"/>
          <cell r="H1317"/>
          <cell r="I1317"/>
          <cell r="J1317"/>
          <cell r="K1317"/>
          <cell r="L1317"/>
          <cell r="M1317"/>
        </row>
        <row r="1318">
          <cell r="A1318" t="str">
            <v>13.1.3</v>
          </cell>
          <cell r="B1318" t="str">
            <v>Suministro, transporte e instalación de tubería PVC tipo DB de 3". Incluye obra civil, pega pvc mas limpiador, curvas, adaptadores, resanes en mortero 1:5 y demás elementos necesarios para su correcta instalación.</v>
          </cell>
          <cell r="C1318" t="str">
            <v>m</v>
          </cell>
          <cell r="D1318"/>
          <cell r="E1318"/>
          <cell r="F1318"/>
          <cell r="G1318"/>
          <cell r="H1318"/>
          <cell r="I1318"/>
          <cell r="J1318"/>
          <cell r="K1318"/>
          <cell r="L1318"/>
          <cell r="M1318"/>
        </row>
        <row r="1319">
          <cell r="A1319" t="str">
            <v>13.1.4</v>
          </cell>
          <cell r="B1319" t="str">
            <v>Suministro, transporte e instalación de tubería PVC tipo DB de 3" por piso. Incluye obra civil con botada de material, excavación y/o demolición, lleno, pega pvc mas limpiador, curvas, adaptadores y demás elementos necesarios para su correcta instalación.</v>
          </cell>
          <cell r="C1319" t="str">
            <v>m</v>
          </cell>
          <cell r="D1319"/>
          <cell r="E1319"/>
          <cell r="F1319"/>
          <cell r="G1319"/>
          <cell r="H1319"/>
          <cell r="I1319"/>
          <cell r="J1319"/>
          <cell r="K1319"/>
          <cell r="L1319"/>
          <cell r="M1319"/>
        </row>
        <row r="1320">
          <cell r="A1320" t="str">
            <v>13.1.5</v>
          </cell>
          <cell r="B1320" t="str">
            <v>Suministro, transporte e instalación de tubería PVC tipo DB de 2". Incluye obra civil, pega pvc mas limpiador, curvas, adaptadores, resanes en mortero 1:5 y demás elementos necesarios para su correcta instalación.</v>
          </cell>
          <cell r="C1320" t="str">
            <v>m</v>
          </cell>
          <cell r="D1320"/>
          <cell r="E1320"/>
          <cell r="F1320"/>
          <cell r="G1320"/>
          <cell r="H1320"/>
          <cell r="I1320"/>
          <cell r="J1320"/>
          <cell r="K1320"/>
          <cell r="L1320"/>
          <cell r="M1320"/>
        </row>
        <row r="1321">
          <cell r="A1321" t="str">
            <v>13.1.6</v>
          </cell>
          <cell r="B1321" t="str">
            <v>Suministro, transporte e instalación de tubería PVC tipo DB de 2" por piso. Incluye obra civil con botada de material, excavación y/o demolición, lleno, pega pvc mas limpiador, curvas, adaptadores y demás elementos necesarios para su correcta instalación.</v>
          </cell>
          <cell r="C1321" t="str">
            <v>m</v>
          </cell>
          <cell r="D1321"/>
          <cell r="E1321"/>
          <cell r="F1321"/>
          <cell r="G1321"/>
          <cell r="H1321"/>
          <cell r="I1321"/>
          <cell r="J1321"/>
          <cell r="K1321"/>
          <cell r="L1321"/>
          <cell r="M1321"/>
        </row>
        <row r="1322">
          <cell r="A1322" t="str">
            <v>13.1.7</v>
          </cell>
          <cell r="B1322" t="str">
            <v>Suministro, transporte e instalación de tubería PVC de 1" muro. Incluye obra civil, pega pvc mas limpiador, curvas, adaptadores, resanes en mortero 1:5 y demás elementos necesarios para su correcta instalación.</v>
          </cell>
          <cell r="C1322" t="str">
            <v>m</v>
          </cell>
          <cell r="D1322"/>
          <cell r="E1322"/>
          <cell r="F1322"/>
          <cell r="G1322"/>
          <cell r="H1322"/>
          <cell r="I1322"/>
          <cell r="J1322"/>
          <cell r="K1322"/>
          <cell r="L1322"/>
          <cell r="M1322"/>
        </row>
        <row r="1323">
          <cell r="A1323" t="str">
            <v>13.1.8</v>
          </cell>
          <cell r="B1323" t="str">
            <v>Suministro, transporte e instalación de tubería PVC de 1" por piso. Incluye obra civil con botada de material, excavación y/o demolición, lleno, pega pvc mas limpiador, curvas, adaptadores y demás elementos necesarios para su correcta instalación.</v>
          </cell>
          <cell r="C1323" t="str">
            <v>m</v>
          </cell>
          <cell r="D1323"/>
          <cell r="E1323"/>
          <cell r="F1323"/>
          <cell r="G1323"/>
          <cell r="H1323"/>
          <cell r="I1323"/>
          <cell r="J1323"/>
          <cell r="K1323"/>
          <cell r="L1323"/>
          <cell r="M1323"/>
        </row>
        <row r="1324">
          <cell r="A1324" t="str">
            <v>13.1.9</v>
          </cell>
          <cell r="B1324" t="str">
            <v>Suministro, transporte e instalación de tubería PVC de 1-1/4" por muro. Incluye obra civil, pega pvc mas limpiador, curvas, adaptadores, resanes en mortero 1:5 y demás elementos necesarios para su correcta instalación.</v>
          </cell>
          <cell r="C1324" t="str">
            <v>m</v>
          </cell>
          <cell r="D1324"/>
          <cell r="E1324"/>
          <cell r="F1324"/>
          <cell r="G1324"/>
          <cell r="H1324"/>
          <cell r="I1324"/>
          <cell r="J1324"/>
          <cell r="K1324"/>
          <cell r="L1324"/>
          <cell r="M1324"/>
        </row>
        <row r="1325">
          <cell r="A1325" t="str">
            <v>13.1.10</v>
          </cell>
          <cell r="B1325" t="str">
            <v>Suministro, transporte e instalación de tubería PVC de 1-1/4" por piso. Incluye obra civil con botada de material, excavación y/o demolición, lleno, pega pvc mas limpiador, curvas, adaptadores y demás elementos necesarios para su correcta instalación.</v>
          </cell>
          <cell r="C1325" t="str">
            <v>m</v>
          </cell>
          <cell r="D1325"/>
          <cell r="E1325"/>
          <cell r="F1325"/>
          <cell r="G1325"/>
          <cell r="H1325"/>
          <cell r="I1325"/>
          <cell r="J1325"/>
          <cell r="K1325"/>
          <cell r="L1325"/>
          <cell r="M1325"/>
        </row>
        <row r="1326">
          <cell r="A1326" t="str">
            <v>13.1.11</v>
          </cell>
          <cell r="B1326" t="str">
            <v>Suministro, transporte e instalación de tubería PVC de 1-1/2" por muro. Incluye obra civil, pega pvc mas limpiador, curvas, adaptadores, resanes en mortero 1:5 y demás elementos necesarios para su correcta instalación.</v>
          </cell>
          <cell r="C1326" t="str">
            <v>m</v>
          </cell>
          <cell r="D1326"/>
          <cell r="E1326"/>
          <cell r="F1326"/>
          <cell r="G1326"/>
          <cell r="H1326"/>
          <cell r="I1326"/>
          <cell r="J1326"/>
          <cell r="K1326"/>
          <cell r="L1326"/>
          <cell r="M1326"/>
        </row>
        <row r="1327">
          <cell r="A1327" t="str">
            <v>13.1.12</v>
          </cell>
          <cell r="B1327" t="str">
            <v>Suministro, transporte e instalación de tubería PVC de 1-1/2" por piso. Incluye obra civil con botada de material, excavación y/o demolición, lleno, pega pvc mas limpiador, curvas, adaptadores y demás elementos necesarios para su correcta instalación.</v>
          </cell>
          <cell r="C1327" t="str">
            <v>m</v>
          </cell>
          <cell r="D1327"/>
          <cell r="E1327"/>
          <cell r="F1327"/>
          <cell r="G1327"/>
          <cell r="H1327"/>
          <cell r="I1327"/>
          <cell r="J1327"/>
          <cell r="K1327"/>
          <cell r="L1327"/>
          <cell r="M1327"/>
        </row>
        <row r="1328">
          <cell r="A1328" t="str">
            <v>13.1.13</v>
          </cell>
          <cell r="B1328" t="str">
            <v>Suministro, transporte e instalación de tubería PVC de 1/2" por muro . Incluye obra civil, pega pvc mas limpiador, curvas, adaptadores, resanes en mortero 1:5 y demás elementos necesarios para su correcta instalación.</v>
          </cell>
          <cell r="C1328" t="str">
            <v>m</v>
          </cell>
          <cell r="D1328"/>
          <cell r="E1328"/>
          <cell r="F1328"/>
          <cell r="G1328"/>
          <cell r="H1328"/>
          <cell r="I1328"/>
          <cell r="J1328"/>
          <cell r="K1328"/>
          <cell r="L1328"/>
          <cell r="M1328"/>
        </row>
        <row r="1329">
          <cell r="A1329" t="str">
            <v>13.1.14</v>
          </cell>
          <cell r="B1329" t="str">
            <v>Suministro, transporte e instalación de tubería PVC de 1/2" por piso. Incluye obra civil con botada de material, excavación y/o demolición, lleno, pega pvc mas limpiador, curvas, adaptadores y demás elementos necesarios para su correcta instalación.</v>
          </cell>
          <cell r="C1329" t="str">
            <v>m</v>
          </cell>
          <cell r="D1329"/>
          <cell r="E1329"/>
          <cell r="F1329"/>
          <cell r="G1329"/>
          <cell r="H1329"/>
          <cell r="I1329"/>
          <cell r="J1329"/>
          <cell r="K1329"/>
          <cell r="L1329"/>
          <cell r="M1329"/>
        </row>
        <row r="1330">
          <cell r="A1330" t="str">
            <v>13.1.15</v>
          </cell>
          <cell r="B1330" t="str">
            <v>Suministro, transporte e instalación de tubería PVC de 3/4" por muro. Incluye obra civil, pega pvc mas limpiador, curvas, adaptadores, resanes en mortero 1:5 y demás elementos necesarios para su correcta instalación.</v>
          </cell>
          <cell r="C1330" t="str">
            <v>m</v>
          </cell>
          <cell r="D1330"/>
          <cell r="E1330"/>
          <cell r="F1330"/>
          <cell r="G1330"/>
          <cell r="H1330"/>
          <cell r="I1330"/>
          <cell r="J1330"/>
          <cell r="K1330"/>
          <cell r="L1330"/>
          <cell r="M1330"/>
        </row>
        <row r="1331">
          <cell r="A1331" t="str">
            <v>13.1.16</v>
          </cell>
          <cell r="B1331" t="str">
            <v>Suministro, transporte e instalación de tubería PVC de 3/4" por piso. Incluye obra civil con botada de material, excavación y/o demolición, lleno, pega pvc mas limpiador, curvas, adaptadores y demás elementos necesarios para su correcta instalación.</v>
          </cell>
          <cell r="C1331" t="str">
            <v>m</v>
          </cell>
          <cell r="D1331"/>
          <cell r="E1331"/>
          <cell r="F1331"/>
          <cell r="G1331"/>
          <cell r="H1331"/>
          <cell r="I1331"/>
          <cell r="J1331"/>
          <cell r="K1331"/>
          <cell r="L1331"/>
          <cell r="M1331"/>
        </row>
        <row r="1332">
          <cell r="A1332" t="str">
            <v>13.1.17</v>
          </cell>
          <cell r="B1332" t="str">
            <v>Suministro, transporte e instalación de tubería metálica EMT diámetro 3". Incluye adaptadores, uniones, curvas, grapas doble ala, resanes en mortero 1:5 y demás accesorios necesarios para su correcta instalación.</v>
          </cell>
          <cell r="C1332" t="str">
            <v>m</v>
          </cell>
          <cell r="D1332"/>
          <cell r="E1332"/>
          <cell r="F1332"/>
          <cell r="G1332"/>
          <cell r="H1332"/>
          <cell r="I1332"/>
          <cell r="J1332"/>
          <cell r="K1332"/>
          <cell r="L1332"/>
          <cell r="M1332"/>
        </row>
        <row r="1333">
          <cell r="A1333" t="str">
            <v>13.1.18</v>
          </cell>
          <cell r="B1333" t="str">
            <v>Suministro, transporte e instalación de tubería metálica EMT diámetro 2". Incluye adaptadores, uniones, curvas, grapas doble ala, resanes en mortero 1:5 y demás accesorios necesarios para su correcta instalación.</v>
          </cell>
          <cell r="C1333" t="str">
            <v>m</v>
          </cell>
          <cell r="D1333"/>
          <cell r="E1333"/>
          <cell r="F1333"/>
          <cell r="G1333"/>
          <cell r="H1333"/>
          <cell r="I1333"/>
          <cell r="J1333"/>
          <cell r="K1333"/>
          <cell r="L1333"/>
          <cell r="M1333"/>
        </row>
        <row r="1334">
          <cell r="A1334" t="str">
            <v>13.1.19</v>
          </cell>
          <cell r="B1334" t="str">
            <v>Suministro, transporte e instalación de tubería metálica EMT diámetro 1-1/2". Incluye adaptadores, uniones, curvas, grapas doble ala, resanes en mortero 1:5 y demás accesorios necesarios para su correcta instalación.</v>
          </cell>
          <cell r="C1334" t="str">
            <v>m</v>
          </cell>
          <cell r="D1334"/>
          <cell r="E1334"/>
          <cell r="F1334"/>
          <cell r="G1334"/>
          <cell r="H1334"/>
          <cell r="I1334"/>
          <cell r="J1334"/>
          <cell r="K1334"/>
          <cell r="L1334"/>
          <cell r="M1334"/>
        </row>
        <row r="1335">
          <cell r="A1335" t="str">
            <v>13.1.20</v>
          </cell>
          <cell r="B1335" t="str">
            <v>Suministro, transporte e instalación de tubería metálica EMT diámetro 1-1/4". Incluye adaptadores, uniones, curvas, grapas doble ala, resanes en mortero 1:5 y demás accesorios necesarios para su correcta instalación.</v>
          </cell>
          <cell r="C1335" t="str">
            <v>m</v>
          </cell>
          <cell r="D1335"/>
          <cell r="E1335"/>
          <cell r="F1335"/>
          <cell r="G1335"/>
          <cell r="H1335"/>
          <cell r="I1335"/>
          <cell r="J1335"/>
          <cell r="K1335"/>
          <cell r="L1335"/>
          <cell r="M1335"/>
        </row>
        <row r="1336">
          <cell r="A1336" t="str">
            <v>13.1.21</v>
          </cell>
          <cell r="B1336" t="str">
            <v>Suministro, transporte e instalación de tubería metálica EMT diámetro 1". Incluye adaptadores, uniones, curvas, grapas doble ala, resanes en mortero 1:5 y demás accesorios necesarios para su correcta instalación.</v>
          </cell>
          <cell r="C1336" t="str">
            <v>m</v>
          </cell>
          <cell r="D1336"/>
          <cell r="E1336"/>
          <cell r="F1336"/>
          <cell r="G1336"/>
          <cell r="H1336"/>
          <cell r="I1336"/>
          <cell r="J1336"/>
          <cell r="K1336"/>
          <cell r="L1336"/>
          <cell r="M1336"/>
        </row>
        <row r="1337">
          <cell r="A1337" t="str">
            <v>13.1.22</v>
          </cell>
          <cell r="B1337" t="str">
            <v>Suministro, transporte e instalación de tubería metálica EMT diámetro 3/4". Incluye adaptadores, uniones, curvas, grapas doble ala, resanes en mortero 1:5 y demás accesorios necesarios para su correcta instalación.</v>
          </cell>
          <cell r="C1337" t="str">
            <v>m</v>
          </cell>
          <cell r="D1337"/>
          <cell r="E1337"/>
          <cell r="F1337"/>
          <cell r="G1337"/>
          <cell r="H1337"/>
          <cell r="I1337"/>
          <cell r="J1337"/>
          <cell r="K1337"/>
          <cell r="L1337"/>
          <cell r="M1337"/>
        </row>
        <row r="1338">
          <cell r="A1338" t="str">
            <v>13.1.23</v>
          </cell>
          <cell r="B1338" t="str">
            <v>Suministro, transporte e instalación de tubería metálica EMT diámetro 1/2". Incluye adaptadores, uniones, curvas, grapas doble ala, resanes en mortero 1:5 y demás accesorios necesarios para su correcta instalación.</v>
          </cell>
          <cell r="C1338" t="str">
            <v>m</v>
          </cell>
          <cell r="D1338"/>
          <cell r="E1338"/>
          <cell r="F1338"/>
          <cell r="G1338"/>
          <cell r="H1338"/>
          <cell r="I1338"/>
          <cell r="J1338"/>
          <cell r="K1338"/>
          <cell r="L1338"/>
          <cell r="M1338"/>
        </row>
        <row r="1339">
          <cell r="A1339" t="str">
            <v>13.1.24</v>
          </cell>
          <cell r="B1339" t="str">
            <v>Suministro, transporte e instalación de bajante de 6 metros en tubería metálica galvanizada en caliente(IMC) diámetro 3" expuesta por poste de concreto para transformador. Incluye cinta bandit, hebillas, curva PVC tipo DB, boquilla y/o capacete mgc, obra civil, Unión mgc y demás elementos necesarios para su correcta instalación.</v>
          </cell>
          <cell r="C1339" t="str">
            <v>un</v>
          </cell>
          <cell r="D1339"/>
          <cell r="E1339"/>
          <cell r="F1339"/>
          <cell r="G1339"/>
          <cell r="H1339"/>
          <cell r="I1339"/>
          <cell r="J1339"/>
          <cell r="K1339"/>
          <cell r="L1339"/>
          <cell r="M1339"/>
        </row>
        <row r="1340">
          <cell r="A1340" t="str">
            <v>13.1.25</v>
          </cell>
          <cell r="B1340" t="str">
            <v>Suministro, transporte e instalación de bajante de 4.5 metros en tubería metálica galvanizada en caliente(IMC) diámetro 2" expuesta por poste de concreto para telecomunicaciones o Tv. Incluye cinta bandit, hebillas, curva pvc tipo DB, boquilla y/o capacete mgc, obra civil, unión mgc y demás elementos necesarios para su correcta instalación.</v>
          </cell>
          <cell r="C1340" t="str">
            <v>un</v>
          </cell>
          <cell r="D1340"/>
          <cell r="E1340"/>
          <cell r="F1340"/>
          <cell r="G1340"/>
          <cell r="H1340"/>
          <cell r="I1340"/>
          <cell r="J1340"/>
          <cell r="K1340"/>
          <cell r="L1340"/>
          <cell r="M1340"/>
        </row>
        <row r="1341">
          <cell r="A1341" t="str">
            <v>13.1.26</v>
          </cell>
          <cell r="B1341" t="str">
            <v>Suministro, transporte e instalación de bajante de 6 metros en tubería metálica galvanizada en caliente(IMC) diámetro 2" expuesta por poste de concreto para transformador. Incluye cinta bandit, hebillas, curva PVC tipo DB, boquilla y/o capacete mgc, obra civil, Unión mgc y demás elementos necesarios para su correcta instalación.</v>
          </cell>
          <cell r="C1341" t="str">
            <v>un</v>
          </cell>
          <cell r="D1341"/>
          <cell r="E1341"/>
          <cell r="F1341"/>
          <cell r="G1341"/>
          <cell r="H1341"/>
          <cell r="I1341"/>
          <cell r="J1341"/>
          <cell r="K1341"/>
          <cell r="L1341"/>
          <cell r="M1341"/>
        </row>
        <row r="1342">
          <cell r="A1342" t="str">
            <v>13.1.27</v>
          </cell>
          <cell r="B1342" t="str">
            <v>Suministro, transporte e instalación de bajante de 6 metros en tubería metálica galvanizada en caliente(IMC) diámetro 4" expuesta por poste de concreto para transformador. Incluye cinta bandit, hebillas, curva PVC tipo DB, boquilla y/o capacete mgc, obra civil, Unión mgc y demás elementos necesarios para su correcta instalación.</v>
          </cell>
          <cell r="C1342" t="str">
            <v>un</v>
          </cell>
          <cell r="D1342"/>
          <cell r="E1342"/>
          <cell r="F1342"/>
          <cell r="G1342"/>
          <cell r="H1342"/>
          <cell r="I1342"/>
          <cell r="J1342"/>
          <cell r="K1342"/>
          <cell r="L1342"/>
          <cell r="M1342"/>
        </row>
        <row r="1343">
          <cell r="A1343" t="str">
            <v>13.1.28</v>
          </cell>
          <cell r="B1343" t="str">
            <v>Suministro, transporte e instalación de tubería metálica galvanizada en caliente(IMC) diámetro Ø 2" expuesta. Incluye curva, unión, boquilla a y/o capacete, grapa doble ala, obra civil y demás elementos necesarios para su correcta instalación.</v>
          </cell>
          <cell r="C1343" t="str">
            <v>m</v>
          </cell>
          <cell r="D1343"/>
          <cell r="E1343"/>
          <cell r="F1343"/>
          <cell r="G1343"/>
          <cell r="H1343"/>
          <cell r="I1343"/>
          <cell r="J1343"/>
          <cell r="K1343"/>
          <cell r="L1343"/>
          <cell r="M1343"/>
        </row>
        <row r="1344">
          <cell r="A1344" t="str">
            <v>13.1.29</v>
          </cell>
          <cell r="B1344" t="str">
            <v>Suministro, transporte e instalación de tubería metálica galvanizada en caliente(IMC) diámetro 1½" expuesta. Incluye curva, unión, boquilla a y/o capacete, grapa doble ala, obra civil y demás elementos necesarios para su correcta instalación.</v>
          </cell>
          <cell r="C1344" t="str">
            <v>m</v>
          </cell>
          <cell r="D1344"/>
          <cell r="E1344"/>
          <cell r="F1344"/>
          <cell r="G1344"/>
          <cell r="H1344"/>
          <cell r="I1344"/>
          <cell r="J1344"/>
          <cell r="K1344"/>
          <cell r="L1344"/>
          <cell r="M1344"/>
        </row>
        <row r="1345">
          <cell r="A1345" t="str">
            <v>13.1.30</v>
          </cell>
          <cell r="B1345" t="str">
            <v>Suministro, transporte e instalación de tubería metálica galvanizada en caliente(IMC) diámetro 1¼" expuesta. Incluye curva, unión, boquilla a y/o capacete, grapa doble ala, obra civil y demás elementos necesarios para su correcta instalación.</v>
          </cell>
          <cell r="C1345" t="str">
            <v>m</v>
          </cell>
          <cell r="D1345"/>
          <cell r="E1345"/>
          <cell r="F1345"/>
          <cell r="G1345"/>
          <cell r="H1345"/>
          <cell r="I1345"/>
          <cell r="J1345"/>
          <cell r="K1345"/>
          <cell r="L1345"/>
          <cell r="M1345"/>
        </row>
        <row r="1346">
          <cell r="A1346" t="str">
            <v>13.1.31</v>
          </cell>
          <cell r="B1346" t="str">
            <v>Suministro, transporte e instalación de tubería metálica galvanizada en caliente(IMC) diámetro 1" expuesta. Incluye curva, unión, boquilla a y/o capacete, grapa doble ala, obra civil y demás elementos necesarios para su correcta instalación.</v>
          </cell>
          <cell r="C1346" t="str">
            <v>m</v>
          </cell>
          <cell r="D1346"/>
          <cell r="E1346"/>
          <cell r="F1346"/>
          <cell r="G1346"/>
          <cell r="H1346"/>
          <cell r="I1346"/>
          <cell r="J1346"/>
          <cell r="K1346"/>
          <cell r="L1346"/>
          <cell r="M1346"/>
        </row>
        <row r="1347">
          <cell r="A1347" t="str">
            <v>13.1.32</v>
          </cell>
          <cell r="B1347" t="str">
            <v>Suministro, transporte e instalación de tubería metálica galvanizada en caliente(IMC) diámetro 3/4" expuesta. Incluye curva, unión, boquilla a y/o capacete, grapa doble ala, obra civil y demás elementos necesarios para su correcta instalación.</v>
          </cell>
          <cell r="C1347" t="str">
            <v>m</v>
          </cell>
          <cell r="D1347"/>
          <cell r="E1347"/>
          <cell r="F1347"/>
          <cell r="G1347"/>
          <cell r="H1347"/>
          <cell r="I1347"/>
          <cell r="J1347"/>
          <cell r="K1347"/>
          <cell r="L1347"/>
          <cell r="M1347"/>
        </row>
        <row r="1348">
          <cell r="A1348" t="str">
            <v>13.1.33</v>
          </cell>
          <cell r="B1348" t="str">
            <v>Suministro, transporte e instalación de tubería metálica galvanizada en caliente(IMC) diámetro 1/2" expuesta. Incluye curva, unión, boquilla a y/o capacete, grapa doble ala, obra civil y demás elementos necesarios para su correcta instalación.</v>
          </cell>
          <cell r="C1348" t="str">
            <v>m</v>
          </cell>
          <cell r="D1348"/>
          <cell r="E1348"/>
          <cell r="F1348"/>
          <cell r="G1348"/>
          <cell r="H1348"/>
          <cell r="I1348"/>
          <cell r="J1348"/>
          <cell r="K1348"/>
          <cell r="L1348"/>
          <cell r="M1348"/>
        </row>
        <row r="1349">
          <cell r="A1349" t="str">
            <v>13.1.34</v>
          </cell>
          <cell r="B1349" t="str">
            <v>Suministro, transporte e instalación de canaleta metálica con división de 12x5 centímetros, calibre 18 USG en lamina cold- rolled, pintura electrostática. Incluye tapa clip y atornillada, obra civil y demás elementos necesarios para su correcta instalación. Debe tener certificación RETIE.</v>
          </cell>
          <cell r="C1349" t="str">
            <v>m</v>
          </cell>
          <cell r="D1349"/>
          <cell r="E1349"/>
          <cell r="F1349"/>
          <cell r="G1349"/>
          <cell r="H1349"/>
          <cell r="I1349"/>
          <cell r="J1349"/>
          <cell r="K1349"/>
          <cell r="L1349"/>
          <cell r="M1349"/>
        </row>
        <row r="1350">
          <cell r="A1350" t="str">
            <v>13.1.35</v>
          </cell>
          <cell r="B1350" t="str">
            <v>Suministro, transporte e instalación de canaleta metálica con división de 11x5 centímetros, calibre 18 MSG. Incluye tapa clip y atornillada, troqueles para red de energía normal, red de energía regulada, red de voz y datos, anclaje, marcación, obra civil y demás elementos necesarios.</v>
          </cell>
          <cell r="C1350" t="str">
            <v>m</v>
          </cell>
          <cell r="D1350"/>
          <cell r="E1350"/>
          <cell r="F1350"/>
          <cell r="G1350"/>
          <cell r="H1350"/>
          <cell r="I1350"/>
          <cell r="J1350"/>
          <cell r="K1350"/>
          <cell r="L1350"/>
          <cell r="M1350"/>
        </row>
        <row r="1351">
          <cell r="A1351" t="str">
            <v>13.1.36</v>
          </cell>
          <cell r="B1351" t="str">
            <v>Suministro, transporte e instalación de torre para soporte de canaleta de 11 x5 cm. y 40 centímetros de alto calibre 18 y base de 1/8"x1-1/2" en todo su contorno para una adecuada fijación. Incluye obra civil, pernos de expansión y todos los elementos necesarios para su correcta instalación.</v>
          </cell>
          <cell r="C1351" t="str">
            <v>un</v>
          </cell>
          <cell r="D1351"/>
          <cell r="E1351"/>
          <cell r="F1351"/>
          <cell r="G1351"/>
          <cell r="H1351"/>
          <cell r="I1351"/>
          <cell r="J1351"/>
          <cell r="K1351"/>
          <cell r="L1351"/>
          <cell r="M1351"/>
        </row>
        <row r="1352">
          <cell r="A1352" t="str">
            <v>13.1.37</v>
          </cell>
          <cell r="B1352" t="str">
            <v>Suministro, transporte e instalación de torre para soporte de canaleta de 12 x5 cm. y 40 centímetros de alto calibre 18 USG en lámina cold-rolled, pintura electrostática, a base de 1/8"x1-1/2" en todo su contorno para una adecuada fijación. Incluye obra civil, pernos de expansión y todos los elementos necesarios para su correcta instalación.</v>
          </cell>
          <cell r="C1352" t="str">
            <v>un</v>
          </cell>
          <cell r="D1352"/>
          <cell r="E1352"/>
          <cell r="F1352"/>
          <cell r="G1352"/>
          <cell r="H1352"/>
          <cell r="I1352"/>
          <cell r="J1352"/>
          <cell r="K1352"/>
          <cell r="L1352"/>
          <cell r="M1352"/>
        </row>
        <row r="1353">
          <cell r="A1353" t="str">
            <v>13.1.38</v>
          </cell>
          <cell r="B1353" t="str">
            <v>Suministro, transporte e instalación de troquel doble servicio en canaleta de 12 x5/11x5 cm. Calibre 18 USG en lámina cold-rolled, pintura electrostática. Incluye marcación y accesorios necesarios para su correcta instalación.</v>
          </cell>
          <cell r="C1353" t="str">
            <v>un</v>
          </cell>
          <cell r="D1353"/>
          <cell r="E1353"/>
          <cell r="F1353"/>
          <cell r="G1353"/>
          <cell r="H1353"/>
          <cell r="I1353"/>
          <cell r="J1353"/>
          <cell r="K1353"/>
          <cell r="L1353"/>
          <cell r="M1353"/>
        </row>
        <row r="1354">
          <cell r="A1354" t="str">
            <v>13.1.39</v>
          </cell>
          <cell r="B1354" t="str">
            <v>Suministro, transporte e instalación de troquel de un servicio en canaleta de 12 x5 /11x5cm. Calibre 18 USG en lámina cold-rolled, pintura electrostática. Incluye marcación y accesorios necesarios  para su correcta instalación.</v>
          </cell>
          <cell r="C1354" t="str">
            <v>un</v>
          </cell>
          <cell r="D1354"/>
          <cell r="E1354"/>
          <cell r="F1354"/>
          <cell r="G1354"/>
          <cell r="H1354"/>
          <cell r="I1354"/>
          <cell r="J1354"/>
          <cell r="K1354"/>
          <cell r="L1354"/>
          <cell r="M1354"/>
        </row>
        <row r="1355">
          <cell r="A1355" t="str">
            <v>13.1.40</v>
          </cell>
          <cell r="B1355" t="str">
            <v>Suministro, transporte e instalación de conduit tipo coraza de 1/2". Incluye grapas doble ala y demás accesorios para su correcta instalación. (se utiliza para motores y el paso de juntas).</v>
          </cell>
          <cell r="C1355" t="str">
            <v>m</v>
          </cell>
          <cell r="D1355"/>
          <cell r="E1355"/>
          <cell r="F1355"/>
          <cell r="G1355"/>
          <cell r="H1355"/>
          <cell r="I1355"/>
          <cell r="J1355"/>
          <cell r="K1355"/>
          <cell r="L1355"/>
          <cell r="M1355"/>
        </row>
        <row r="1356">
          <cell r="A1356" t="str">
            <v>13.1.41</v>
          </cell>
          <cell r="B1356" t="str">
            <v>Suministro, transporte e instalación de conector recto para conduit coraza de 1/2". Incluye todos los elementos necesarios para su correcta instalación.</v>
          </cell>
          <cell r="C1356" t="str">
            <v>un</v>
          </cell>
          <cell r="D1356"/>
          <cell r="E1356"/>
          <cell r="F1356"/>
          <cell r="G1356"/>
          <cell r="H1356"/>
          <cell r="I1356"/>
          <cell r="J1356"/>
          <cell r="K1356"/>
          <cell r="L1356"/>
          <cell r="M1356"/>
        </row>
        <row r="1357">
          <cell r="A1357" t="str">
            <v>13.1.42</v>
          </cell>
          <cell r="B1357" t="str">
            <v>Suministro, transporte e instalación de conector curvo para conduit coraza de 1/2". Incluye todos los elementos necesarios para su correcta instalación.</v>
          </cell>
          <cell r="C1357" t="str">
            <v>un</v>
          </cell>
          <cell r="D1357"/>
          <cell r="E1357"/>
          <cell r="F1357"/>
          <cell r="G1357"/>
          <cell r="H1357"/>
          <cell r="I1357"/>
          <cell r="J1357"/>
          <cell r="K1357"/>
          <cell r="L1357"/>
          <cell r="M1357"/>
        </row>
        <row r="1358">
          <cell r="A1358" t="str">
            <v>13.1.43</v>
          </cell>
          <cell r="B1358" t="str">
            <v>Suministro, transporte e instalación de conduit tipo coraza de 3/4". Incluye grapas doble ala y demás accesorios para su correcta instalación. (se utiliza para motores y el paso de juntas).</v>
          </cell>
          <cell r="C1358" t="str">
            <v>m</v>
          </cell>
          <cell r="D1358"/>
          <cell r="E1358"/>
          <cell r="F1358"/>
          <cell r="G1358"/>
          <cell r="H1358"/>
          <cell r="I1358"/>
          <cell r="J1358"/>
          <cell r="K1358"/>
          <cell r="L1358"/>
          <cell r="M1358"/>
        </row>
        <row r="1359">
          <cell r="A1359" t="str">
            <v>13.1.44</v>
          </cell>
          <cell r="B1359" t="str">
            <v>Suministro, transporte e instalación de conector curvo para conduit coraza de 3/4". Incluye todos los elementos necesarios para su correcta instalación.</v>
          </cell>
          <cell r="C1359" t="str">
            <v>un</v>
          </cell>
          <cell r="D1359"/>
          <cell r="E1359"/>
          <cell r="F1359"/>
          <cell r="G1359"/>
          <cell r="H1359"/>
          <cell r="I1359"/>
          <cell r="J1359"/>
          <cell r="K1359"/>
          <cell r="L1359"/>
          <cell r="M1359"/>
        </row>
        <row r="1360">
          <cell r="A1360" t="str">
            <v>13.1.45</v>
          </cell>
          <cell r="B1360" t="str">
            <v>Suministro, transporte e instalación de conector recto para conduit coraza de 3/4". Incluye todos los elementos necesarios para su correcta instalación.</v>
          </cell>
          <cell r="C1360" t="str">
            <v>un</v>
          </cell>
          <cell r="D1360"/>
          <cell r="E1360"/>
          <cell r="F1360"/>
          <cell r="G1360"/>
          <cell r="H1360"/>
          <cell r="I1360"/>
          <cell r="J1360"/>
          <cell r="K1360"/>
          <cell r="L1360"/>
          <cell r="M1360"/>
        </row>
        <row r="1361">
          <cell r="A1361" t="str">
            <v>13.1.46</v>
          </cell>
          <cell r="B1361" t="str">
            <v>Suministro, transporte e instalación de conduit tipo coraza de 1". Incluye grapas doble ala y demás accesorios para su correcta instalación. (se utiliza para motores y el paso de juntas).</v>
          </cell>
          <cell r="C1361" t="str">
            <v>m</v>
          </cell>
          <cell r="D1361"/>
          <cell r="E1361"/>
          <cell r="F1361"/>
          <cell r="G1361"/>
          <cell r="H1361"/>
          <cell r="I1361"/>
          <cell r="J1361"/>
          <cell r="K1361"/>
          <cell r="L1361"/>
          <cell r="M1361"/>
        </row>
        <row r="1362">
          <cell r="A1362" t="str">
            <v>13.1.47</v>
          </cell>
          <cell r="B1362" t="str">
            <v>Suministro, transporte e instalación de conector recto para conduit coraza de 1". Incluye todos los elementos necesarios para su correcta instalación.</v>
          </cell>
          <cell r="C1362" t="str">
            <v>un</v>
          </cell>
          <cell r="D1362"/>
          <cell r="E1362"/>
          <cell r="F1362"/>
          <cell r="G1362"/>
          <cell r="H1362"/>
          <cell r="I1362"/>
          <cell r="J1362"/>
          <cell r="K1362"/>
          <cell r="L1362"/>
          <cell r="M1362"/>
        </row>
        <row r="1363">
          <cell r="A1363" t="str">
            <v>13.1.48</v>
          </cell>
          <cell r="B1363" t="str">
            <v>Suministro, transporte e instalación de conector curvo para conduit coraza de 1". Incluye todos los elementos necesarios para su correcta instalación.</v>
          </cell>
          <cell r="C1363" t="str">
            <v>un</v>
          </cell>
          <cell r="D1363"/>
          <cell r="E1363"/>
          <cell r="F1363"/>
          <cell r="G1363"/>
          <cell r="H1363"/>
          <cell r="I1363"/>
          <cell r="J1363"/>
          <cell r="K1363"/>
          <cell r="L1363"/>
          <cell r="M1363"/>
        </row>
        <row r="1364">
          <cell r="A1364" t="str">
            <v>13.1.49</v>
          </cell>
          <cell r="B1364" t="str">
            <v>Suministro, transporte e instalación de conduit tipo coraza de 1 1/4". Incluye grapas doble ala y demás accesorios para su correcta instalación. (se utiliza para motores y el paso de juntas).</v>
          </cell>
          <cell r="C1364" t="str">
            <v>m</v>
          </cell>
          <cell r="D1364"/>
          <cell r="E1364"/>
          <cell r="F1364"/>
          <cell r="G1364"/>
          <cell r="H1364"/>
          <cell r="I1364"/>
          <cell r="J1364"/>
          <cell r="K1364"/>
          <cell r="L1364"/>
          <cell r="M1364"/>
        </row>
        <row r="1365">
          <cell r="A1365" t="str">
            <v>13.1.50</v>
          </cell>
          <cell r="B1365" t="str">
            <v>Suministro, transporte e instalación de conector recto para conduit coraza de 1-1/4". Incluye todos los elementos necesarios para su correcta instalación.</v>
          </cell>
          <cell r="C1365" t="str">
            <v>un</v>
          </cell>
          <cell r="D1365"/>
          <cell r="E1365"/>
          <cell r="F1365"/>
          <cell r="G1365"/>
          <cell r="H1365"/>
          <cell r="I1365"/>
          <cell r="J1365"/>
          <cell r="K1365"/>
          <cell r="L1365"/>
          <cell r="M1365"/>
        </row>
        <row r="1366">
          <cell r="A1366" t="str">
            <v>13.1.51</v>
          </cell>
          <cell r="B1366" t="str">
            <v>Suministro, transporte e instalación de conector curvo para conduit coraza de 1-1/4". Incluye todos los elementos necesarios para su correcta instalación.</v>
          </cell>
          <cell r="C1366" t="str">
            <v>un</v>
          </cell>
          <cell r="D1366"/>
          <cell r="E1366"/>
          <cell r="F1366"/>
          <cell r="G1366"/>
          <cell r="H1366"/>
          <cell r="I1366"/>
          <cell r="J1366"/>
          <cell r="K1366"/>
          <cell r="L1366"/>
          <cell r="M1366"/>
        </row>
        <row r="1367">
          <cell r="A1367" t="str">
            <v>13.1.52</v>
          </cell>
          <cell r="B1367" t="str">
            <v>Suministro, transporte e instalación de conduit tipo coraza de 1 1/2". Incluye grapas doble ala y demás accesorios para su correcta instalación. (se utiliza para motores y el paso de juntas).</v>
          </cell>
          <cell r="C1367" t="str">
            <v>m</v>
          </cell>
          <cell r="D1367"/>
          <cell r="E1367"/>
          <cell r="F1367"/>
          <cell r="G1367"/>
          <cell r="H1367"/>
          <cell r="I1367"/>
          <cell r="J1367"/>
          <cell r="K1367"/>
          <cell r="L1367"/>
          <cell r="M1367"/>
        </row>
        <row r="1368">
          <cell r="A1368" t="str">
            <v>13.1.53</v>
          </cell>
          <cell r="B1368" t="str">
            <v>Suministro, transporte e instalación de conector recto para conduit coraza de 1-1/2". Incluye todos los elementos necesarios para su correcta instalación.</v>
          </cell>
          <cell r="C1368" t="str">
            <v>un</v>
          </cell>
          <cell r="D1368"/>
          <cell r="E1368"/>
          <cell r="F1368"/>
          <cell r="G1368"/>
          <cell r="H1368"/>
          <cell r="I1368"/>
          <cell r="J1368"/>
          <cell r="K1368"/>
          <cell r="L1368"/>
          <cell r="M1368"/>
        </row>
        <row r="1369">
          <cell r="A1369" t="str">
            <v>13.1.54</v>
          </cell>
          <cell r="B1369" t="str">
            <v>Suministro, transporte e instalación de conector curvo para conduit coraza de 1-1/2". Incluye todos los elementos necesarios para su correcta instalación.</v>
          </cell>
          <cell r="C1369" t="str">
            <v>un</v>
          </cell>
          <cell r="D1369"/>
          <cell r="E1369"/>
          <cell r="F1369"/>
          <cell r="G1369"/>
          <cell r="H1369"/>
          <cell r="I1369"/>
          <cell r="J1369"/>
          <cell r="K1369"/>
          <cell r="L1369"/>
          <cell r="M1369"/>
        </row>
        <row r="1370">
          <cell r="A1370" t="str">
            <v>13.1.55</v>
          </cell>
          <cell r="B1370" t="str">
            <v>Suministro, transporte e instalación de esparrago metálico galvanizado en caliente 3/8". Incluye todos los elementos necesarios para su correcta instalación.</v>
          </cell>
          <cell r="C1370" t="str">
            <v>m</v>
          </cell>
          <cell r="D1370"/>
          <cell r="E1370"/>
          <cell r="F1370"/>
          <cell r="G1370"/>
          <cell r="H1370"/>
          <cell r="I1370"/>
          <cell r="J1370"/>
          <cell r="K1370"/>
          <cell r="L1370"/>
          <cell r="M1370"/>
        </row>
        <row r="1371">
          <cell r="A1371" t="str">
            <v>13.1.56</v>
          </cell>
          <cell r="B1371" t="str">
            <v>Suministro, transporte e instalación de tuerca expansiva RL 3/8". Incluye todos los elementos necesarios para su correcta instalación.</v>
          </cell>
          <cell r="C1371" t="str">
            <v>un</v>
          </cell>
          <cell r="D1371"/>
          <cell r="E1371"/>
          <cell r="F1371"/>
          <cell r="G1371"/>
          <cell r="H1371"/>
          <cell r="I1371"/>
          <cell r="J1371"/>
          <cell r="K1371"/>
          <cell r="L1371"/>
          <cell r="M1371"/>
        </row>
        <row r="1372">
          <cell r="A1372">
            <v>13.2</v>
          </cell>
          <cell r="B1372" t="str">
            <v>CAJAS Y TABLEROS</v>
          </cell>
          <cell r="C1372">
            <v>0</v>
          </cell>
          <cell r="D1372"/>
          <cell r="E1372"/>
          <cell r="F1372"/>
          <cell r="G1372"/>
          <cell r="H1372"/>
          <cell r="I1372"/>
          <cell r="J1372"/>
          <cell r="K1372"/>
          <cell r="L1372"/>
          <cell r="M1372"/>
        </row>
        <row r="1373">
          <cell r="A1373" t="str">
            <v>13.2.1</v>
          </cell>
          <cell r="B1373" t="str">
            <v>Suministro, transporte e instalación de caja con puerta para teléfono o sonido, tipo metálico con lamina calibre 18 USG con fondo en madera y pintura electrostática de 80x60x15 centímetros. Incluye chapa, llave, tarjetero, obra civil, botada de escombros y demás accesorios necesarios para su correcta instalación.</v>
          </cell>
          <cell r="C1373" t="str">
            <v>un</v>
          </cell>
          <cell r="D1373"/>
          <cell r="E1373"/>
          <cell r="F1373"/>
          <cell r="G1373"/>
          <cell r="H1373"/>
          <cell r="I1373"/>
          <cell r="J1373"/>
          <cell r="K1373"/>
          <cell r="L1373"/>
          <cell r="M1373"/>
        </row>
        <row r="1374">
          <cell r="A1374" t="str">
            <v>13.2.2</v>
          </cell>
          <cell r="B1374" t="str">
            <v>Suministro, transporte e instalación de caja con puerta para teléfono o sonido, tipo metálico con lamina calibre 18 USG con fondo en madera y pintura electrostática de 60x40x15 centímetros. Incluye chapa, llave, tarjetero, obra civil, botada de escombros y demás accesorios necesarios para su correcta instalación.</v>
          </cell>
          <cell r="C1374" t="str">
            <v>un</v>
          </cell>
          <cell r="D1374"/>
          <cell r="E1374"/>
          <cell r="F1374"/>
          <cell r="G1374"/>
          <cell r="H1374"/>
          <cell r="I1374"/>
          <cell r="J1374"/>
          <cell r="K1374"/>
          <cell r="L1374"/>
          <cell r="M1374"/>
        </row>
        <row r="1375">
          <cell r="A1375" t="str">
            <v>13.2.3</v>
          </cell>
          <cell r="B1375" t="str">
            <v>Suministro, transporte e instalación de caja de distribución con puerta para TV tipo metálico con lamina calibre 18 USG con fondo en madera y pintura electrostática de 40x40x20 centímetros. Incluye chapa, llave, tarjetero, obra civil, botada de escombros y demás accesorios necesarios para su correcta instalación.</v>
          </cell>
          <cell r="C1375" t="str">
            <v>un</v>
          </cell>
          <cell r="D1375"/>
          <cell r="E1375"/>
          <cell r="F1375"/>
          <cell r="G1375"/>
          <cell r="H1375"/>
          <cell r="I1375"/>
          <cell r="J1375"/>
          <cell r="K1375"/>
          <cell r="L1375"/>
          <cell r="M1375"/>
        </row>
        <row r="1376">
          <cell r="A1376" t="str">
            <v>13.2.4</v>
          </cell>
          <cell r="B1376" t="str">
            <v>Suministro, transporte e instalación de caja con puerta para energía, sonido, imagen y/o telecomunicaciones tipo metálico con lamina calibre 18 USG con fondo en madera y pintura electrostática de 40x40x15 centímetros. Incluye chapa, llave, tarjetero, obra civil, botada de escombros y demás accesorios necesarios para su correcta instalación.</v>
          </cell>
          <cell r="C1376" t="str">
            <v>un</v>
          </cell>
          <cell r="D1376"/>
          <cell r="E1376"/>
          <cell r="F1376"/>
          <cell r="G1376"/>
          <cell r="H1376"/>
          <cell r="I1376"/>
          <cell r="J1376"/>
          <cell r="K1376"/>
          <cell r="L1376"/>
          <cell r="M1376"/>
        </row>
        <row r="1377">
          <cell r="A1377" t="str">
            <v>13.2.5</v>
          </cell>
          <cell r="B1377" t="str">
            <v>Suministro, transporte e instalación de caja con puerta  para anergia, sonido, imagen y/o telecomunicaciones tipo metálico con lamina calibre 18 USG con fondo en madera y pintura electrostática de 30x30x15 centímetros. Incluye chapa, llave, tarjetero, obra civil, botada de escombros y demás accesorios necesarios para su correcta instalación.</v>
          </cell>
          <cell r="C1377" t="str">
            <v>un</v>
          </cell>
          <cell r="D1377"/>
          <cell r="E1377"/>
          <cell r="F1377"/>
          <cell r="G1377"/>
          <cell r="H1377"/>
          <cell r="I1377"/>
          <cell r="J1377"/>
          <cell r="K1377"/>
          <cell r="L1377"/>
          <cell r="M1377"/>
        </row>
        <row r="1378">
          <cell r="A1378" t="str">
            <v>13.2.6</v>
          </cell>
          <cell r="B1378" t="str">
            <v>Suministro, transporte e instalación de caja con puerta  para energía, sonido, imagen y/o telecomunicaciones tipo metálico con lamina calibre 18 USG con fondo en madera y pintura electrostática de 20x20x10centímetros. Incluye chapa, llave, tarjetero, obra civil, botada de escombros y demás accesorios necesarios para su correcta instalación.</v>
          </cell>
          <cell r="C1378" t="str">
            <v>un</v>
          </cell>
          <cell r="D1378"/>
          <cell r="E1378"/>
          <cell r="F1378"/>
          <cell r="G1378"/>
          <cell r="H1378"/>
          <cell r="I1378"/>
          <cell r="J1378"/>
          <cell r="K1378"/>
          <cell r="L1378"/>
          <cell r="M1378"/>
        </row>
        <row r="1379">
          <cell r="A1379" t="str">
            <v>13.2.7</v>
          </cell>
          <cell r="B1379" t="str">
            <v>Suministro, transporte e instalación de caja metálica con tapa atornillada para energía, sonido, imagen y/o telecomunicaciones, con lámina calibre 20 USG con fondo metálico y pintura electrostática de 20x20x10 centímetros. Incluye obra civil, botada de escombros y demás accesorios necesarios para su correcta instalación.</v>
          </cell>
          <cell r="C1379" t="str">
            <v>un</v>
          </cell>
          <cell r="D1379"/>
          <cell r="E1379"/>
          <cell r="F1379"/>
          <cell r="G1379"/>
          <cell r="H1379"/>
          <cell r="I1379"/>
          <cell r="J1379"/>
          <cell r="K1379"/>
          <cell r="L1379"/>
          <cell r="M1379"/>
        </row>
        <row r="1380">
          <cell r="A1380" t="str">
            <v>13.2.8</v>
          </cell>
          <cell r="B1380" t="str">
            <v>Suministro, transporte e instalación de caja metálica con tapa atornillada para energía, sonido, imagen y/o telecomunicaciones, con lámina calibre 20 USG con fondo metálico y pintura electrostática de 20x20x15 centímetros. Incluye obra civil, botada de escombros y demás accesorios necesarios para su correcta instalación.</v>
          </cell>
          <cell r="C1380" t="str">
            <v>un</v>
          </cell>
          <cell r="D1380"/>
          <cell r="E1380"/>
          <cell r="F1380"/>
          <cell r="G1380"/>
          <cell r="H1380"/>
          <cell r="I1380"/>
          <cell r="J1380"/>
          <cell r="K1380"/>
          <cell r="L1380"/>
          <cell r="M1380"/>
        </row>
        <row r="1381">
          <cell r="A1381" t="str">
            <v>13.2.9</v>
          </cell>
          <cell r="B1381" t="str">
            <v>Suministro, transporte e instalación de caja metálica 12x12x5 cm de sobreponer en cold rold, pintura epóxica con tapa lisa y/o toma doble y/o toma datos, para energía, sonido, imagen y/o telecomunicaciones, con lámina calibre 20 USG con fondo metálico. Incluye accesorios para su correcta instalación.</v>
          </cell>
          <cell r="C1381" t="str">
            <v>un</v>
          </cell>
          <cell r="D1381"/>
          <cell r="E1381"/>
          <cell r="F1381"/>
          <cell r="G1381"/>
          <cell r="H1381"/>
          <cell r="I1381"/>
          <cell r="J1381"/>
          <cell r="K1381"/>
          <cell r="L1381"/>
          <cell r="M1381"/>
        </row>
        <row r="1382">
          <cell r="A1382" t="str">
            <v>13.2.10</v>
          </cell>
          <cell r="B1382" t="str">
            <v>Suministro, transporte e instalación de caja metálica atornillada de 13x13x8 cm de sobreponer en cold rold, pintura epóxica en lámina calibre 20 USG con fondo metálico. Incluye accesorios para su correcta  instalación.</v>
          </cell>
          <cell r="C1382" t="str">
            <v>un</v>
          </cell>
          <cell r="D1382"/>
          <cell r="E1382"/>
          <cell r="F1382"/>
          <cell r="G1382"/>
          <cell r="H1382"/>
          <cell r="I1382"/>
          <cell r="J1382"/>
          <cell r="K1382"/>
          <cell r="L1382"/>
          <cell r="M1382"/>
        </row>
        <row r="1383">
          <cell r="A1383" t="str">
            <v>13.2.11</v>
          </cell>
          <cell r="B1383" t="str">
            <v>Suministro, transporte e instalación de caja metálica 15x15x10 cm bisagra troquelada de sobreponer en cold rold, pintura epóxica en lámina calibre 20 USG con fondo metálico. Incluye accesorios para su correcta  instalación.</v>
          </cell>
          <cell r="C1383" t="str">
            <v>un</v>
          </cell>
          <cell r="D1383"/>
          <cell r="E1383"/>
          <cell r="F1383"/>
          <cell r="G1383"/>
          <cell r="H1383"/>
          <cell r="I1383"/>
          <cell r="J1383"/>
          <cell r="K1383"/>
          <cell r="L1383"/>
          <cell r="M1383"/>
        </row>
        <row r="1384">
          <cell r="A1384" t="str">
            <v>13.2.12</v>
          </cell>
          <cell r="B1384" t="str">
            <v>Suministro, transporte e instalación de caja metálica galvanizada en caliente 4"x4" de empotrar, calibre No 20 USG. Incluye tapa lisa o tapa suplemento, obra civil y demás accesorios necesarios para su correcta instalación.</v>
          </cell>
          <cell r="C1384" t="str">
            <v>un</v>
          </cell>
          <cell r="D1384"/>
          <cell r="E1384"/>
          <cell r="F1384"/>
          <cell r="G1384"/>
          <cell r="H1384"/>
          <cell r="I1384"/>
          <cell r="J1384"/>
          <cell r="K1384"/>
          <cell r="L1384"/>
          <cell r="M1384"/>
        </row>
        <row r="1385">
          <cell r="A1385" t="str">
            <v>13.2.13</v>
          </cell>
          <cell r="B1385" t="str">
            <v>Suministro, transporte e instalación de caja 4x4 de PVC para empotrar. Incluye tapa liso/tapa suplemento, obra civil y accesorios de instalación.</v>
          </cell>
          <cell r="C1385" t="str">
            <v>un</v>
          </cell>
          <cell r="D1385"/>
          <cell r="E1385"/>
          <cell r="F1385"/>
          <cell r="G1385"/>
          <cell r="H1385"/>
          <cell r="I1385"/>
          <cell r="J1385"/>
          <cell r="K1385"/>
          <cell r="L1385"/>
          <cell r="M1385"/>
        </row>
        <row r="1386">
          <cell r="A1386" t="str">
            <v>13.2.14</v>
          </cell>
          <cell r="B1386" t="str">
            <v>Suministro, transporte e instalación de tablero de 12 circuitos trifásico con espacio para totalizador tipo NTQ-412-TSQ 5H, 225 Amperios, 208/120 voltios, lamina de lamina cold rolled calibre 18, pintura en polvo de aplicación electrostática, tipo epoxipoliéster, barraje en cobre electrolítico 99% de pureza, barras de neutro y tierra, para interruptores tipo QUICK-LAG. Incluye puerta bisagrada, chapa con llave, tarjetero, obra civil, botada de escombros y demás accesorios necesarios para su correcta  instalación. Certificación RETIE y UL 67.</v>
          </cell>
          <cell r="C1386" t="str">
            <v>un</v>
          </cell>
          <cell r="D1386"/>
          <cell r="E1386"/>
          <cell r="F1386"/>
          <cell r="G1386"/>
          <cell r="H1386"/>
          <cell r="I1386"/>
          <cell r="J1386"/>
          <cell r="K1386"/>
          <cell r="L1386"/>
          <cell r="M1386"/>
        </row>
        <row r="1387">
          <cell r="A1387" t="str">
            <v>13.2.15</v>
          </cell>
          <cell r="B1387" t="str">
            <v>Suministro, transporte e instalación de tablero de 18 circuitos trifásico con espacio para totalizador tipo NTQ-418TSQ, 5H,225 Amperios, 208/120 voltios, lamina de lamina cold rolled calibre 18, pintura en polvo de aplicación electrostática, tipo epoxipoliéster, barraje en cobre electrolítico 99% de pureza, barras de neutro y tierra, para interruptores tipo QUICK-LAG. Incluye puerta bisagrada, chapa con llave, tarjetero, obra civil, botada de escombros y demás accesorios necesarios para su correcta instalación. Certificación RETIE y UL 67.</v>
          </cell>
          <cell r="C1387" t="str">
            <v>un</v>
          </cell>
          <cell r="D1387"/>
          <cell r="E1387"/>
          <cell r="F1387"/>
          <cell r="G1387"/>
          <cell r="H1387"/>
          <cell r="I1387"/>
          <cell r="J1387"/>
          <cell r="K1387"/>
          <cell r="L1387"/>
          <cell r="M1387"/>
        </row>
        <row r="1388">
          <cell r="A1388" t="str">
            <v>13.2.16</v>
          </cell>
          <cell r="B1388" t="str">
            <v>Suministro, transporte e instalación de tablero de 24 circuitos trifásico con espacio para totalizador tipo NTQ-424TSQ, 5H,225 Amperios, 208/120 voltios, lamina de lamina cold rolled calibre 18, pintura en polvo de aplicación electrostática, tipo epoxipoliéster, barraje en cobre electrolítico 99% de pureza, barras de neutro y tierra, para interruptores tipo QUICK-LAG. Incluye puerta bisagrada, chapa con llave, tarjetero, obra civil,  botada de escombros y demás accesorios necesarios para su correcta instalación. Certificación RETIE y UL 67.</v>
          </cell>
          <cell r="C1388" t="str">
            <v>un</v>
          </cell>
          <cell r="D1388"/>
          <cell r="E1388"/>
          <cell r="F1388"/>
          <cell r="G1388"/>
          <cell r="H1388"/>
          <cell r="I1388"/>
          <cell r="J1388"/>
          <cell r="K1388"/>
          <cell r="L1388"/>
          <cell r="M1388"/>
        </row>
        <row r="1389">
          <cell r="A1389" t="str">
            <v>13.2.17</v>
          </cell>
          <cell r="B1389" t="str">
            <v>Suministro, transporte e instalación de tablero de 30 circuitos trifásico con espacio para totalizador tipo NTQ-430-TSQ 5H, 225 Amperios, 208/120 voltios, lamina de lamina cold rolled calibre 18, pintura en polvo de aplicación electrostática, tipo epoxipoliéster, barraje en cobre electrolítico 99% de pureza, barras de neutro y tierra, para interruptores tipo QUICK-LAG. Incluye puerta bisagrada, chapa con llave, tarjetero, obra civil, botada de escombros y demás accesorios necesarios para su correcta instalación. Certificación RETIE y UL 67.</v>
          </cell>
          <cell r="C1389" t="str">
            <v>un</v>
          </cell>
          <cell r="D1389"/>
          <cell r="E1389"/>
          <cell r="F1389"/>
          <cell r="G1389"/>
          <cell r="H1389"/>
          <cell r="I1389"/>
          <cell r="J1389"/>
          <cell r="K1389"/>
          <cell r="L1389"/>
          <cell r="M1389"/>
        </row>
        <row r="1390">
          <cell r="A1390" t="str">
            <v>13.2.18</v>
          </cell>
          <cell r="B1390" t="str">
            <v>Suministro, transporte e instalación de tablero de 36 circuitos trifásico con espacio para totalizador tipo NTQ-436-TSQ 5H, 225 Amperios, 208/120 voltios, lamina de lamina cold rolled calibre 18, pintura en polvo de aplicación electrostática, tipo epoxipoliéster, barraje en cobre electrolítico 99% de pureza, barras de neutro y tierra, para interruptores tipo QUICK-LAG. Incluye puerta bisagrada, chapa con llave, tarjetero, obra civil, botada de escombros y demás accesorios necesarios para su correcta instalación. Certificación RETIE y UL 67.</v>
          </cell>
          <cell r="C1390" t="str">
            <v>un</v>
          </cell>
          <cell r="D1390"/>
          <cell r="E1390"/>
          <cell r="F1390"/>
          <cell r="G1390"/>
          <cell r="H1390"/>
          <cell r="I1390"/>
          <cell r="J1390"/>
          <cell r="K1390"/>
          <cell r="L1390"/>
          <cell r="M1390"/>
        </row>
        <row r="1391">
          <cell r="A1391" t="str">
            <v>13.2.19</v>
          </cell>
          <cell r="B1391" t="str">
            <v>Suministro, transporte e instalación de tablero de 42 circuitos trifásico con espacio para totalizador tipo NTQ-442-TSQ 5H, 225 Amperios ,208/120 voltios, lamina de lamina cold rolled calibre 18, pintura en polvo de aplicación electrostática, tipo epoxipoliéster, barraje en cobre electrolítico 99% de pureza, barras de neutro y tierra, para interruptores tipo QUICK-LAG. Incluye puerta bisagrada, chapa con llave, tarjetero, obra civil, botada de escombros y demás accesorios necesarios para su correcta instalación. Certificación RETIE y UL 67.</v>
          </cell>
          <cell r="C1391" t="str">
            <v>un</v>
          </cell>
          <cell r="D1391"/>
          <cell r="E1391"/>
          <cell r="F1391"/>
          <cell r="G1391"/>
          <cell r="H1391"/>
          <cell r="I1391"/>
          <cell r="J1391"/>
          <cell r="K1391"/>
          <cell r="L1391"/>
          <cell r="M1391"/>
        </row>
        <row r="1392">
          <cell r="A1392" t="str">
            <v>13.2.20</v>
          </cell>
          <cell r="B1392" t="str">
            <v>Suministro, transporte e instalación de tablero de 12 circuitos trifásico 5H, 225 Amperios, 208/120 voltios, lamina de lamina cold rolled calibre 18, pintura en polvo de aplicación electrostática, tipo epoxipoliéster, barraje en cobre electrolítico 99% de pureza ,barras de neutro y tierra, para interruptores tipo QUICK-LAG. Incluye puerta bisagrada, chapa con llave, tarjetero, obra civil, botada de escombros y demás accesorios necesarios para su correcta instalación. Certificación RETIE y UL 67.</v>
          </cell>
          <cell r="C1392" t="str">
            <v>un</v>
          </cell>
          <cell r="D1392"/>
          <cell r="E1392"/>
          <cell r="F1392"/>
          <cell r="G1392"/>
          <cell r="H1392"/>
          <cell r="I1392"/>
          <cell r="J1392"/>
          <cell r="K1392"/>
          <cell r="L1392"/>
          <cell r="M1392"/>
        </row>
        <row r="1393">
          <cell r="A1393" t="str">
            <v>13.2.21</v>
          </cell>
          <cell r="B1393" t="str">
            <v>Suministro, transporte e instalación de tablero de 18 circuitos trifásico 5H, 225 Amperios ,208/120 voltios, lamina de lamina cold rolled calibre 18, pintura en polvo de aplicación electrostática, tipo epoxipoliéster, barraje en cobre electrolítico 99% de pureza, barras de neutro y tierra, para interruptores tipo QUICK-LAG. Incluye puerta bisagrada, chapa con llave, tarjetero, obra civil, botada de escombros y demás accesorios necesarios para su correcta instalación. Certificación RETIE y UL 67.</v>
          </cell>
          <cell r="C1393" t="str">
            <v>un</v>
          </cell>
          <cell r="D1393"/>
          <cell r="E1393"/>
          <cell r="F1393"/>
          <cell r="G1393"/>
          <cell r="H1393"/>
          <cell r="I1393"/>
          <cell r="J1393"/>
          <cell r="K1393"/>
          <cell r="L1393"/>
          <cell r="M1393"/>
        </row>
        <row r="1394">
          <cell r="A1394" t="str">
            <v>13.2.22</v>
          </cell>
          <cell r="B1394" t="str">
            <v>Suministro, transporte e instalación de tablero de 24 circuitos trifásico 5H, 225 Amperios, 208/120 voltios, lamina de lamina cold rolled calibre 18, pintura en polvo de aplicación electrostática, tipo epoxipoliéster, barraje en cobre electrolítico 99% de pureza, barras de neutro y tierra, para interruptores tipo QUICK-LAG. Incluye puerta bisagrada, chapa con llave, tarjetero, obra civil, botada de escombros y demás accesorios necesarios para su correcta instalación. Certificación RETIE y UL 67.</v>
          </cell>
          <cell r="C1394" t="str">
            <v>un</v>
          </cell>
          <cell r="D1394"/>
          <cell r="E1394"/>
          <cell r="F1394"/>
          <cell r="G1394"/>
          <cell r="H1394"/>
          <cell r="I1394"/>
          <cell r="J1394"/>
          <cell r="K1394"/>
          <cell r="L1394"/>
          <cell r="M1394"/>
        </row>
        <row r="1395">
          <cell r="A1395" t="str">
            <v>13.2.23</v>
          </cell>
          <cell r="B1395" t="str">
            <v>Suministro, transporte e instalación de tablero de 30 circuitos trifásico 5H, 225 Amperios, 208/120 voltios, lamina de lamina cold rolled calibre 18, pintura en polvo de aplicación electrostática, tipo epoxipoliéster, barraje en cobre electrolítico 99% de pureza, barras de neutro y tierra, para interruptores tipo QUICK-LAG. Incluye puerta bisagrada, chapa con llave, tarjetero, obra civil, botada de escombros y demás accesorios necesarios para su correcta instalación. Certificación RETIE y UL 67.</v>
          </cell>
          <cell r="C1395" t="str">
            <v>un</v>
          </cell>
          <cell r="D1395"/>
          <cell r="E1395"/>
          <cell r="F1395"/>
          <cell r="G1395"/>
          <cell r="H1395"/>
          <cell r="I1395"/>
          <cell r="J1395"/>
          <cell r="K1395"/>
          <cell r="L1395"/>
          <cell r="M1395"/>
        </row>
        <row r="1396">
          <cell r="A1396" t="str">
            <v>13.2.24</v>
          </cell>
          <cell r="B1396" t="str">
            <v>Suministro, transporte e instalación de tablero de 36 circuitos trifásico 5H, 225 Amperios, 208/120 voltios, lamina de lamina cold rolled calibre 18, pintura en polvo de aplicación electrostática, tipo epoxipoliéster, barraje en cobre electrolítico 99% de pureza, barras de neutro y tierra, para interruptores tipo QUICK-LAG. Incluye puerta bisagrada, chapa con llave, tarjetero, obra civil, botada de escombros y demás accesorios necesarios para su correcta instalación. Certificación RETIE y UL 67.</v>
          </cell>
          <cell r="C1396" t="str">
            <v>un</v>
          </cell>
          <cell r="D1396"/>
          <cell r="E1396"/>
          <cell r="F1396"/>
          <cell r="G1396"/>
          <cell r="H1396"/>
          <cell r="I1396"/>
          <cell r="J1396"/>
          <cell r="K1396"/>
          <cell r="L1396"/>
          <cell r="M1396"/>
        </row>
        <row r="1397">
          <cell r="A1397" t="str">
            <v>13.2.25</v>
          </cell>
          <cell r="B1397" t="str">
            <v>Suministro, transporte e instalación de tablero de 42 circuitos trifásico 5H, 225 Amperios, 208/120 voltios, lamina de lamina cold rolled calibre 18, pintura en polvo de aplicación electrostática, tipo epoxipoliéster, barraje en cobre electrolítico 99% de pureza, barras de neutro y tierra, para interruptores tipo QUICK-LAG. Incluye puerta bisagrada, chapa con llave, tarjetero, obra civil, botada de escombros y demás accesorios necesarios para su correcta instalación. Certificación RETIE y UL 67.</v>
          </cell>
          <cell r="C1397" t="str">
            <v>un</v>
          </cell>
          <cell r="D1397"/>
          <cell r="E1397"/>
          <cell r="F1397"/>
          <cell r="G1397"/>
          <cell r="H1397"/>
          <cell r="I1397"/>
          <cell r="J1397"/>
          <cell r="K1397"/>
          <cell r="L1397"/>
          <cell r="M1397"/>
        </row>
        <row r="1398">
          <cell r="A1398" t="str">
            <v>13.2.26</v>
          </cell>
          <cell r="B1398" t="str">
            <v>Suministro, transporte e instalación de tablero de 12 circuitos bifásico TQ-CP, 4H, 225 Amperios, 240/120 voltios, lamina de lamina cold rolled calibre 18, pintura en polvo de aplicación electrostática, tipo epoxipoliéster, barraje en cobre electrolítico 99% de pureza, barras de neutro y tierra, para interruptores tipo QUICK-LAG. Incluye puerta bisagrada, cerradura con llave, tarjetero, obra civil, botada de escombros y demás accesorios necesarios para su correcta instalación. Certificación RETIE y UL 67.</v>
          </cell>
          <cell r="C1398" t="str">
            <v>un</v>
          </cell>
          <cell r="D1398"/>
          <cell r="E1398"/>
          <cell r="F1398"/>
          <cell r="G1398"/>
          <cell r="H1398"/>
          <cell r="I1398"/>
          <cell r="J1398"/>
          <cell r="K1398"/>
          <cell r="L1398"/>
          <cell r="M1398"/>
        </row>
        <row r="1399">
          <cell r="A1399" t="str">
            <v>13.2.27</v>
          </cell>
          <cell r="B1399" t="str">
            <v>Suministro, transporte e instalación de tablero de 18 circuitos bifásico TQ-CP, 4H, 225 Amperios, 240/120 voltios, lamina de lamina cold rolled calibre 18, pintura en polvo de aplicación electrostática, tipo epoxipoliéster, barraje en cobre electrolítico 99% de pureza, barras de neutro y tierra, para interruptores tipo QUICK-LAG. Incluye puerta bisagrada, cerradura con llave, tarjetero, obra civil, botada de escombros y demás accesorios necesarios para su correcta instalación. Certificación RETIE y UL 67.</v>
          </cell>
          <cell r="C1399" t="str">
            <v>un</v>
          </cell>
          <cell r="D1399"/>
          <cell r="E1399"/>
          <cell r="F1399"/>
          <cell r="G1399"/>
          <cell r="H1399"/>
          <cell r="I1399"/>
          <cell r="J1399"/>
          <cell r="K1399"/>
          <cell r="L1399"/>
          <cell r="M1399"/>
        </row>
        <row r="1400">
          <cell r="A1400" t="str">
            <v>13.2.28</v>
          </cell>
          <cell r="B1400" t="str">
            <v>Suministro, transporte e instalación de tablero de 24 circuitos bifásico TQ-CP, 4H, 225 Amperios, 240/120 voltios, lamina de lamina cold rolled calibre 18, pintura en polvo de aplicación electrostática, tipo epoxipoliéster, barraje en cobre electrolítico 99% de pureza, barras de neutro y tierra, para interruptores tipo QUICK-LAG. Incluye puerta bisagrada, cerradura con llave, tarjetero, obra civil, botada de escombros y demás accesorios necesarios para su correcta instalación. Certificación RETIE y UL 67.</v>
          </cell>
          <cell r="C1400" t="str">
            <v>un</v>
          </cell>
          <cell r="D1400"/>
          <cell r="E1400"/>
          <cell r="F1400"/>
          <cell r="G1400"/>
          <cell r="H1400"/>
          <cell r="I1400"/>
          <cell r="J1400"/>
          <cell r="K1400"/>
          <cell r="L1400"/>
          <cell r="M1400"/>
        </row>
        <row r="1401">
          <cell r="A1401" t="str">
            <v>13.2.29</v>
          </cell>
          <cell r="B1401" t="str">
            <v>Suministro, transporte e instalación de tablero de 30 circuitos bifásico TQ-CP, 4H, 225 Amperios, 240/120 voltios, lamina de lamina cold rolled calibre 18, pintura en polvo de aplicación electrostática, tipo epoxipoliéster, barraje en cobre electrolítico 99% de pureza, barras de neutro y tierra, para interruptores tipo QUICK-LAG. Incluye puerta bisagrada, cerradura con llave, tarjetero, obra civil, botada de escombros y demás accesorios necesarios para su correcta instalación. Certificación RETIE y UL 67.</v>
          </cell>
          <cell r="C1401" t="str">
            <v>un</v>
          </cell>
          <cell r="D1401"/>
          <cell r="E1401"/>
          <cell r="F1401"/>
          <cell r="G1401"/>
          <cell r="H1401"/>
          <cell r="I1401"/>
          <cell r="J1401"/>
          <cell r="K1401"/>
          <cell r="L1401"/>
          <cell r="M1401"/>
        </row>
        <row r="1402">
          <cell r="A1402" t="str">
            <v>13.2.30</v>
          </cell>
          <cell r="B1402" t="str">
            <v>Suministro, transporte e instalación de tablero de 36 circuitos bifásico TQ-CP, 4H, 225 Amperios, 240/120 voltios, lamina de lamina cold rolled calibre 18, pintura en polvo de aplicación electrostática, tipo epoxipoliéster, barraje en cobre electrolítico 99% de pureza, barras de neutro y tierra, para interruptores tipo QUICK-LAG. Incluye puerta bisagrada, cerradura con llave, tarjetero, obra civil, botada de escombros y demás accesorios necesarios para su correcta instalación. Certificación RETIE y UL 67.</v>
          </cell>
          <cell r="C1402" t="str">
            <v>un</v>
          </cell>
          <cell r="D1402"/>
          <cell r="E1402"/>
          <cell r="F1402"/>
          <cell r="G1402"/>
          <cell r="H1402"/>
          <cell r="I1402"/>
          <cell r="J1402"/>
          <cell r="K1402"/>
          <cell r="L1402"/>
          <cell r="M1402"/>
        </row>
        <row r="1403">
          <cell r="A1403" t="str">
            <v>13.2.31</v>
          </cell>
          <cell r="B1403" t="str">
            <v>Suministro, transporte e instalación de tablero de 12 circuitos bifásico con espacio para totalizador 4H, 225 Amperios, 240/120 voltios, lamina de lamina cold rolled calibre 18, pintura en polvo de aplicación electrostática, tipo epoxipoliéster, barraje en cobre electrolítico 99% de pureza, barras de neutro y tierra, para interruptores tipo QUICK-LAG. Incluye puerta bisagrada, cerradura con llave, tarjetero, obra civil, botada de escombros y demás accesorios necesarios para su correcta instalación. Certificación RETIE y UL 67.</v>
          </cell>
          <cell r="C1403" t="str">
            <v>un</v>
          </cell>
          <cell r="D1403"/>
          <cell r="E1403"/>
          <cell r="F1403"/>
          <cell r="G1403"/>
          <cell r="H1403"/>
          <cell r="I1403"/>
          <cell r="J1403"/>
          <cell r="K1403"/>
          <cell r="L1403"/>
          <cell r="M1403"/>
        </row>
        <row r="1404">
          <cell r="A1404" t="str">
            <v>13.2.32</v>
          </cell>
          <cell r="B1404" t="str">
            <v>Suministro, transporte e instalación de tablero de 18 circuitos bifásico con espacio para totalizador, 4H, 225 Amperios, 240/120 voltios, lamina de lamina cold rolled calibre 18, pintura en polvo de aplicación electrostática, tipo epoxipoliéster, barraje en cobre electrolítico 99% de pureza, barras de neutro y tierra, para interruptores tipo QUICK-LAG. Incluye puerta bisagrada, cerradura con llave, tarjetero, obra civil, botada de escombros y demás accesorios necesarios para su correcta instalación. Certificación RETIE y UL 67.</v>
          </cell>
          <cell r="C1404" t="str">
            <v>un</v>
          </cell>
          <cell r="D1404"/>
          <cell r="E1404"/>
          <cell r="F1404"/>
          <cell r="G1404"/>
          <cell r="H1404"/>
          <cell r="I1404"/>
          <cell r="J1404"/>
          <cell r="K1404"/>
          <cell r="L1404"/>
          <cell r="M1404"/>
        </row>
        <row r="1405">
          <cell r="A1405" t="str">
            <v>13.2.33</v>
          </cell>
          <cell r="B1405" t="str">
            <v>Suministro, transporte e instalación de tablero de 24 circuitos bifásico con espacio para totalizador, 4H, 225 Amperios, 240/120 voltios, lamina de lamina cold rolled calibre 18, pintura en polvo de aplicación electrostática, tipo epoxipoliéster, barraje en cobre electrolítico 99% de pureza, barras de neutro y tierra, para interruptores tipo QUICK-LAG. Incluye puerta bisagrada, cerradura con llave, tarjetero, obra civil, botada de escombros y demás accesorios necesarios para su correcta instalación. Certificación RETIE y UL 67.</v>
          </cell>
          <cell r="C1405" t="str">
            <v>un</v>
          </cell>
          <cell r="D1405"/>
          <cell r="E1405"/>
          <cell r="F1405"/>
          <cell r="G1405"/>
          <cell r="H1405"/>
          <cell r="I1405"/>
          <cell r="J1405"/>
          <cell r="K1405"/>
          <cell r="L1405"/>
          <cell r="M1405"/>
        </row>
        <row r="1406">
          <cell r="A1406" t="str">
            <v>13.2.34</v>
          </cell>
          <cell r="B1406" t="str">
            <v>Suministro, transporte e instalación de tablero de 30 circuitos bifásico con espacio para totalizador, 4H, 225 Amperios, 240/120 voltios, lamina de lamina cold rolled calibre 18, pintura en polvo de aplicación electrostática, tipo epoxipoliéster, barraje en cobre electrolítico 99% de pureza, barras de neutro y tierra, para interruptores tipo QUICK-LAG. Incluye puerta bisagrada, cerradura con llave, tarjetero, obra civil, botada de escombros y demás accesorios necesarios para su correcta instalación. Certificación RETIE y UL 67.</v>
          </cell>
          <cell r="C1406" t="str">
            <v>un</v>
          </cell>
          <cell r="D1406"/>
          <cell r="E1406"/>
          <cell r="F1406"/>
          <cell r="G1406"/>
          <cell r="H1406"/>
          <cell r="I1406"/>
          <cell r="J1406"/>
          <cell r="K1406"/>
          <cell r="L1406"/>
          <cell r="M1406"/>
        </row>
        <row r="1407">
          <cell r="A1407" t="str">
            <v>13.2.35</v>
          </cell>
          <cell r="B1407" t="str">
            <v>Suministro, transporte e instalación de tablero de 36 circuitos bifásico con espacio para totalizador, 4H, 225 Amperios, 240/120 voltios, lamina de lamina cold rolled calibre 18, pintura en polvo de aplicación electrostática, tipo epoxipoliéster, barraje en cobre electrolítico 99% de pureza, barras de neutro y tierra, para interruptores tipo QUICK-LAG. Incluye puerta bisagrada, cerradura con llave, tarjetero, obra civil, botada de escombros y demás accesorios necesarios para su correcta instalación. Certificación RETIE y UL 67.</v>
          </cell>
          <cell r="C1407" t="str">
            <v>un</v>
          </cell>
          <cell r="D1407"/>
          <cell r="E1407"/>
          <cell r="F1407"/>
          <cell r="G1407"/>
          <cell r="H1407"/>
          <cell r="I1407"/>
          <cell r="J1407"/>
          <cell r="K1407"/>
          <cell r="L1407"/>
          <cell r="M1407"/>
        </row>
        <row r="1408">
          <cell r="A1408" t="str">
            <v>13.2.36</v>
          </cell>
          <cell r="B1408" t="str">
            <v>Suministro, transporte e instalación de tablero de 8 circuitos bifásico 4H, 150 Amperios, 240/120 voltios, lamina de lamina cold rolled calibre 18, pintura en polvo de aplicación electrostática, tipo epoxipoliéster, barraje en cobre electrolítico 99% de pureza, barras de neutro y tierra, para interruptores tipo QUICK-LAG. Incluye puerta bisagrada, cerradura con llave, tarjetero, obra civil, botada de escombros y demás accesorios necesarios para su correcta instalación. Certificación RETIE y UL 67.</v>
          </cell>
          <cell r="C1408" t="str">
            <v>un</v>
          </cell>
          <cell r="D1408"/>
          <cell r="E1408"/>
          <cell r="F1408"/>
          <cell r="G1408"/>
          <cell r="H1408"/>
          <cell r="I1408"/>
          <cell r="J1408"/>
          <cell r="K1408"/>
          <cell r="L1408"/>
          <cell r="M1408"/>
        </row>
        <row r="1409">
          <cell r="A1409">
            <v>13.3</v>
          </cell>
          <cell r="B1409" t="str">
            <v>SALIDAS DE ENERGIA</v>
          </cell>
          <cell r="C1409">
            <v>0</v>
          </cell>
          <cell r="D1409"/>
          <cell r="E1409"/>
          <cell r="F1409"/>
          <cell r="G1409"/>
          <cell r="H1409"/>
          <cell r="I1409"/>
          <cell r="J1409"/>
          <cell r="K1409"/>
          <cell r="L1409"/>
          <cell r="M1409"/>
        </row>
        <row r="1410">
          <cell r="A1410" t="str">
            <v>13.3.1</v>
          </cell>
          <cell r="B1410" t="str">
            <v>Suministro, transporte e instalación de materiales para salida eléctrica de toma doble con polo a tierra 15 A, .LEV ref 5320, 125 V y según la norma NEMA 5-15R, certificación RETIE y pruebas de conformidad UL. Incluye toma, la  tapa, cajas 4"x4" con tapa suplemento, ducto pvc, conectores de conexión y empalme, adaptadores terminales, curvas, pega pvc, tornillos, conductores de cobre 12 AWG-CU-PE HF FR LC CT-80ºC,  obra civil, y demás accesorios y elementos para su correcta instalación y funcionamiento.(Salida promedio de 3 m).</v>
          </cell>
          <cell r="C1410" t="str">
            <v>un</v>
          </cell>
          <cell r="D1410"/>
          <cell r="E1410"/>
          <cell r="F1410"/>
          <cell r="G1410"/>
          <cell r="H1410"/>
          <cell r="I1410"/>
          <cell r="J1410"/>
          <cell r="K1410"/>
          <cell r="L1410"/>
          <cell r="M1410"/>
        </row>
        <row r="1411">
          <cell r="A1411" t="str">
            <v>13.3.2</v>
          </cell>
          <cell r="B1411" t="str">
            <v>Suministro, transporte e instalación de materiales para salida eléctrica de toma doble con polo a tierra 15 A, .LEV ref 5320, 125 V y según la norma NEMA 5-15R, certificación RETIE y pruebas de conformidad UL. Incluye toma, la  tapa, cajas 4"x4" con tapa suplemento, ducto pvc, conectores de conexión y empalme, adaptadores terminales, curvas, pega pvc, tornillos, conductores de cobre 12 AWG-CU-PE HF FR LC CT-80ºC,  obra civil, y demás accesorios y elementos para su correcta instalación y funcionamiento.(Salida promedio de 4 m).</v>
          </cell>
          <cell r="C1411" t="str">
            <v>un</v>
          </cell>
          <cell r="D1411"/>
          <cell r="E1411"/>
          <cell r="F1411"/>
          <cell r="G1411"/>
          <cell r="H1411"/>
          <cell r="I1411"/>
          <cell r="J1411"/>
          <cell r="K1411"/>
          <cell r="L1411"/>
          <cell r="M1411"/>
        </row>
        <row r="1412">
          <cell r="A1412" t="str">
            <v>13.3.3</v>
          </cell>
          <cell r="B1412" t="str">
            <v>Suministro, transporte e instalación de materiales para salida eléctrica de toma doble con polo a tierra 15 A, .LEV ref 5320, 125 V y según la norma NEMA 5-15R, certificación RETIE y pruebas de conformidad UL. Incluye toma, la tapa, cajas 4"x4" con tapa suplemento, ducto pvc, conectores de conexión y empalme, adaptadores terminales, curvas, pega pvc, tornillos, conductores de cobre 12 AWG-CU-PE HF FR LC CT-80ºC, obra civil, y demás accesorios y elementos para su correcta instalación y funcionamiento.(Salida promedio de 5 m).</v>
          </cell>
          <cell r="C1412" t="str">
            <v>un</v>
          </cell>
          <cell r="D1412"/>
          <cell r="E1412"/>
          <cell r="F1412"/>
          <cell r="G1412"/>
          <cell r="H1412"/>
          <cell r="I1412"/>
          <cell r="J1412"/>
          <cell r="K1412"/>
          <cell r="L1412"/>
          <cell r="M1412"/>
        </row>
        <row r="1413">
          <cell r="A1413" t="str">
            <v>13.3.4</v>
          </cell>
          <cell r="B1413" t="str">
            <v>Suministro, transporte e instalación de materiales para salida eléctrica de toma doble con polo a tierra 15 A, .LEV ref 5320, 125 V y según la norma NEMA 5-15R, certificación RETIE y pruebas de conformidad UL. Incluye toma, la tapa, cajas 4"x4" con tapa suplemento, ducto pvc, conectores de conexión y empalme, adaptadores terminales, curvas, pega pvc, tornillos, conductores de cobre 1No10+2No12 AWG-CU-PE HF FR LC CT-80ºC, obra civil, y demás accesorios y elementos para su correcta instalación y funcionamiento.(Salida promedio de 5 m).</v>
          </cell>
          <cell r="C1413" t="str">
            <v>un</v>
          </cell>
          <cell r="D1413"/>
          <cell r="E1413"/>
          <cell r="F1413"/>
          <cell r="G1413"/>
          <cell r="H1413"/>
          <cell r="I1413"/>
          <cell r="J1413"/>
          <cell r="K1413"/>
          <cell r="L1413"/>
          <cell r="M1413"/>
        </row>
        <row r="1414">
          <cell r="A1414" t="str">
            <v>13.3.5</v>
          </cell>
          <cell r="B1414" t="str">
            <v>Suministro, transporte e instalación de materiales para salida eléctrica de interruptor sencillo de alumbrado 15 A. TIPO LEV referencia 1451, 10A, 125 V, según certificación RETIE y pruebas de conformidad UL. Incluye el interruptor, tapa, ducto pvc, cajas 4"x4" con tapa suplemento, adaptadores, curvas, pega pvc, conductores 12 AWG-CU-PE HF FR LC CT-80ºC, conectores de conexión y empalme, tornillos, obra civil y demás elementos y accesorios para su correcta instalación y funcionamiento. (salida promedio 4 m).</v>
          </cell>
          <cell r="C1414" t="str">
            <v>un</v>
          </cell>
          <cell r="D1414"/>
          <cell r="E1414"/>
          <cell r="F1414"/>
          <cell r="G1414"/>
          <cell r="H1414"/>
          <cell r="I1414"/>
          <cell r="J1414"/>
          <cell r="K1414"/>
          <cell r="L1414"/>
          <cell r="M1414"/>
        </row>
        <row r="1415">
          <cell r="A1415" t="str">
            <v>13.3.6</v>
          </cell>
          <cell r="B1415" t="str">
            <v>Suministro, transporte e instalación de materiales para salida eléctrica de interruptor sencillo de alumbrado 15 A. TIPO LEV referencia 1451, 10A, 125 V, según certificación RETIE y pruebas de conformidad UL. Incluye el interruptor, tapa, ducto pvc, cajas 4"x4" con tapa suplemento, adaptadores, curvas, pega pvc, conductores 12 AWG-CU-PE HF FR LC CT-80ºC, conectores de conexión y empalme, tornillos, obra civil y demás elementos y accesorios para su correcta instalación y funcionamiento. (salida promedio 3 m).</v>
          </cell>
          <cell r="C1415" t="str">
            <v>un</v>
          </cell>
          <cell r="D1415"/>
          <cell r="E1415"/>
          <cell r="F1415"/>
          <cell r="G1415"/>
          <cell r="H1415"/>
          <cell r="I1415"/>
          <cell r="J1415"/>
          <cell r="K1415"/>
          <cell r="L1415"/>
          <cell r="M1415"/>
        </row>
        <row r="1416">
          <cell r="A1416" t="str">
            <v>13.3.7</v>
          </cell>
          <cell r="B1416" t="str">
            <v>Suministro, transporte e instalación de materiales para salida eléctrica de interruptor doble de alumbrado. TIPO LEV referencia ref 5224 según certificación RETIE y pruebas de conformidad UL por ducto pvc. Incluye el interruptor, tapa, cajas 4"x4" con tapa suplemento, conductores de cobre 12 AWG-CU-PE HF FR LC CT-80ºC, conectores de conexión y empalme, tornillos, ducto pvc, adaptadores terminal, obra civil y demás accesorios y elementos necesarios para su correcta instalación y funcionamiento. (salida promedio 4 m).</v>
          </cell>
          <cell r="C1416" t="str">
            <v>un</v>
          </cell>
          <cell r="D1416"/>
          <cell r="E1416"/>
          <cell r="F1416"/>
          <cell r="G1416"/>
          <cell r="H1416"/>
          <cell r="I1416"/>
          <cell r="J1416"/>
          <cell r="K1416"/>
          <cell r="L1416"/>
          <cell r="M1416"/>
        </row>
        <row r="1417">
          <cell r="A1417" t="str">
            <v>13.3.8</v>
          </cell>
          <cell r="B1417" t="str">
            <v>Suministro, transporte e instalación de materiales para salida eléctrica de interruptor doble de alumbrado. TIPO LEV referencia ref 5224 según certificación RETIE y pruebas de conformidad UL por ducto pvc. Incluye el interruptor, tapa, cajas 4"x4" con tapa suplemento, conductores de cobre 12 AWG-CU-PE HF FR LC CT-80ºC, conectores de conexión y empalme, tornillos, ducto pvc, adaptadores terminal, obra civil y demás accesorios y elementos necesarios para su correcta instalación y funcionamiento. (salida promedio 3 m).</v>
          </cell>
          <cell r="C1417" t="str">
            <v>un</v>
          </cell>
          <cell r="D1417"/>
          <cell r="E1417"/>
          <cell r="F1417"/>
          <cell r="G1417"/>
          <cell r="H1417"/>
          <cell r="I1417"/>
          <cell r="J1417"/>
          <cell r="K1417"/>
          <cell r="L1417"/>
          <cell r="M1417"/>
        </row>
        <row r="1418">
          <cell r="A1418" t="str">
            <v>13.3.9</v>
          </cell>
          <cell r="B1418" t="str">
            <v>Suministro, transporte e instalación de materiales para salida eléctrica de interruptor conmutable sencillo sencillo de alumbrado 15 A. TIPO LEV referencia 1451, 10A, 125 V, según certificación RETIE y pruebas de conformidad UL. Incluye el interruptor, tapa, ducto pvc, cajas 4"x4" con tapa suplemento, adaptadores, curvas, pega pvc, conductores 12 AWG-CU-PE HF FR LC CT-80ºC, conectores de conexión y empalme, tornillos, obra civil y demás elementos y accesorios para su correcta instalación y funcionamiento. (salida promedio 4 m).</v>
          </cell>
          <cell r="C1418" t="str">
            <v>un</v>
          </cell>
          <cell r="D1418"/>
          <cell r="E1418"/>
          <cell r="F1418"/>
          <cell r="G1418"/>
          <cell r="H1418"/>
          <cell r="I1418"/>
          <cell r="J1418"/>
          <cell r="K1418"/>
          <cell r="L1418"/>
          <cell r="M1418"/>
        </row>
        <row r="1419">
          <cell r="A1419" t="str">
            <v>13.3.10</v>
          </cell>
          <cell r="B1419" t="str">
            <v>Suministro, transporte e instalación de materiales para salida eléctrica de interruptor conmutable sencillo sencillo de alumbrado 15 A. TIPO LEV referencia 1451, 10A, 125 V, según certificación RETIE y pruebas de conformidad UL. Incluye el interruptor, tapa, ducto pvc, cajas 4"x4" con tapa suplemento, adaptadores, curvas, pega pvc, conductores 12 AWG-CU-PE HF FR LC CT-80ºC, conectores de conexión y empalme, tornillos, obra civil y demás elementos y accesorios para su correcta instalación y funcionamiento. (salida promedio 3 m).</v>
          </cell>
          <cell r="C1419" t="str">
            <v>un</v>
          </cell>
          <cell r="D1419"/>
          <cell r="E1419"/>
          <cell r="F1419"/>
          <cell r="G1419"/>
          <cell r="H1419"/>
          <cell r="I1419"/>
          <cell r="J1419"/>
          <cell r="K1419"/>
          <cell r="L1419"/>
          <cell r="M1419"/>
        </row>
        <row r="1420">
          <cell r="A1420" t="str">
            <v>13.3.11</v>
          </cell>
          <cell r="B1420" t="str">
            <v>Suministro, transporte e instalación de materiales para salida eléctrica de toma doble con polo a tierra GFCI-15 A - 125 V, norma NEMA 5 - 15R, con Led indicador de estado, que no dispare en falso en caso de ser expuesto a condiciones de radiofrecuencia, REF LEV 7599-W, con certificado de conformidad RETIE, reconocido por la S.I.C y certificación de Underwriters Laboratories Inc UL 1493, por ducto pvc empotrado. Incluye el tomacorriente con tapa, ducto pvc, cajas 4"x4" con tapa suplemento, conectores de empalme y conexión, curvas, adaptadores terminales, pega pvc, conductores de cobre 12 AWG-CU-PE HF FR LC CT-80ºC, tornillos, obra civil y demás accesorios y elementos para su correcta instalación y funcionamiento. (salida promedio 4 m).</v>
          </cell>
          <cell r="C1420" t="str">
            <v>un</v>
          </cell>
          <cell r="D1420"/>
          <cell r="E1420"/>
          <cell r="F1420"/>
          <cell r="G1420"/>
          <cell r="H1420"/>
          <cell r="I1420"/>
          <cell r="J1420"/>
          <cell r="K1420"/>
          <cell r="L1420"/>
          <cell r="M1420"/>
        </row>
        <row r="1421">
          <cell r="A1421" t="str">
            <v>13.3.12</v>
          </cell>
          <cell r="B1421" t="str">
            <v>Suministro, transporte e instalación de materiales para salida eléctrica de toma doble con polo a tierra GFCI-15 A - 125 V, norma NEMA 5 - 15R, con Led indicador de estado, que no dispare en falso en caso de ser expuesto a condiciones de radiofrecuencia, REF LEV 7599-W, con certificado de conformidad RETIE, reconocido por la S.I.C y certificación de Underwriters Laboratories Inc UL 1493, por ducto pvc empotrado. Incluye el tomacorriente con tapa, ducto pvc, cajas 4"x4" con tapa suplemento, conectores de empalme y conexión, curvas, adaptadores terminales, pega pvc, conductores de cobre 1No 10+ 2No12 AWG-CU-PE HF FR LC CT-80ºC, tornillos, obra civil y demás accesorios y elementos para su correcta instalación y funcionamiento. (salida promedio de 5 m).</v>
          </cell>
          <cell r="C1421" t="str">
            <v>un</v>
          </cell>
          <cell r="D1421"/>
          <cell r="E1421"/>
          <cell r="F1421"/>
          <cell r="G1421"/>
          <cell r="H1421"/>
          <cell r="I1421"/>
          <cell r="J1421"/>
          <cell r="K1421"/>
          <cell r="L1421"/>
          <cell r="M1421"/>
        </row>
        <row r="1422">
          <cell r="A1422" t="str">
            <v>13.3.13</v>
          </cell>
          <cell r="B1422" t="str">
            <v>Suministro, transporte e instalación de materiales para salida eléctrica de toma doble con polo a tierra GFCI-15 A - 125 V, norma NEMA 5 - 15R, con Led indicador de estado, que no dispare en falso en caso de ser expuesto a condiciones de radiofrecuencia, REF LEV 7599-W, con certificado de conformidad RETIE, reconocido por la S.I.C y certificación de Underwriters Laboratories Inc UL 1493, por ducto pvc empotrado. Incluye el tomacorriente con tapa, ducto pvc, cajas 4"x4" con tapa suplemento, conectores de empalme y conexión, curvas, adaptadores terminales, pega pvc, conductores de cobre 12 AWG-CU-PE HF FR LC CT-80ºC, tornillos, obra civil y demás accesorios y elementos para su correcta instalación y funcionamiento. (salida promedio 6 m).</v>
          </cell>
          <cell r="C1422" t="str">
            <v>un</v>
          </cell>
          <cell r="D1422"/>
          <cell r="E1422"/>
          <cell r="F1422"/>
          <cell r="G1422"/>
          <cell r="H1422"/>
          <cell r="I1422"/>
          <cell r="J1422"/>
          <cell r="K1422"/>
          <cell r="L1422"/>
          <cell r="M1422"/>
        </row>
        <row r="1423">
          <cell r="A1423" t="str">
            <v>13.3.14</v>
          </cell>
          <cell r="B1423" t="str">
            <v>Suministro, transporte e instalación de materiales para salida eléctrica de toma doble con polo a tierra GFCI-15 A - 125 V, norma NEMA 5 - 15R, con Led indicador de estado, que no dispare en falso en caso de ser expuesto a condiciones de radiofrecuencia, REF LEV 7599-W, con certificado de conformidad RETIE, reconocido por la S.I.C y certificación de Underwriters Laboratories Inc UL 1493, por ducto pvc empotrado. Incluye el tomacorriente con tapa, ducto pvc, cajas 4"x4" con tapa suplemento, conectores de empalme y conexión, curvas, adaptadores terminales, pega pvc, conductores de cobre 12 AWG-CU-PE HF FR LC CT-80ºC, tornillos, obra civil y demás accesorios y elementos para su correcta instalación y funcionamiento. (salida promedio 3 m).</v>
          </cell>
          <cell r="C1423" t="str">
            <v>un</v>
          </cell>
          <cell r="D1423"/>
          <cell r="E1423"/>
          <cell r="F1423"/>
          <cell r="G1423"/>
          <cell r="H1423"/>
          <cell r="I1423"/>
          <cell r="J1423"/>
          <cell r="K1423"/>
          <cell r="L1423"/>
          <cell r="M1423"/>
        </row>
        <row r="1424">
          <cell r="A1424" t="str">
            <v>13.3.15</v>
          </cell>
          <cell r="B1424" t="str">
            <v>Suministro, transporte e instalación de materiales para salida eléctrica de toma trifilar 50A por ducto PVC Ø3/4". Incluye toma trifilar, cajas metálica galvanizada 10x10, ducto pvc, conductores de cobre 2 No8 + 1No10+1No12 AWG-CU-PE HF FR LC CT-80ºC, conectores de conexión y empalme, adaptadores terminales, curvas, pega pvc, tornillos, obra civil y demás accesorios y elementos necesarios para su correcta instalación y funcionamiento. (salida promedio de 6 m).</v>
          </cell>
          <cell r="C1424" t="str">
            <v>un</v>
          </cell>
          <cell r="D1424"/>
          <cell r="E1424"/>
          <cell r="F1424"/>
          <cell r="G1424"/>
          <cell r="H1424"/>
          <cell r="I1424"/>
          <cell r="J1424"/>
          <cell r="K1424"/>
          <cell r="L1424"/>
          <cell r="M1424"/>
        </row>
        <row r="1425">
          <cell r="A1425" t="str">
            <v>13.3.16</v>
          </cell>
          <cell r="B1425" t="str">
            <v>Suministro, transporte e instalación de materiales para salida eléctrica de toma trifilar 50A por ducto pvc Ø3/4",. Incluye toma trifilar, cajas metálica galvanizada 10x10, ducto pvc, conductores de cobre 2No10+ 1no12 + 1No12 AWG-CU-PE HF FR LC CT-80ºC, conectores de conexión y empalme, adaptadores terminales, curvas, pega pvc, tornillos, obra civil y demás accesorios y elementos necesarios para su correcta instalación y funcionamiento. (salida promedio de 4 m).</v>
          </cell>
          <cell r="C1425" t="str">
            <v>un</v>
          </cell>
          <cell r="D1425"/>
          <cell r="E1425"/>
          <cell r="F1425"/>
          <cell r="G1425"/>
          <cell r="H1425"/>
          <cell r="I1425"/>
          <cell r="J1425"/>
          <cell r="K1425"/>
          <cell r="L1425"/>
          <cell r="M1425"/>
        </row>
        <row r="1426">
          <cell r="A1426" t="str">
            <v>13.3.17</v>
          </cell>
          <cell r="B1426" t="str">
            <v>Suministro, transporte e instalación de materiales para salida eléctrica de toma trifilar 20A por ducto pvc,. Incluye toma trifilar, cajas metálica galvanizada con tapa suplemento, ducto pvc, conductores de cobre 2No12+1No12+1No12  AWG-CU-PE HF FR LC CT-80ºC, conectores de conexión y empalme, adaptadores terminales, curvas, pega pvc, tornillos, obra civil y demás accesorios y elementos necesarios para su correcta instalación y funcionamiento. (salida promedio de 6 m).</v>
          </cell>
          <cell r="C1426" t="str">
            <v>un</v>
          </cell>
          <cell r="D1426"/>
          <cell r="E1426"/>
          <cell r="F1426"/>
          <cell r="G1426"/>
          <cell r="H1426"/>
          <cell r="I1426"/>
          <cell r="J1426"/>
          <cell r="K1426"/>
          <cell r="L1426"/>
          <cell r="M1426"/>
        </row>
        <row r="1427">
          <cell r="A1427" t="str">
            <v>13.3.18</v>
          </cell>
          <cell r="B1427" t="str">
            <v>Suministro, transporte e instalación de materiales para salida eléctrica de toma trifilar 20A por ducto pvc,. Incluye toma trifilar, cajas metálica galvanizada con tapa suplemento, ducto pvc, conductores de cobre 2No12+1No12+1No12  AWG-CU-PE HF FR LC CT-80ºC, conectores de conexión y empalme, adaptadores terminales, curvas, pega pvc, tornillos, obra civil y demás accesorios y elementos necesarios para su correcta instalación y funcionamiento. (salida promedio de 4m).</v>
          </cell>
          <cell r="C1427" t="str">
            <v>un</v>
          </cell>
          <cell r="D1427"/>
          <cell r="E1427"/>
          <cell r="F1427"/>
          <cell r="G1427"/>
          <cell r="H1427"/>
          <cell r="I1427"/>
          <cell r="J1427"/>
          <cell r="K1427"/>
          <cell r="L1427"/>
          <cell r="M1427"/>
        </row>
        <row r="1428">
          <cell r="A1428" t="str">
            <v>13.3.19</v>
          </cell>
          <cell r="B1428" t="str">
            <v>Suministro, transporte e instalación de materiales para salida eléctrica de toma trifilar 20A por ducto pvc,. Incluye toma trifilar, cajas metálica galvanizada con tapa suplemento, ducto pvc, conductores de cobre 2No12+1No12+1No12  AWG-CU-PE HF FR LC CT-80ºC, conectores de conexión y empalme, adaptadores terminales, curvas, pega pvc, tornillos, obra civil y demás accesorios y elementos necesarios para su correcta instalación y funcionamiento. (salida promedio de 3m).</v>
          </cell>
          <cell r="C1428" t="str">
            <v>un</v>
          </cell>
          <cell r="D1428"/>
          <cell r="E1428"/>
          <cell r="F1428"/>
          <cell r="G1428"/>
          <cell r="H1428"/>
          <cell r="I1428"/>
          <cell r="J1428"/>
          <cell r="K1428"/>
          <cell r="L1428"/>
          <cell r="M1428"/>
        </row>
        <row r="1429">
          <cell r="A1429" t="str">
            <v>13.3.20</v>
          </cell>
          <cell r="B1429" t="str">
            <v>Suministro, transporte e instalación de materiales para salida eléctrica de toma sencillo con polo a tierra pata trabada de 20A, 250V por ducto pvc, ref. Incluye toma, cajas metálica galvanizada con tapa suplemento, ducto pvc, conductores de cobre 2 No12 + 1No12 +1No12 AWG-CU-PE HF FR LC CT-80ºC, conectores de conexión y empalme, adaptadores terminales, curvas, pega pvc, tornillos, obra civil y demás accesorios y elementos  necesarios para su correcta instalación y funcionamiento. (Salida promedio de 5 m).</v>
          </cell>
          <cell r="C1429" t="str">
            <v>un</v>
          </cell>
          <cell r="D1429"/>
          <cell r="E1429"/>
          <cell r="F1429"/>
          <cell r="G1429"/>
          <cell r="H1429"/>
          <cell r="I1429"/>
          <cell r="J1429"/>
          <cell r="K1429"/>
          <cell r="L1429"/>
          <cell r="M1429"/>
        </row>
        <row r="1430">
          <cell r="A1430" t="str">
            <v>13.3.21</v>
          </cell>
          <cell r="B1430" t="str">
            <v>Suministro, transporte e instalación de materiales para salida eléctrica de toma sencillo con polo a tierra pata trabada de 20A, 250V por ducto pvc, ref. Incluye toma, cajas metálica galvanizada con tapa suplemento, ducto pvc, conductores de cobre 2 No12 + 1No12 +1No12 AWG-CU-PE HF FR LC CT-80ºC, conectores de conexión y empalme, adaptadores terminales, curvas, pega pvc, tornillos, obra civil y demás accesorios y elementos  necesarios para su correcta instalación y funcionamiento. (Salida promedio de 4 m).</v>
          </cell>
          <cell r="C1430" t="str">
            <v>un</v>
          </cell>
          <cell r="D1430"/>
          <cell r="E1430"/>
          <cell r="F1430"/>
          <cell r="G1430"/>
          <cell r="H1430"/>
          <cell r="I1430"/>
          <cell r="J1430"/>
          <cell r="K1430"/>
          <cell r="L1430"/>
          <cell r="M1430"/>
        </row>
        <row r="1431">
          <cell r="A1431" t="str">
            <v>13.3.22</v>
          </cell>
          <cell r="B1431" t="str">
            <v>Suministro, transporte e instalación de materiales para salida eléctrica de toma sencillo con polo a tierra pata trabada de 20A, 250V por ducto pvc, ref. Incluye toma, cajas metálica galvanizada con tapa suplemento, ducto pvc, conductores de cobre 2 No12 + 1No12 +1No12 AWG-CU-PE HF FR LC CT-80ºC, conectores de conexión y empalme, adaptadores terminales, curvas, pega pvc, tornillos, obra civil y demás accesorios y elementos  necesarios para su correcta instalación y funcionamiento. (Salida promedio de 3 m).</v>
          </cell>
          <cell r="C1431" t="str">
            <v>un</v>
          </cell>
          <cell r="D1431"/>
          <cell r="E1431"/>
          <cell r="F1431"/>
          <cell r="G1431"/>
          <cell r="H1431"/>
          <cell r="I1431"/>
          <cell r="J1431"/>
          <cell r="K1431"/>
          <cell r="L1431"/>
          <cell r="M1431"/>
        </row>
        <row r="1432">
          <cell r="A1432" t="str">
            <v>13.3.23</v>
          </cell>
          <cell r="B1432" t="str">
            <v>Suministro, transporte e instalación de materiales para salida eléctrica de toma doble con polo a tierra  aislada color naranja 10-15 A .LEV ref 5262-IG, 125 V y según la norma NEMA 5-15R y prueba de conformidad UL y RETIE. Incluye toma, tapa, ducto pvc, adaptadores, pega pvc, cajas 4x4 con tapa suplemento, curvas, conectores de conexión y empalme, conductores 3No12 AWG-CU-PE HF FR LC CT-80ºC, obra civil y demás accesorios y elementos necesarios para su correcta instalación y funcionamiento.(Salida promedio de 4 m).</v>
          </cell>
          <cell r="C1432" t="str">
            <v>un</v>
          </cell>
          <cell r="D1432"/>
          <cell r="E1432"/>
          <cell r="F1432"/>
          <cell r="G1432"/>
          <cell r="H1432"/>
          <cell r="I1432"/>
          <cell r="J1432"/>
          <cell r="K1432"/>
          <cell r="L1432"/>
          <cell r="M1432"/>
        </row>
        <row r="1433">
          <cell r="A1433" t="str">
            <v>13.3.24</v>
          </cell>
          <cell r="B1433" t="str">
            <v>Suministro, transporte e instalación de materiales para salida eléctrica de toma doble con polo a tierra  aislada color naranja 10-15 A .LEV ref 5262-IG, 125 V y según la norma NEMA 5-15R y prueba de conformidad UL y RETIE. Incluye toma, tapa, ducto pvc, adaptadores, pega pvc, cajas 4x4 con tapa suplemento, curvas, conectores de conexión y empalme, conductores 3No12 AWG-CU-PE HF FR LC CT-80ºC, obra civil y demás accesorios y elementos necesarios para su correcta instalación y funcionamiento.(Salida promedio de 3 m).</v>
          </cell>
          <cell r="C1433" t="str">
            <v>un</v>
          </cell>
          <cell r="D1433"/>
          <cell r="E1433"/>
          <cell r="F1433"/>
          <cell r="G1433"/>
          <cell r="H1433"/>
          <cell r="I1433"/>
          <cell r="J1433"/>
          <cell r="K1433"/>
          <cell r="L1433"/>
          <cell r="M1433"/>
        </row>
        <row r="1434">
          <cell r="A1434" t="str">
            <v>13.3.25</v>
          </cell>
          <cell r="B1434" t="str">
            <v>Suministro, transporte e instalación de toma doble con polo a tierra  aislada color naranja 10-15 A .LEV ref 5262-IG, 125 V y según la norma NEMA 5-15R, prueba de conformidad UL y RETIE y reconocido por la S.I.C, para instalar en canaleta. Incluye encintada alrededor de la parte viva del toma, marcación y demás accesorios y elementos para su correcta instalación y funcionamiento.</v>
          </cell>
          <cell r="C1434" t="str">
            <v>un</v>
          </cell>
          <cell r="D1434"/>
          <cell r="E1434"/>
          <cell r="F1434"/>
          <cell r="G1434"/>
          <cell r="H1434"/>
          <cell r="I1434"/>
          <cell r="J1434"/>
          <cell r="K1434"/>
          <cell r="L1434"/>
          <cell r="M1434"/>
        </row>
        <row r="1435">
          <cell r="A1435" t="str">
            <v>13.3.26</v>
          </cell>
          <cell r="B1435" t="str">
            <v>Suministro, transporte e instalación de materiales para salida eléctrica de toma doble con polo a tierra prokids(tamper resistent) 15 A - 125V, .LEV ref T5320, norma NEMA 5-15R, certificación RETIE y pruebas de conformidad UL.  Incluye toma, la tapa, cajas 4"x4" con tapa suplemento, ducto pvc, conectores de conexión y empalme, adaptadores terminales, curvas, pega pvc, tornillos, conductores de cobre 12 AWG-CU-PE HF FR LC CT-80ºC, obra civil, y demás accesorios y elementos para su correcta instalación y funcionamiento.(Salida promedio de 4 m).</v>
          </cell>
          <cell r="C1435" t="str">
            <v>un</v>
          </cell>
          <cell r="D1435"/>
          <cell r="E1435"/>
          <cell r="F1435"/>
          <cell r="G1435"/>
          <cell r="H1435"/>
          <cell r="I1435"/>
          <cell r="J1435"/>
          <cell r="K1435"/>
          <cell r="L1435"/>
          <cell r="M1435"/>
        </row>
        <row r="1436">
          <cell r="A1436" t="str">
            <v>13.3.27</v>
          </cell>
          <cell r="B1436" t="str">
            <v>Suministro, transporte e instalación de materiales para salida eléctrica de toma doble con polo a tierra prokids(tamper resistent) 15 A - 125V, .LEV ref T5320, norma NEMA 5-15R, certificación RETIE y pruebas de conformidad UL.  Incluye toma, la tapa, cajas 4"x4" con tapa suplemento, ducto pvc, conectores de conexión y empalme, adaptadores terminales, curvas, pega pvc, tornillos, conductores de cobre 12 AWG-CU-PE HF FR LC CT-80ºC, obra civil, y demás accesorios y elementos para su correcta instalación y funcionamiento.(Salida promedio de 4 m).</v>
          </cell>
          <cell r="C1436" t="str">
            <v>un</v>
          </cell>
          <cell r="D1436"/>
          <cell r="E1436"/>
          <cell r="F1436"/>
          <cell r="G1436"/>
          <cell r="H1436"/>
          <cell r="I1436"/>
          <cell r="J1436"/>
          <cell r="K1436"/>
          <cell r="L1436"/>
          <cell r="M1436"/>
        </row>
        <row r="1437">
          <cell r="A1437" t="str">
            <v>13.3.28</v>
          </cell>
          <cell r="B1437" t="str">
            <v>Suministro, transporte e instalación de toma doble polo a tierra lev 5320, 15 A, 125V NEMA 5-15R para instalar en CANALETA.  Incluye toma, encintada alrededor de la parte viva del toma, marcación y demás accesorios  y elementos necesarios para su correcta instalación y funcionamiento.</v>
          </cell>
          <cell r="C1437" t="str">
            <v>un</v>
          </cell>
          <cell r="D1437"/>
          <cell r="E1437"/>
          <cell r="F1437"/>
          <cell r="G1437"/>
          <cell r="H1437"/>
          <cell r="I1437"/>
          <cell r="J1437"/>
          <cell r="K1437"/>
          <cell r="L1437"/>
          <cell r="M1437"/>
        </row>
        <row r="1438">
          <cell r="A1438" t="str">
            <v>13.3.29</v>
          </cell>
          <cell r="B1438" t="str">
            <v>Suministro, transporte e instalación de materiales para salida eléctrica de alumbrado con plafón de loza, en ducto pvc. Incluye ducto pvc, plafón loza, conectores de conexión y empalme, conductores de cobre 12 AWG-CU-PE HF FR LC CT-80ºC(incluyendo tierra), cajas metálica galvanizada 4"x4" con tapa suplemento, curvas, adaptadores terminales, pega pvc, tornillos, andamios, obra civil y demás accesorios y elementos necesarios para su correcta instalación y funcionamiento.(salida promedio de 4 m).</v>
          </cell>
          <cell r="C1438" t="str">
            <v>un</v>
          </cell>
          <cell r="D1438"/>
          <cell r="E1438"/>
          <cell r="F1438"/>
          <cell r="G1438"/>
          <cell r="H1438"/>
          <cell r="I1438"/>
          <cell r="J1438"/>
          <cell r="K1438"/>
          <cell r="L1438"/>
          <cell r="M1438"/>
        </row>
        <row r="1439">
          <cell r="A1439" t="str">
            <v>13.3.30</v>
          </cell>
          <cell r="B1439" t="str">
            <v>Suministro, transporte e instalación de materiales para salida eléctrica de alumbrado con plafón de loza, en ducto pvc. Incluye ducto pvc, plafón loza, conectores de conexión y empalme, conductores de cobre 12 AWG-CU-PE HF FR LC CT-80ºC(incluyendo tierra), cajas metálica galvanizada 4"x4" con tapa suplemento, curvas, adaptadores terminales, pega pvc, tornillos, andamios, obra civil y demás accesorios y elementos necesarios para su correcta instalación y funcionamiento.(salida promedio de 3 m).</v>
          </cell>
          <cell r="C1439" t="str">
            <v>un</v>
          </cell>
          <cell r="D1439"/>
          <cell r="E1439"/>
          <cell r="F1439"/>
          <cell r="G1439"/>
          <cell r="H1439"/>
          <cell r="I1439"/>
          <cell r="J1439"/>
          <cell r="K1439"/>
          <cell r="L1439"/>
          <cell r="M1439"/>
        </row>
        <row r="1440">
          <cell r="A1440" t="str">
            <v>13.3.31</v>
          </cell>
          <cell r="B1440" t="str">
            <v>Suministro, transporte e instalación de materiales para salida eléctrica de pulsador para timbre /campanilla por ducto pvc empotrado. Incluye el pulsador, tapa, ducto pvc, cajas 4"x4" con tapa suplemento, conectores de empalme y conexión, curvas, adaptadores terminales, pega pvc, conductores de cobre en cable No 14 AWG-CU-PE HF FR LC CT-80ºC, tornillos, obra civil y demás accesorios y elementos necesarios para su correcta instalación y funcionamiento.(salida promedio de 3 m).</v>
          </cell>
          <cell r="C1440" t="str">
            <v>un</v>
          </cell>
          <cell r="D1440"/>
          <cell r="E1440"/>
          <cell r="F1440"/>
          <cell r="G1440"/>
          <cell r="H1440"/>
          <cell r="I1440"/>
          <cell r="J1440"/>
          <cell r="K1440"/>
          <cell r="L1440"/>
          <cell r="M1440"/>
        </row>
        <row r="1441">
          <cell r="A1441" t="str">
            <v>13.3.32</v>
          </cell>
          <cell r="B1441" t="str">
            <v>Suministro, transporte e instalación de materiales para salida eléctrica de campanilla industrial por ducto pvc empotrado. Incluye la campanilla, ducto pvc, cajas 4"x4" con tapa suplemento, conectores de empalme y conexión, curvas, adaptadores terminales, pega pvc, conductores de cobre en cable No 14 AWG-CU-PE HF FR LC CT-80ºC, tornillos, obra civil y demás accesorios y elementos necesarios para su correcta instalación y funcionamiento. (Salida promedio de 6 m).</v>
          </cell>
          <cell r="C1441" t="str">
            <v>un</v>
          </cell>
          <cell r="D1441"/>
          <cell r="E1441"/>
          <cell r="F1441"/>
          <cell r="G1441"/>
          <cell r="H1441"/>
          <cell r="I1441"/>
          <cell r="J1441"/>
          <cell r="K1441"/>
          <cell r="L1441"/>
          <cell r="M1441"/>
        </row>
        <row r="1442">
          <cell r="A1442" t="str">
            <v>13.3.33</v>
          </cell>
          <cell r="B1442" t="str">
            <v>Suministro, transporte e instalación de materiales para salida eléctrica para timbre ding-dong por ducto pvc empotrado. Incluye la campanilla, ducto pvc, cajas 4"x4" con tapa suplemento, conectores de empalme y conexión, curvas, adaptadores terminales, pega pvc, conductores de cobre en cable No 14 AWG-CU-PE HF FR LC CT-80ºC, tornillos, obra civil y demás accesorios y elementos necesarios para su correcta instalación y funcionamiento. (Salida promedio de 6 m).</v>
          </cell>
          <cell r="C1442" t="str">
            <v>un</v>
          </cell>
          <cell r="D1442"/>
          <cell r="E1442"/>
          <cell r="F1442"/>
          <cell r="G1442"/>
          <cell r="H1442"/>
          <cell r="I1442"/>
          <cell r="J1442"/>
          <cell r="K1442"/>
          <cell r="L1442"/>
          <cell r="M1442"/>
        </row>
        <row r="1443">
          <cell r="A1443" t="str">
            <v>13.3.34</v>
          </cell>
          <cell r="B1443" t="str">
            <v>Suministro, transporte e instalación de materiales para salida eléctrica de alumbrado con TOMA DOBLE polo a tierra,  lev ref 5320 por ducto PVC empotrado. Incluye el toma, tapa, cajas 4"x4" con tapa suplemento, ducto pvc, adaptadores terminal, curvas, pega pvc, conductores de cobre 12 AWG-CU-PE HF FR LC CT-80ºC, conectores de conexión y empalme, tornillos, andamios, obra civil y demás accesorios y elementos necesarios para su correcta instalación y funcionamiento. (salida promedio 4 m).</v>
          </cell>
          <cell r="C1443" t="str">
            <v>un</v>
          </cell>
          <cell r="D1443"/>
          <cell r="E1443"/>
          <cell r="F1443"/>
          <cell r="G1443"/>
          <cell r="H1443"/>
          <cell r="I1443"/>
          <cell r="J1443"/>
          <cell r="K1443"/>
          <cell r="L1443"/>
          <cell r="M1443"/>
        </row>
        <row r="1444">
          <cell r="A1444" t="str">
            <v>13.3.35</v>
          </cell>
          <cell r="B1444" t="str">
            <v>Suministro, transporte e instalación de materiales para salida eléctrica de alumbrado con TOMA DOBLE polo a tierra,  lev ref 5320 por ducto PVC empotrado. Incluye el toma, tapa, cajas 4"x4" con tapa suplemento, ducto pvc, adaptadores terminal, curvas, pega pvc, conductores de cobre 12 AWG-CU-PE HF FR LC CT-80ºC, conectores de conexión y empalme, tornillos, andamios, obra civil y demás accesorios y elementos necesarios para su correcta instalación y funcionamiento. (salida promedio 3 m).</v>
          </cell>
          <cell r="C1444" t="str">
            <v>un</v>
          </cell>
          <cell r="D1444"/>
          <cell r="E1444"/>
          <cell r="F1444"/>
          <cell r="G1444"/>
          <cell r="H1444"/>
          <cell r="I1444"/>
          <cell r="J1444"/>
          <cell r="K1444"/>
          <cell r="L1444"/>
          <cell r="M1444"/>
        </row>
        <row r="1445">
          <cell r="A1445" t="str">
            <v>13.3.36</v>
          </cell>
          <cell r="B1445" t="str">
            <v>Suministro, transporte e instalación de materiales para salida eléctrica de alumbrado empotrado con caja 4"x4". Incluye las cajas 4"x4" con tapa suplemento, ducto pvc, adaptadores terminal, curvas, pega pvc, conductores de cobre 12 AWG-CU-PE HF FR LC CT-80ºC, conectores de conexión y empalme, tornillos, andamios, obra civil y demás accesorios y elementos necesarios para su correcta instalación y funcionamiento. (salida promedio 4 m).</v>
          </cell>
          <cell r="C1445" t="str">
            <v>un</v>
          </cell>
          <cell r="D1445"/>
          <cell r="E1445"/>
          <cell r="F1445"/>
          <cell r="G1445"/>
          <cell r="H1445"/>
          <cell r="I1445"/>
          <cell r="J1445"/>
          <cell r="K1445"/>
          <cell r="L1445"/>
          <cell r="M1445"/>
        </row>
        <row r="1446">
          <cell r="A1446" t="str">
            <v>13.3.38</v>
          </cell>
          <cell r="B1446" t="str">
            <v>Suministro, transporte e instalación de materiales para salida eléctrica de alumbrado de lámpara de emergencia, con TOMA DOBLE  polo a tierra ref 5320 por ducto PVC empotrado. Incluye  el toma, tapa, cajas 4"x4" con tapa suplemento, ducto pvc, adaptadores terminal, curvas, pega pvc, conductores de cobre 12 AWG-CU-PE HF FR LC CT-80ºC, conectores de conexión y empalme, tornillos, obra civil y demás accesorios y elementos necesarios para su correcta instalación y funcionamiento. (salida promedio 10 m).</v>
          </cell>
          <cell r="C1446" t="str">
            <v>un</v>
          </cell>
          <cell r="D1446"/>
          <cell r="E1446"/>
          <cell r="F1446"/>
          <cell r="G1446"/>
          <cell r="H1446"/>
          <cell r="I1446"/>
          <cell r="J1446"/>
          <cell r="K1446"/>
          <cell r="L1446"/>
          <cell r="M1446"/>
        </row>
        <row r="1447">
          <cell r="A1447" t="str">
            <v>13.3.39</v>
          </cell>
          <cell r="B1447" t="str">
            <v>Suministro, transporte e instalación de materiales para salida eléctrica de alumbrado de lámpara de emergencia, con TOMA DOBLE  polo a tierra ref 5320 por ducto PVC empotrado. Incluye  el toma, tapa, cajas 4"x4" con tapa suplemento, ducto pvc, adaptadores terminal, curvas, pega pvc, conductores de cobre 12 AWG-CU-PE HF FR LC CT-80ºC, conectores de conexión y empalme, tornillos, obra civil y demás accesorios y elementos necesarios para su correcta instalación y funcionamiento. (salida promedio 5 m).</v>
          </cell>
          <cell r="C1447" t="str">
            <v>un</v>
          </cell>
          <cell r="D1447"/>
          <cell r="E1447"/>
          <cell r="F1447"/>
          <cell r="G1447"/>
          <cell r="H1447"/>
          <cell r="I1447"/>
          <cell r="J1447"/>
          <cell r="K1447"/>
          <cell r="L1447"/>
          <cell r="M1447"/>
        </row>
        <row r="1448">
          <cell r="A1448" t="str">
            <v>13.3.40</v>
          </cell>
          <cell r="B1448" t="str">
            <v>Suministro, transporte e instalación de materiales para salida de alumbrado, para proyector, por ducto PVC empotrado. Incluye cajas 4"x4" PVC con tapa lisa, ducto pvc, adaptadores terminal, curvas, pega pvc, conductores de cobre 12 AWG-CU-PE HF FR LC CT-80ºC, conectores de conexión y empalme, tornillos, prensaestopa, andamios, obra civil y demás accesorios y elementos necesarios para su correcta instalación y funcionamiento. (Salida promedio 15 metros).</v>
          </cell>
          <cell r="C1448" t="str">
            <v>un</v>
          </cell>
          <cell r="D1448"/>
          <cell r="E1448"/>
          <cell r="F1448"/>
          <cell r="G1448"/>
          <cell r="H1448"/>
          <cell r="I1448"/>
          <cell r="J1448"/>
          <cell r="K1448"/>
          <cell r="L1448"/>
          <cell r="M1448"/>
        </row>
        <row r="1449">
          <cell r="A1449" t="str">
            <v>13.3.41</v>
          </cell>
          <cell r="B1449" t="str">
            <v>Suministro, transporte e instalación de materiales para salida de alumbrado, para proyector, por ducto PVC empotrado. Incluye cajas 4"x4" PVC con tapa lisa, ducto pvc, adaptadores terminal, curvas, pega pvc, conductores de cobre 12 AWG-CU-PE HF FR LC CT-80ºC, conectores de conexión y empalme, tornillos, prensaestopa, andamios, obra civil y demás accesorios y elementos necesarios para su correcta instalación y funcionamiento. (Salida promedio 10 metros).</v>
          </cell>
          <cell r="C1449" t="str">
            <v>un</v>
          </cell>
          <cell r="D1449"/>
          <cell r="E1449"/>
          <cell r="F1449"/>
          <cell r="G1449"/>
          <cell r="H1449"/>
          <cell r="I1449"/>
          <cell r="J1449"/>
          <cell r="K1449"/>
          <cell r="L1449"/>
          <cell r="M1449"/>
        </row>
        <row r="1450">
          <cell r="A1450" t="str">
            <v>13.3.42</v>
          </cell>
          <cell r="B1450" t="str">
            <v>Suministro, transporte e instalación de materiales para salida de alumbrado, para proyector, por ducto PVC empotrado. Incluye cajas 4"x4" PVC con tapa lisa, ducto pvc, adaptadores terminal, curvas, pega pvc, conductores de cobre 12 AWG-CU-PE HF FR LC CT-80ºC, conectores de conexión y empalme, tornillos, prensaestopa, andamios, obra civil y demás accesorios y elementos necesarios para su correcta instalación y funcionamiento. (Salida promedio 5 metros).</v>
          </cell>
          <cell r="C1450" t="str">
            <v>un</v>
          </cell>
          <cell r="D1450"/>
          <cell r="E1450"/>
          <cell r="F1450"/>
          <cell r="G1450"/>
          <cell r="H1450"/>
          <cell r="I1450"/>
          <cell r="J1450"/>
          <cell r="K1450"/>
          <cell r="L1450"/>
          <cell r="M1450"/>
        </row>
        <row r="1451">
          <cell r="A1451" t="str">
            <v>13.3.43</v>
          </cell>
          <cell r="B1451" t="str">
            <v>Suministro, transporte e instalación de salida eléctrica expuesta en tubería EMT para toma doble con polo a tierra 15A, 125 V Tipo LEV referencia 5320 ACP y según norma NEMA 5-15R o equivalente, en tubería EMT. Incluye toma, ducto EMT, encintada, conductores de cobre 12 AWG-CU-PE HF FR LC CT-80ºC, cajas metálicas galvanizadas 12*12*5 de sobreponer con tapa suplemento, conectores de conexión y/o empalme, grapa metálica galvanizada doble ala, marcación con pinturata de acuerdo a la norma, obra civil y demás accesorios necesarios para su correcta instalación. Salida promedio 4 m).</v>
          </cell>
          <cell r="C1451" t="str">
            <v>un</v>
          </cell>
          <cell r="D1451"/>
          <cell r="E1451"/>
          <cell r="F1451"/>
          <cell r="G1451"/>
          <cell r="H1451"/>
          <cell r="I1451"/>
          <cell r="J1451"/>
          <cell r="K1451"/>
          <cell r="L1451"/>
          <cell r="M1451"/>
        </row>
        <row r="1452">
          <cell r="A1452" t="str">
            <v>13.3.44</v>
          </cell>
          <cell r="B1452" t="str">
            <v>Suministro, transporte e instalación de salida eléctrica expuesta en tubería EMT para toma doble con polo a tierra aislada 15A, 125 V Tipo LEV referencia 5262 - IG y según norma NEMA 5-15R o equivalente, en tubería EMT. Incluye toma, ducto  EMT, encintada, conductores de cobre 12 AWG-CU-PE HF FR LC CT-80ºC, cajas metálicas galvanizadas 12*12*5 de sobreponer con tapa suplemento, conectores de conexión y/o empalme,  grapa metálica galvanizada doble ala, marcación con pinturata de acuerdo a la norma, obra civil y demás accesorios necesarios para su correcta instalación. Salida promedio 4 m).</v>
          </cell>
          <cell r="C1452" t="str">
            <v>un</v>
          </cell>
          <cell r="D1452"/>
          <cell r="E1452"/>
          <cell r="F1452"/>
          <cell r="G1452"/>
          <cell r="H1452"/>
          <cell r="I1452"/>
          <cell r="J1452"/>
          <cell r="K1452"/>
          <cell r="L1452"/>
          <cell r="M1452"/>
        </row>
        <row r="1453">
          <cell r="A1453" t="str">
            <v>13.3.45</v>
          </cell>
          <cell r="B1453" t="str">
            <v>Suministro, transporte e instalación de materiales para salida eléctrica expuesta en tubería EMT para toma doble con polo a tierra GFCI-15 A - 125 V, norma NEMA 5 - 15R, con Led indicador de estado, que no dispare en falso en caso de ser expuesto a condiciones de radiofrecuencia, REF LEV 7599-W, con certificado de conformidad RETIE , reconocido por la S.I.C y certificación de Underwriters Laboratories Inc UL 1493. Incluye el tomacorriente con tapa, ducto EMT, cajas 12x12x5 de sobreponer con tapa suplemento, conectores de empalme y conexión, curvas, adaptadores terminales, uniones, conductores de cobre 12 AWG-CU-PE HF FR LC CT-80ºC, tornillos, obra civil y demás accesorios y elementos para su correcta instalación y funcionamiento. (salida promedio 4 m).</v>
          </cell>
          <cell r="C1453" t="str">
            <v>un</v>
          </cell>
          <cell r="D1453"/>
          <cell r="E1453"/>
          <cell r="F1453"/>
          <cell r="G1453"/>
          <cell r="H1453"/>
          <cell r="I1453"/>
          <cell r="J1453"/>
          <cell r="K1453"/>
          <cell r="L1453"/>
          <cell r="M1453"/>
        </row>
        <row r="1454">
          <cell r="A1454" t="str">
            <v>13.3.46</v>
          </cell>
          <cell r="B1454" t="str">
            <v>Suministro, transporte e instalación de salida eléctrica expuesta para alumbrado, en tubería EMT, con tomacorriente polo a tierra 15A. 120 V Tipo LEV referencia 5320 ACP y según norma NEMA 5-15R o equivalente.  Incluye toma, ducto EMT, encintada, conductores de cobre 12 AWG-CU-PE HF FR LC CT-80ºC, cajas metálicas galvanizadas 12*12*5 de sobreponer con tapa suplemento, conectores de conexión y/o empalme, grapa metálica galvanizada doble ala, marcación con pintura de acuerdo a la norma, obra civil y demás accesorios necesarios para su correcta instalación. (Salida promedio 4 m).</v>
          </cell>
          <cell r="C1454" t="str">
            <v>un</v>
          </cell>
          <cell r="D1454"/>
          <cell r="E1454"/>
          <cell r="F1454"/>
          <cell r="G1454"/>
          <cell r="H1454"/>
          <cell r="I1454"/>
          <cell r="J1454"/>
          <cell r="K1454"/>
          <cell r="L1454"/>
          <cell r="M1454"/>
        </row>
        <row r="1455">
          <cell r="A1455" t="str">
            <v>13.3.47</v>
          </cell>
          <cell r="B1455" t="str">
            <v>Suministro, transporte e instalación de salida eléctrica expuesta para alumbrado, en tubería EMT, con tomacorriente polo a tierra 15A. 120 V Tipo LEV referencia 5320 ACP y según norma NEMA 5-15R o equivalente.  Incluye toma, ducto EMT, encintada, conductores de cobre 12 AWG-CU-PE HF FR LC CT-80ºC, cajas metálicas galvanizadas 12*12*5 de sobreponer con tapa suplemento, conectores de conexión y/o empalme, grapa metálica galvanizada doble ala, marcación con pintura de acuerdo a la norma, obra civil y demás accesorios necesarios para su correcta instalación. (Salida promedio 3 m).</v>
          </cell>
          <cell r="C1455" t="str">
            <v>un</v>
          </cell>
          <cell r="D1455"/>
          <cell r="E1455"/>
          <cell r="F1455"/>
          <cell r="G1455"/>
          <cell r="H1455"/>
          <cell r="I1455"/>
          <cell r="J1455"/>
          <cell r="K1455"/>
          <cell r="L1455"/>
          <cell r="M1455"/>
        </row>
        <row r="1456">
          <cell r="A1456" t="str">
            <v>13.3.48</v>
          </cell>
          <cell r="B1456" t="str">
            <v>Suministro, transporte e instalación de salida eléctrica expuesta para alumbrado, en tubería EMT. Incluye ducto EMT, encintada, conductores de cobre 12 AWG-CU-PE HF FR LC CT-80ºC, cajas metálicas galvanizadas 12*12*5 de sobreponer con tapa suplemento y /o tapa lisa, conectores de conexión y/o empalme, grapa metálica galvanizada doble ala, marcación con pintura de acuerdo a la norma, obra civil y demás accesorios necesarios para su correcta instalación. (salida promedio 4 m).</v>
          </cell>
          <cell r="C1456" t="str">
            <v>un</v>
          </cell>
          <cell r="D1456"/>
          <cell r="E1456"/>
          <cell r="F1456"/>
          <cell r="G1456"/>
          <cell r="H1456"/>
          <cell r="I1456"/>
          <cell r="J1456"/>
          <cell r="K1456"/>
          <cell r="L1456"/>
          <cell r="M1456"/>
        </row>
        <row r="1457">
          <cell r="A1457" t="str">
            <v>13.3.49</v>
          </cell>
          <cell r="B1457" t="str">
            <v>Suministro, transporte e instalación de salida eléctrica expuesta para alumbrado, en tubería EMT. Incluye ducto EMT, encintada, conductores de cobre 12 AWG-CU-PE HF FR LC CT-80ºC, cajas metálicas galvanizadas 12*12*5 de sobreponer con tapa suplemento y /o tapa lisa, conectores de conexión y/o empalme, grapa metálica galvanizada doble ala, marcación con pintura de acuerdo a la norma, obra civil y demás accesorios necesarios para su correcta instalación. (salida promedio 3 m).</v>
          </cell>
          <cell r="C1457" t="str">
            <v>un</v>
          </cell>
          <cell r="D1457"/>
          <cell r="E1457"/>
          <cell r="F1457"/>
          <cell r="G1457"/>
          <cell r="H1457"/>
          <cell r="I1457"/>
          <cell r="J1457"/>
          <cell r="K1457"/>
          <cell r="L1457"/>
          <cell r="M1457"/>
        </row>
        <row r="1458">
          <cell r="A1458" t="str">
            <v>13.3.50</v>
          </cell>
          <cell r="B1458" t="str">
            <v>Suministro, transporte e instalación de materiales para salida eléctrica expuesta de alumbrado con plafón de loza, en ducto EMT. Incluye bombilla compacta ahorradora de energía de 20W(normas de fabricación  IEC 968/969, Vida media de 10000horas), ducto EMT, plafón loza, conectores de conexión y empalme, conductores de cobre 12 AWG-CU-PE HF FR LC CT-80ºC(incluyendo tierra), cajas metálica galvanizada 12"x12" con tapa suplemento, curvas, adaptadores terminales, uniones, grapa doble ala, tornillos, obra civil y demás accesorios y elementos necesarios para su correcta instalación y funcionamiento. (salida promedio de 4 metros).</v>
          </cell>
          <cell r="C1458" t="str">
            <v>un</v>
          </cell>
          <cell r="D1458"/>
          <cell r="E1458"/>
          <cell r="F1458"/>
          <cell r="G1458"/>
          <cell r="H1458"/>
          <cell r="I1458"/>
          <cell r="J1458"/>
          <cell r="K1458"/>
          <cell r="L1458"/>
          <cell r="M1458"/>
        </row>
        <row r="1459">
          <cell r="A1459" t="str">
            <v>13.3.51</v>
          </cell>
          <cell r="B1459" t="str">
            <v>Suministro, transporte e instalación de materiales para salida eléctrica expuesta de alumbrado con plafón de loza, en ducto EMT. Incluye bombilla compacta ahorradora de energía de 20W(normas de fabricación  IEC 968/969, Vida media de 10000horas), ducto EMT, plafón loza, conectores de conexión y empalme, conductores de cobre 12 AWG-CU-PE HF FR LC CT-80ºC(incluyendo tierra), cajas metálica galvanizada 12"x12" con tapa suplemento, curvas, adaptadores terminales, uniones, grapa doble ala, tornillos, obra civil y demás accesorios y elementos necesarios para su correcta instalación y funcionamiento. (salida promedio de 3 metros).</v>
          </cell>
          <cell r="C1459" t="str">
            <v>un</v>
          </cell>
          <cell r="D1459"/>
          <cell r="E1459"/>
          <cell r="F1459"/>
          <cell r="G1459"/>
          <cell r="H1459"/>
          <cell r="I1459"/>
          <cell r="J1459"/>
          <cell r="K1459"/>
          <cell r="L1459"/>
          <cell r="M1459"/>
        </row>
        <row r="1460">
          <cell r="A1460" t="str">
            <v>13.3.52</v>
          </cell>
          <cell r="B1460" t="str">
            <v>Suministro, transporte e instalación de salida con sello cortafuego para lámpara Anti explosión en tubería IMC 3/4" con tomacorriente doble con polo de tierra. Incluye caja antiexplosión cable No 12 PE HF FR LC CT-80ºC, uniones curvas, boquillas con contratuerca, conectores de conexión y empalme y todos los elementos necesarios para su correcta instalación y funcionamiento.</v>
          </cell>
          <cell r="C1460" t="str">
            <v>Un</v>
          </cell>
          <cell r="D1460"/>
          <cell r="E1460"/>
          <cell r="F1460"/>
          <cell r="G1460"/>
          <cell r="H1460"/>
          <cell r="I1460"/>
          <cell r="J1460"/>
          <cell r="K1460"/>
          <cell r="L1460"/>
          <cell r="M1460"/>
        </row>
        <row r="1461">
          <cell r="A1461" t="str">
            <v>13.3.53</v>
          </cell>
          <cell r="B1461" t="str">
            <v>Suministro, transporte e instalación de materiales para salida eléctrica expuesta en tubería EMT para interruptor sencillo de alumbrado 10-15 A, 125V, TIPO LEV 1451 o equivalente. Incluye interruptor, ducto  EMT, encintada, conductores de cobre 12 AWG-CU-PE HF FR LC CT-80ºC, cajas metálicas galvanizadas 12*12*5 de sobreponer con tapa suplemento, conectores de conexión y/o empalme, grapa metálica galvanizada doble ala, marcación con pinturata de acuerdo a la norma, obra civil y demás accesorios necesarios para su correcta instalación. (Salida promedio 4 m).</v>
          </cell>
          <cell r="C1461" t="str">
            <v>un</v>
          </cell>
          <cell r="D1461"/>
          <cell r="E1461"/>
          <cell r="F1461"/>
          <cell r="G1461"/>
          <cell r="H1461"/>
          <cell r="I1461"/>
          <cell r="J1461"/>
          <cell r="K1461"/>
          <cell r="L1461"/>
          <cell r="M1461"/>
        </row>
        <row r="1462">
          <cell r="A1462" t="str">
            <v>13.3.54</v>
          </cell>
          <cell r="B1462" t="str">
            <v>Suministro, transporte e instalación de materiales para salida eléctrica expuesta en tubería EMT para interruptor sencillo  de alumbrado 10-15 A, 125V, TIPO LEV 1451 o equivalente. Incluye interruptor, ducto  EMT, encintada, conductores de cobre 12 AWG-CU-PE HF FR LC CT-80ºC, cajas metálicas galvanizadas 12*12*5 de sobreponer con tapa suplemento, conectores de conexión y/o empalme, grapa metálica galvanizada doble ala, marcación con pinturata de acuerdo a la norma, obra civil y demás accesorios necesarios para su correcta instalación. (Salida promedio 3 m).</v>
          </cell>
          <cell r="C1462" t="str">
            <v>un</v>
          </cell>
          <cell r="D1462"/>
          <cell r="E1462"/>
          <cell r="F1462"/>
          <cell r="G1462"/>
          <cell r="H1462"/>
          <cell r="I1462"/>
          <cell r="J1462"/>
          <cell r="K1462"/>
          <cell r="L1462"/>
          <cell r="M1462"/>
        </row>
        <row r="1463">
          <cell r="A1463" t="str">
            <v>13.3.55</v>
          </cell>
          <cell r="B1463" t="str">
            <v>Suministro, transporte e instalación de materiales para salida eléctrica expuesta en tubería EMT para interruptor doble  de alumbrado 10-15 A, 125V, TIPO LEV 5224 o equivalente. Incluye suiche, ducto EMT, encintada, conductores de cobre 12 AWG-CU-PE HF FR LC CT-80ºC, cajas metálicas galvanizadas 12*12*5 de sobreponer con tapa suplemento, conectores de conexión y/o empalme, grapa metálica galvanizada doble ala, marcación con pintura de acuerdo a la norma, obra civil y demás accesorios necesarios para su correcta instalación. (Salida promedio 4 m).</v>
          </cell>
          <cell r="C1463" t="str">
            <v>un</v>
          </cell>
          <cell r="D1463"/>
          <cell r="E1463"/>
          <cell r="F1463"/>
          <cell r="G1463"/>
          <cell r="H1463"/>
          <cell r="I1463"/>
          <cell r="J1463"/>
          <cell r="K1463"/>
          <cell r="L1463"/>
          <cell r="M1463"/>
        </row>
        <row r="1464">
          <cell r="A1464" t="str">
            <v>13.3.56</v>
          </cell>
          <cell r="B1464" t="str">
            <v>Suministro, transporte e instalación de materiales para salida eléctrica expuesta en tubería EMT para interruptor doble  de alumbrado 10-15 A, 125V, TIPO LEV 5224 o equivalente. Incluye suiche, ducto EMT, encintada, conductores de cobre 12 AWG-CU-PE HF FR LC CT-80ºC, cajas metálicas galvanizadas 12*12*5 de sobreponer con tapa suplemento, conectores de conexión y/o empalme, grapa metálica galvanizada doble ala, marcación con pintura de acuerdo a la norma, obra civil y demás accesorios necesarios para su correcta instalación. (Salida promedio 3 m).</v>
          </cell>
          <cell r="C1464" t="str">
            <v>un</v>
          </cell>
          <cell r="D1464"/>
          <cell r="E1464"/>
          <cell r="F1464"/>
          <cell r="G1464"/>
          <cell r="H1464"/>
          <cell r="I1464"/>
          <cell r="J1464"/>
          <cell r="K1464"/>
          <cell r="L1464"/>
          <cell r="M1464"/>
        </row>
        <row r="1465">
          <cell r="A1465" t="str">
            <v>13.3.57</v>
          </cell>
          <cell r="B1465" t="str">
            <v>Suministro, transporte e instalación de materiales para salida eléctrica expuesta en tubería EMT para Salida eléctrica para interruptor sencillo conmutable 10A, 120/277V. Incluye suiche, ducto EMT, encintada, conductores de cobre 12 AWG-CU-PE HF FR LC CT-80ºC, cajas metálicas galvanizadas 12*12*5 de sobreponer con tapa suplemento, conectores de conexión y/o empalme, grapa metálica galvanizada doble ala, marcación con pinturata de acuerdo a la norma, obra civil y demás accesorios necesarios para su correcta instalación. (Salida promedio 4 m).</v>
          </cell>
          <cell r="C1465" t="str">
            <v>un</v>
          </cell>
          <cell r="D1465"/>
          <cell r="E1465"/>
          <cell r="F1465"/>
          <cell r="G1465"/>
          <cell r="H1465"/>
          <cell r="I1465"/>
          <cell r="J1465"/>
          <cell r="K1465"/>
          <cell r="L1465"/>
          <cell r="M1465"/>
        </row>
        <row r="1466">
          <cell r="A1466" t="str">
            <v>13.3.58</v>
          </cell>
          <cell r="B1466" t="str">
            <v>Suministro, transporte e instalación de materiales para salida eléctrica expuesta en tubería EMT para Salida eléctrica para interruptor sencillo conmutable 10A, 120/277V. Incluye suiche, ducto EMT, encintada, conductores de cobre 12 AWG-CU-PE HF FR LC CT-80ºC, cajas metálicas galvanizadas 12*12*5 de sobreponer con tapa suplemento, conectores de conexión y/o empalme, grapa metálica galvanizada doble ala, marcación con pinturata de acuerdo a la norma, obra civil y demás accesorios necesarios para su correcta instalación. (Salida promedio 3 m).</v>
          </cell>
          <cell r="C1466" t="str">
            <v>un</v>
          </cell>
          <cell r="D1466"/>
          <cell r="E1466"/>
          <cell r="F1466"/>
          <cell r="G1466"/>
          <cell r="H1466"/>
          <cell r="I1466"/>
          <cell r="J1466"/>
          <cell r="K1466"/>
          <cell r="L1466"/>
          <cell r="M1466"/>
        </row>
        <row r="1467">
          <cell r="A1467" t="str">
            <v>13.3.59</v>
          </cell>
          <cell r="B1467" t="str">
            <v>Suministro, transporte e instalación de salida expuesta para tomacorriente grado hospitalario + tierra aislada LEV ref 8200-IG. Color Naranja. NEMA 5-15R 15A 120Vac. Red de Emergencia. Incluye tomacorriente doble con polo de tierra, caja metálica calibre 20 de 12x12x5 de sobreponer con tapa suplemento, ducto EMT, uniones, adaptadores terminal, curvas, conectores de empalme, cable AWG-CU-PE HF FR LC CT-80ºC tipo TC y demás accesorios para su correcta instalación y funcionamiento. (Salida promedio 4 m).</v>
          </cell>
          <cell r="C1467" t="str">
            <v>un</v>
          </cell>
          <cell r="D1467"/>
          <cell r="E1467"/>
          <cell r="F1467"/>
          <cell r="G1467"/>
          <cell r="H1467"/>
          <cell r="I1467"/>
          <cell r="J1467"/>
          <cell r="K1467"/>
          <cell r="L1467"/>
          <cell r="M1467"/>
        </row>
        <row r="1468">
          <cell r="A1468" t="str">
            <v>13.3.60</v>
          </cell>
          <cell r="B1468" t="str">
            <v>Suministro, transporte e instalación de salida expuesta para tomacorriente grado hospitalario + tierra aislada LEV 8200-IGW. Color Blanco. NEMA 5-15R 15A 120Vac. Incluye tomacorriente doble con polo de tierra, caja metálica calibre 20 de 12x12x5 de sobreponer con tapa suplemento, ducto EMT, uniones, adaptadores terminal, curvas, conectores de empalme, cable AWG-CU-PE HF FR LC CT-80ºC y demás accesorios para su correcta instalación y funcionamiento. (Salida promedio 4 m).</v>
          </cell>
          <cell r="C1468" t="str">
            <v>un</v>
          </cell>
          <cell r="D1468"/>
          <cell r="E1468"/>
          <cell r="F1468"/>
          <cell r="G1468"/>
          <cell r="H1468"/>
          <cell r="I1468"/>
          <cell r="J1468"/>
          <cell r="K1468"/>
          <cell r="L1468"/>
          <cell r="M1468"/>
        </row>
        <row r="1469">
          <cell r="A1469" t="str">
            <v>13.3.61</v>
          </cell>
          <cell r="B1469" t="str">
            <v>Suministro, transporte e instalación de Salida para tomacorriente grado hospitalario + tierra aislada LEV 8200-IGW. Color Blanco. NEMA 5-15R 15A 125Vac. Incluye tubería IMC (metálica galvanizada en caliente), uniones, boquillas, curvas, conectores de conexión y empalme, caja 4x4 con tapa suplemento, cable AWG-CU-PE HF FR LC CT-80ºC y demás accesorios para su correcta instalación y funcionamiento. (Salida promedio 4 m).</v>
          </cell>
          <cell r="C1469" t="str">
            <v>un</v>
          </cell>
          <cell r="D1469"/>
          <cell r="E1469"/>
          <cell r="F1469"/>
          <cell r="G1469"/>
          <cell r="H1469"/>
          <cell r="I1469"/>
          <cell r="J1469"/>
          <cell r="K1469"/>
          <cell r="L1469"/>
          <cell r="M1469"/>
        </row>
        <row r="1470">
          <cell r="A1470" t="str">
            <v>13.3.62</v>
          </cell>
          <cell r="B1470" t="str">
            <v>Suministro, transporte e instalación de Salida para tomacorriente grado hospitalario + tierra aislada LEV ref 8200-IG. Color Naranja. NEMA 5-15R 15A 120Vac. Red de Emergencia. Incluye tubería IMC (metálica galvanizada en caliente), uniones, boquillas, curvas, conectores de conexión y empalme, caja 4x4 con tapa suplemento, cable AWG-CU-PE HF FR LC CT-80ºC y demás accesorios para su correcta instalación y funcionamiento. (Salida promedio 4 m).</v>
          </cell>
          <cell r="C1470" t="str">
            <v>un</v>
          </cell>
          <cell r="D1470"/>
          <cell r="E1470"/>
          <cell r="F1470"/>
          <cell r="G1470"/>
          <cell r="H1470"/>
          <cell r="I1470"/>
          <cell r="J1470"/>
          <cell r="K1470"/>
          <cell r="L1470"/>
          <cell r="M1470"/>
        </row>
        <row r="1471">
          <cell r="A1471" t="str">
            <v>13.3.63</v>
          </cell>
          <cell r="B1471" t="str">
            <v>Suministro, transporte e instalación de Salidas para tomacorriente grado hospitalario - A Prueba de Manipulación (Tamper Resistant). Color rojo, Lev ref 8200-SGR,  NEMA 5-15R 15A 120Vac. Red de Emergencia. Incluye tubería IMC (metálica galvanizada en caliente), uniones, boquillas, curvas, conectores de conexión y empalme, caja 4x4 con tapa suplemento, cable AWG-CU-PE HF FR LC CT-80ºC y demás accesorios para su correcta instalación y funcionamiento. (Salida promedio 4 m).</v>
          </cell>
          <cell r="C1471" t="str">
            <v>un</v>
          </cell>
          <cell r="D1471"/>
          <cell r="E1471"/>
          <cell r="F1471"/>
          <cell r="G1471"/>
          <cell r="H1471"/>
          <cell r="I1471"/>
          <cell r="J1471"/>
          <cell r="K1471"/>
          <cell r="L1471"/>
          <cell r="M1471"/>
        </row>
        <row r="1472">
          <cell r="A1472" t="str">
            <v>13.3.64</v>
          </cell>
          <cell r="B1472" t="str">
            <v>Suministro, transporte e instalación de Salidas para tomacorriente grado hospitalario - A Prueba de Manipulación (Tamper Resistant). Color blanco, Lev ref 8200-SGW,  NEMA 5-15R 15A 120Vac . Incluye tubería IMC (metálica galvanizada en caliente), uniones, boquillas, curvas, conectores de conexión y empalme, caja 4x4 con tapa suplemento, cable AWG-CU-PE HF FR LC CT-80ºC y demás accesorios para su correcta instalación y funcionamiento. (Salida promedio 4 m).</v>
          </cell>
          <cell r="C1472" t="str">
            <v>un</v>
          </cell>
          <cell r="D1472"/>
          <cell r="E1472"/>
          <cell r="F1472"/>
          <cell r="G1472"/>
          <cell r="H1472"/>
          <cell r="I1472"/>
          <cell r="J1472"/>
          <cell r="K1472"/>
          <cell r="L1472"/>
          <cell r="M1472"/>
        </row>
        <row r="1473">
          <cell r="A1473" t="str">
            <v>13.3.65</v>
          </cell>
          <cell r="B1473" t="str">
            <v>Suministro, transporte e instalación de toma de seguridad -3 polos + tierra,  4H, tipo VCP;  32 amperios, 230 Voltios, grado de protección IP44, referencia TIN32/424-9 para incrustar en caja. Incluye caja metálica galvanizada, terminales, anillo de identificación, fijación, conectores y demás accesorios necesarios para su correcta instalación.</v>
          </cell>
          <cell r="C1473" t="str">
            <v>un</v>
          </cell>
          <cell r="D1473"/>
          <cell r="E1473"/>
          <cell r="F1473"/>
          <cell r="G1473"/>
          <cell r="H1473"/>
          <cell r="I1473"/>
          <cell r="J1473"/>
          <cell r="K1473"/>
          <cell r="L1473"/>
          <cell r="M1473"/>
        </row>
        <row r="1474">
          <cell r="A1474" t="str">
            <v>13.3.66</v>
          </cell>
          <cell r="B1474" t="str">
            <v>Suministro, transporte e instalación de clavija de seguridad -3 polos+tierra, 4 H, tipo VCP; 32 amperios, 230 Voltios, grado de protección IP44; referencia CLA32/024-9. Incluye accesorios necesarios para su correcta instalación.</v>
          </cell>
          <cell r="C1474" t="str">
            <v>un</v>
          </cell>
          <cell r="D1474"/>
          <cell r="E1474"/>
          <cell r="F1474"/>
          <cell r="G1474"/>
          <cell r="H1474"/>
          <cell r="I1474"/>
          <cell r="J1474"/>
          <cell r="K1474"/>
          <cell r="L1474"/>
          <cell r="M1474"/>
        </row>
        <row r="1475">
          <cell r="A1475" t="str">
            <v>13.3.67</v>
          </cell>
          <cell r="B1475" t="str">
            <v>Suministro, transporte e instalación de materiales para salida eléctrica para  tomacorriente, en ducto PVC 3/4", no incluye el toma. Incluye cajas 4"x4" con tapa suplemento, ducto pvc Ø3/4", conectores de conexión y empalme, adaptadores terminales, curvas, pega pvc, tornillos, conductores de cobre 12 AWG-CU-PE HF FR LC CT-80ºC,  obra civil, y demás accesorios y elementos para su correcta instalación y funcionamiento.(Salida promedio de 4 m).</v>
          </cell>
          <cell r="C1475" t="str">
            <v>un</v>
          </cell>
          <cell r="D1475"/>
          <cell r="E1475"/>
          <cell r="F1475"/>
          <cell r="G1475"/>
          <cell r="H1475"/>
          <cell r="I1475"/>
          <cell r="J1475"/>
          <cell r="K1475"/>
          <cell r="L1475"/>
          <cell r="M1475"/>
        </row>
        <row r="1476">
          <cell r="A1476" t="str">
            <v>13.3.68</v>
          </cell>
          <cell r="B1476" t="str">
            <v>Suministro, transporte e instalación de materiales para salida eléctrica de alumbrado, en ducto PVC 3/4", no incluye el toma. Incluye cajas 4"x4" con tapa suplemento, ducto pvc Ø3/4", conectores de conexión y empalme, adaptadores terminales, curvas, pega pvc, tornillos, conductores de cobre 12 AWG-CU-PE HF FR LC CT-80ºC,  obra civil, andamios y demás accesorios y elementos para su correcta instalación y funcionamiento.(Salida promedio de 4 m).</v>
          </cell>
          <cell r="C1476" t="str">
            <v>un</v>
          </cell>
          <cell r="D1476"/>
          <cell r="E1476"/>
          <cell r="F1476"/>
          <cell r="G1476"/>
          <cell r="H1476"/>
          <cell r="I1476"/>
          <cell r="J1476"/>
          <cell r="K1476"/>
          <cell r="L1476"/>
          <cell r="M1476"/>
        </row>
        <row r="1477">
          <cell r="A1477" t="str">
            <v>13.3.69</v>
          </cell>
          <cell r="B1477" t="str">
            <v>Suministro, transporte e instalación de materiales para salida eléctrica de alumbrado, en ducto PVC 3/4", con toma doble polo a tierra ref 5320. Incluye el toma, la tapa, cajas 4"x4" con tapa suplemento, ducto pvc Ø3/4", conectores de conexión y empalme, adaptadores terminales, curvas, pega pvc, tornillos, conductores de cobre 12 AWG-CU-PE HF FR LC CT-80ºC,  obra civil, andamios y demás accesorios y elementos para su correcta instalación y funcionamiento.(Salida promedio de 4 m).</v>
          </cell>
          <cell r="C1477" t="str">
            <v>un</v>
          </cell>
          <cell r="D1477"/>
          <cell r="E1477"/>
          <cell r="F1477"/>
          <cell r="G1477"/>
          <cell r="H1477"/>
          <cell r="I1477"/>
          <cell r="J1477"/>
          <cell r="K1477"/>
          <cell r="L1477"/>
          <cell r="M1477"/>
        </row>
        <row r="1478">
          <cell r="A1478" t="str">
            <v>13.3.70</v>
          </cell>
          <cell r="B1478" t="str">
            <v>Suministro, transporte e instalación de salida eléctrica expuesta para toma doble con polo a tierra en  tubería EMT Ø3/4". Incluye toma, ducto EMT, encintada, conductores de cobre 12 AWG-CU-PE HF FR LC CT-80ºC, cajas metálicas galvanizadas 12*12*5 de sobreponer con tapa suplemento y /o tapa lisa, conectores de conexión y/o empalme, grapa metálica galvanizada doble ala, marcación con pintura de acuerdo a la norma, obra civil y demás accesorios necesarios para su correcta instalación. (salida promedio 4 m).</v>
          </cell>
          <cell r="C1478" t="str">
            <v>un</v>
          </cell>
          <cell r="D1478"/>
          <cell r="E1478"/>
          <cell r="F1478"/>
          <cell r="G1478"/>
          <cell r="H1478"/>
          <cell r="I1478"/>
          <cell r="J1478"/>
          <cell r="K1478"/>
          <cell r="L1478"/>
          <cell r="M1478"/>
        </row>
        <row r="1479">
          <cell r="A1479" t="str">
            <v>13.3.71</v>
          </cell>
          <cell r="B1479" t="str">
            <v>Suministro, transporte e instalación de salida eléctrica expuesta para alumbrado, en tubería EMT Ø3/4". Incluye ducto EMT, encintada, conductores de cobre 12 AWG-CU-PE HF FR LC CT-80ºC, cajas metálicas galvanizadas 12*12*5 de sobreponer con tapa suplemento y /o tapa lisa, conectores de conexión y/o empalme, grapa metálica galvanizada doble ala, marcación con pintura de acuerdo a la norma, obra civil y demás accesorios necesarios para su correcta instalación. (salida promedio 4 m).</v>
          </cell>
          <cell r="C1479" t="str">
            <v>un</v>
          </cell>
          <cell r="D1479"/>
          <cell r="E1479"/>
          <cell r="F1479"/>
          <cell r="G1479"/>
          <cell r="H1479"/>
          <cell r="I1479"/>
          <cell r="J1479"/>
          <cell r="K1479"/>
          <cell r="L1479"/>
          <cell r="M1479"/>
        </row>
        <row r="1480">
          <cell r="A1480" t="str">
            <v>13.3.72</v>
          </cell>
          <cell r="B1480" t="str">
            <v>Suministro, transporte e instalación de salida eléctrica expuesta para alumbrado, en tubería EMT Ø3/4", con tomacorrientes polo a tierra 15A. 120 V Tipo LEV referencia 5320 ACP y según norma NEMA 5-15R o equivalente.  Incluye toma, ducto EMT, encintada, conductores de cobre 12 AWG-CU-PE HF FR LC CT-80ºC, cajas metálicas galvanizadas 12*12*5 de sobreponer con tapa suplemento, conectores de conexión y/o empalme, grapa metálica galvanizada doble ala, marcación con pintura de acuerdo a la norma, obra civil y demás accesorios necesarios para su correcta instalación. (Salida promedio 4 m).</v>
          </cell>
          <cell r="C1480" t="str">
            <v>un</v>
          </cell>
          <cell r="D1480"/>
          <cell r="E1480"/>
          <cell r="F1480"/>
          <cell r="G1480"/>
          <cell r="H1480"/>
          <cell r="I1480"/>
          <cell r="J1480"/>
          <cell r="K1480"/>
          <cell r="L1480"/>
          <cell r="M1480"/>
        </row>
        <row r="1481">
          <cell r="A1481">
            <v>13.4</v>
          </cell>
          <cell r="B1481" t="str">
            <v xml:space="preserve">PROTECCIONES ELECTRICAS:  Se debe solicitar al </v>
          </cell>
          <cell r="C1481">
            <v>0</v>
          </cell>
          <cell r="D1481"/>
          <cell r="E1481"/>
          <cell r="F1481"/>
          <cell r="G1481"/>
          <cell r="H1481"/>
          <cell r="I1481"/>
          <cell r="J1481"/>
          <cell r="K1481"/>
          <cell r="L1481"/>
          <cell r="M1481"/>
        </row>
        <row r="1482">
          <cell r="A1482" t="str">
            <v>13.4.1</v>
          </cell>
          <cell r="B1482" t="str">
            <v>Suministro, transporte e instalación de breaker tripolar regulable caja moldeada de 175-250A, Easypact CVS 100/160/250 400/630 (Icu = 40 kA 220/240 V Ics = 100% Icu ) ref LV525303. Incluye accesorios de instalación.</v>
          </cell>
          <cell r="C1482" t="str">
            <v>un</v>
          </cell>
          <cell r="D1482"/>
          <cell r="E1482"/>
          <cell r="F1482"/>
          <cell r="G1482"/>
          <cell r="H1482"/>
          <cell r="I1482"/>
          <cell r="J1482"/>
          <cell r="K1482"/>
          <cell r="L1482"/>
          <cell r="M1482"/>
        </row>
        <row r="1483">
          <cell r="A1483" t="str">
            <v>13.4.2</v>
          </cell>
          <cell r="B1483" t="str">
            <v>Suministro, transporte e instalación de interruptor automático monopolar enchufable (Breaker) de 15 - 50 Amp, tipo SWD, ICC=10 KA,120/240V no reparable, sellado y contramarcado. Certificación RETIE, UL, SA.</v>
          </cell>
          <cell r="C1483" t="str">
            <v>un</v>
          </cell>
          <cell r="D1483"/>
          <cell r="E1483"/>
          <cell r="F1483"/>
          <cell r="G1483"/>
          <cell r="H1483"/>
          <cell r="I1483"/>
          <cell r="J1483"/>
          <cell r="K1483"/>
          <cell r="L1483"/>
          <cell r="M1483"/>
        </row>
        <row r="1484">
          <cell r="A1484" t="str">
            <v>13.4.3</v>
          </cell>
          <cell r="B1484" t="str">
            <v>Suministro, transporte e instalación de interruptor automático bipolar enchufable (Breaker) de 15 - 50 Amp, tipo SWD, ICC=10 KA,120/240V no reparable, sellado y contramarcado. Certificación RETIE, UL, SA.</v>
          </cell>
          <cell r="C1484" t="str">
            <v>un</v>
          </cell>
          <cell r="D1484"/>
          <cell r="E1484"/>
          <cell r="F1484"/>
          <cell r="G1484"/>
          <cell r="H1484"/>
          <cell r="I1484"/>
          <cell r="J1484"/>
          <cell r="K1484"/>
          <cell r="L1484"/>
          <cell r="M1484"/>
        </row>
        <row r="1485">
          <cell r="A1485" t="str">
            <v>13.4.4</v>
          </cell>
          <cell r="B1485" t="str">
            <v>Suministro, transporte e instalación de interruptor automático tripolar tipo caja moldeada industrial(Breaker) no regulable tipo EZC250N, ICC=50 KA, a 240 Voltios, no reparable, sellado y contramarcado de 125 - 225 A.  Incluye elementos para su fijación.</v>
          </cell>
          <cell r="C1485" t="str">
            <v>un</v>
          </cell>
          <cell r="D1485"/>
          <cell r="E1485"/>
          <cell r="F1485"/>
          <cell r="G1485"/>
          <cell r="H1485"/>
          <cell r="I1485"/>
          <cell r="J1485"/>
          <cell r="K1485"/>
          <cell r="L1485"/>
          <cell r="M1485"/>
        </row>
        <row r="1486">
          <cell r="A1486" t="str">
            <v>13.4.5</v>
          </cell>
          <cell r="B1486" t="str">
            <v>Suministro, transporte e instalación de interruptor automático tripolar tipo caja moldeada industrial (Breaker) no regulable tipo EZC100N, ICC=25 KA, a 240 Voltios, no reparable, sellado y contramarcado de 80 - 100 Amperios, Incluye accesorios de conexión.</v>
          </cell>
          <cell r="C1486" t="str">
            <v>un</v>
          </cell>
          <cell r="D1486"/>
          <cell r="E1486"/>
          <cell r="F1486"/>
          <cell r="G1486"/>
          <cell r="H1486"/>
          <cell r="I1486"/>
          <cell r="J1486"/>
          <cell r="K1486"/>
          <cell r="L1486"/>
          <cell r="M1486"/>
        </row>
        <row r="1487">
          <cell r="A1487" t="str">
            <v>13.4.6</v>
          </cell>
          <cell r="B1487" t="str">
            <v>Suministro, transporte e instalación de interruptor automático tripolar tipo caja moldeada industrial(Breaker) no regulable tipo EZC100N, ICC=25 KA a 240Voltios, no reparable, sellado y contramarcado de 15A -  60A. Incluye accesorios de conexión.</v>
          </cell>
          <cell r="C1487" t="str">
            <v>un</v>
          </cell>
          <cell r="D1487"/>
          <cell r="E1487"/>
          <cell r="F1487"/>
          <cell r="G1487"/>
          <cell r="H1487"/>
          <cell r="I1487"/>
          <cell r="J1487"/>
          <cell r="K1487"/>
          <cell r="L1487"/>
          <cell r="M1487"/>
        </row>
        <row r="1488">
          <cell r="A1488" t="str">
            <v>13.4.7</v>
          </cell>
          <cell r="B1488" t="str">
            <v>Suministro, transporte e instalación de interruptor automático monopolar enchufable (breaker) GFCI  20 Amp, tipo QUICK-LAG, THQL o equivalente-ICC=10 KA, no reparable ,sellado y contramarcado. Certificación RETIE, UL.</v>
          </cell>
          <cell r="C1488" t="str">
            <v>un</v>
          </cell>
          <cell r="D1488"/>
          <cell r="E1488"/>
          <cell r="F1488"/>
          <cell r="G1488"/>
          <cell r="H1488"/>
          <cell r="I1488"/>
          <cell r="J1488"/>
          <cell r="K1488"/>
          <cell r="L1488"/>
          <cell r="M1488"/>
        </row>
        <row r="1489">
          <cell r="A1489" t="str">
            <v>13.4.8</v>
          </cell>
          <cell r="B1489" t="str">
            <v>Suministro, transporte e instalación de interruptor automático bipolar  enchufable (breaker) GFCI  20 Amp, tipo QUICK-LAG, THQL o equivalente-ICC=10 KA, no reparable ,sellado y contramarcado. Certificación RETIE, UL.</v>
          </cell>
          <cell r="C1489" t="str">
            <v>un</v>
          </cell>
          <cell r="D1489"/>
          <cell r="E1489"/>
          <cell r="F1489"/>
          <cell r="G1489"/>
          <cell r="H1489"/>
          <cell r="I1489"/>
          <cell r="J1489"/>
          <cell r="K1489"/>
          <cell r="L1489"/>
          <cell r="M1489"/>
        </row>
        <row r="1490">
          <cell r="A1490" t="str">
            <v>13.4.9</v>
          </cell>
          <cell r="B1490" t="str">
            <v>Suministro, transporte e instalación de interruptor automático tripolar  enchufable (Breaker) de 15 - 30 Amp, tipo SWD, ICC=10 KA,120/240V no reparable, sellado y contramarcado. Certificación RETIE, UL, SA.</v>
          </cell>
          <cell r="C1490" t="str">
            <v>un</v>
          </cell>
          <cell r="D1490"/>
          <cell r="E1490"/>
          <cell r="F1490"/>
          <cell r="G1490"/>
          <cell r="H1490"/>
          <cell r="I1490"/>
          <cell r="J1490"/>
          <cell r="K1490"/>
          <cell r="L1490"/>
          <cell r="M1490"/>
        </row>
        <row r="1491">
          <cell r="A1491" t="str">
            <v>13.4.10</v>
          </cell>
          <cell r="B1491" t="str">
            <v>Suministro, transporte e instalación de interruptor automático tripolar  enchufable (Breaker) de 40 - 50 Amp, tipo SWD, ICC=10 KA,120/240V no reparable, sellado y contramarcado. Certificación RETIE, UL, SA.</v>
          </cell>
          <cell r="C1491" t="str">
            <v>un</v>
          </cell>
          <cell r="D1491"/>
          <cell r="E1491"/>
          <cell r="F1491"/>
          <cell r="G1491"/>
          <cell r="H1491"/>
          <cell r="I1491"/>
          <cell r="J1491"/>
          <cell r="K1491"/>
          <cell r="L1491"/>
          <cell r="M1491"/>
        </row>
        <row r="1492">
          <cell r="A1492" t="str">
            <v>13.4.11</v>
          </cell>
          <cell r="B1492" t="str">
            <v>Suministro, transporte e instalación de interruptor bipolar 2x30A; corriente de ruptura 16KA, para instalar en Riel, incluye el riel accesorios necesarios para su correcta instalación en gabinete ML para protección DPS clase c.</v>
          </cell>
          <cell r="C1492" t="str">
            <v>un</v>
          </cell>
          <cell r="D1492"/>
          <cell r="E1492"/>
          <cell r="F1492"/>
          <cell r="G1492"/>
          <cell r="H1492"/>
          <cell r="I1492"/>
          <cell r="J1492"/>
          <cell r="K1492"/>
          <cell r="L1492"/>
          <cell r="M1492"/>
        </row>
        <row r="1493">
          <cell r="A1493">
            <v>13.5</v>
          </cell>
          <cell r="B1493" t="str">
            <v>ACOMETIDAS DE ENERGIA MONOFASICAS</v>
          </cell>
          <cell r="C1493">
            <v>0</v>
          </cell>
          <cell r="D1493"/>
          <cell r="E1493"/>
          <cell r="F1493"/>
          <cell r="G1493"/>
          <cell r="H1493"/>
          <cell r="I1493"/>
          <cell r="J1493"/>
          <cell r="K1493"/>
          <cell r="L1493"/>
          <cell r="M1493"/>
        </row>
        <row r="1494">
          <cell r="A1494" t="str">
            <v>13.5.1</v>
          </cell>
          <cell r="B1494" t="str">
            <v>Suministro, transporte e instalación de acometida monofásica para transformador de 25KVA, 7.65KV/240V/120V en 2No1/0 + 1No2 AWG THHN/THWN. Incluye conectores, encintada y demás accesorios necesarios para su correcta instalación y funcionamiento según normas RETIE y EPM.</v>
          </cell>
          <cell r="C1494" t="str">
            <v>m</v>
          </cell>
          <cell r="D1494"/>
          <cell r="E1494"/>
          <cell r="F1494"/>
          <cell r="G1494"/>
          <cell r="H1494"/>
          <cell r="I1494"/>
          <cell r="J1494"/>
          <cell r="K1494"/>
          <cell r="L1494"/>
          <cell r="M1494"/>
        </row>
        <row r="1495">
          <cell r="A1495" t="str">
            <v>13.5.2</v>
          </cell>
          <cell r="B1495" t="str">
            <v>Suministro, transporte e instalación de acometida monofásica para transformador de 37.5KVA, 7.65KV/240V/120V en 4No1/0 + 1No2/0 AWG THHN/THWN. Incluye conectores, encintada y demás accesorios necesarios para su correcta instalación y funcionamiento según normas RETIE y EPM.</v>
          </cell>
          <cell r="C1495" t="str">
            <v>m</v>
          </cell>
          <cell r="D1495"/>
          <cell r="E1495"/>
          <cell r="F1495"/>
          <cell r="G1495"/>
          <cell r="H1495"/>
          <cell r="I1495"/>
          <cell r="J1495"/>
          <cell r="K1495"/>
          <cell r="L1495"/>
          <cell r="M1495"/>
        </row>
        <row r="1496">
          <cell r="A1496" t="str">
            <v>13.5.3</v>
          </cell>
          <cell r="B1496" t="str">
            <v>Suministro, transporte e instalación de acometida monofásica para transformador de 37.5KVA, 7.65KV/240V/120V en 2No4/0 + 1No2/0 AWG THHN/THWN. Incluye conectores, encintada y demás accesorios necesarios para su correcta instalación y funcionamiento según normas RETIE y EPM.</v>
          </cell>
          <cell r="C1496" t="str">
            <v>m</v>
          </cell>
          <cell r="D1496"/>
          <cell r="E1496"/>
          <cell r="F1496"/>
          <cell r="G1496"/>
          <cell r="H1496"/>
          <cell r="I1496"/>
          <cell r="J1496"/>
          <cell r="K1496"/>
          <cell r="L1496"/>
          <cell r="M1496"/>
        </row>
        <row r="1497">
          <cell r="A1497" t="str">
            <v>13.5.4</v>
          </cell>
          <cell r="B1497" t="str">
            <v>Suministro, transporte e instalación de acometida monofásica para transformador de 50KVA, 7.65KV/240V/120V en 4No2/0 + 2No 1/0 AWG THHN/THWN. Incluye conectores, encintada y demás accesorios necesarios para su correcta instalación y funcionamiento según normas RETIE y EPM.</v>
          </cell>
          <cell r="C1497" t="str">
            <v>m</v>
          </cell>
          <cell r="D1497"/>
          <cell r="E1497"/>
          <cell r="F1497"/>
          <cell r="G1497"/>
          <cell r="H1497"/>
          <cell r="I1497"/>
          <cell r="J1497"/>
          <cell r="K1497"/>
          <cell r="L1497"/>
          <cell r="M1497"/>
        </row>
        <row r="1498">
          <cell r="A1498" t="str">
            <v>13.5.5</v>
          </cell>
          <cell r="B1498" t="str">
            <v>Suministro, transporte e instalación de acometida monofásica para transformador de 75KVA, 7.65KV/240V/120V en 6No2/0 + 3No1/0 AWG THHN/THWN. Incluye conectores, encintada y demás accesorios necesarios para su correcta instalación y funcionamiento según normas RETIE y EPM.</v>
          </cell>
          <cell r="C1498" t="str">
            <v>m</v>
          </cell>
          <cell r="D1498"/>
          <cell r="E1498"/>
          <cell r="F1498"/>
          <cell r="G1498"/>
          <cell r="H1498"/>
          <cell r="I1498"/>
          <cell r="J1498"/>
          <cell r="K1498"/>
          <cell r="L1498"/>
          <cell r="M1498"/>
        </row>
        <row r="1499">
          <cell r="A1499" t="str">
            <v>13.5.6</v>
          </cell>
          <cell r="B1499" t="str">
            <v>Suministro, transporte e instalación de acometida monofásica para transformador de 100KVA, 7.65KV/240V/120V en 6No4/0 + 3No2/0 AWG THHN/THWN. Incluye conectores, encintada y demás accesorios necesarios para su correcta instalación y funcionamiento según normas RETIE y EPM.</v>
          </cell>
          <cell r="C1499" t="str">
            <v>m</v>
          </cell>
          <cell r="D1499"/>
          <cell r="E1499"/>
          <cell r="F1499"/>
          <cell r="G1499"/>
          <cell r="H1499"/>
          <cell r="I1499"/>
          <cell r="J1499"/>
          <cell r="K1499"/>
          <cell r="L1499"/>
          <cell r="M1499"/>
        </row>
        <row r="1500">
          <cell r="A1500" t="str">
            <v>13.5.7</v>
          </cell>
          <cell r="B1500" t="str">
            <v>Suministro, transporte e instalación de acometida monofásica en 2No1/0 + 1No2+1No4 AWG THHN/THWN-90ºC. Incluye conectores, encintada y demás accesorios necesarios para su correcta instalación y funcionamiento según normas RETIE y EPM.</v>
          </cell>
          <cell r="C1500" t="str">
            <v>m</v>
          </cell>
          <cell r="D1500"/>
          <cell r="E1500"/>
          <cell r="F1500"/>
          <cell r="G1500"/>
          <cell r="H1500"/>
          <cell r="I1500"/>
          <cell r="J1500"/>
          <cell r="K1500"/>
          <cell r="L1500"/>
          <cell r="M1500"/>
        </row>
        <row r="1501">
          <cell r="A1501" t="str">
            <v>13.5.8</v>
          </cell>
          <cell r="B1501" t="str">
            <v>Suministro, transporte e instalación de acometida monofásica en 4No1/0 + 1No2/0 + 1No 1/0AWG THHN/THWN. Incluye conectores, encintada y demás accesorios necesarios para su correcta instalación y funcionamiento según normas RETIE y EPM.</v>
          </cell>
          <cell r="C1501" t="str">
            <v>m</v>
          </cell>
          <cell r="D1501"/>
          <cell r="E1501"/>
          <cell r="F1501"/>
          <cell r="G1501"/>
          <cell r="H1501"/>
          <cell r="I1501"/>
          <cell r="J1501"/>
          <cell r="K1501"/>
          <cell r="L1501"/>
          <cell r="M1501"/>
        </row>
        <row r="1502">
          <cell r="A1502" t="str">
            <v>13.5.9</v>
          </cell>
          <cell r="B1502" t="str">
            <v>Suministro, transporte e instalación de acometida monofásica en 2No4/0 + 1No2/0 + 1 No 1/0 AWG THHN/THWN. Incluye conectores, encintada y demás accesorios necesarios para su correcta instalación y funcionamiento según normas RETIE y EPM.</v>
          </cell>
          <cell r="C1502" t="str">
            <v>m</v>
          </cell>
          <cell r="D1502"/>
          <cell r="E1502"/>
          <cell r="F1502"/>
          <cell r="G1502"/>
          <cell r="H1502"/>
          <cell r="I1502"/>
          <cell r="J1502"/>
          <cell r="K1502"/>
          <cell r="L1502"/>
          <cell r="M1502"/>
        </row>
        <row r="1503">
          <cell r="A1503" t="str">
            <v>13.5.10</v>
          </cell>
          <cell r="B1503" t="str">
            <v>Suministro, transporte e instalación de acometida monofásica en 4No2/0 + 2No 1/0 + 2No2 AWG THHN/THWN. Incluye conectores, encintada y demás accesorios necesarios para su correcta instalación y funcionamiento según normas RETIE y EPM.</v>
          </cell>
          <cell r="C1503" t="str">
            <v>m</v>
          </cell>
          <cell r="D1503"/>
          <cell r="E1503"/>
          <cell r="F1503"/>
          <cell r="G1503"/>
          <cell r="H1503"/>
          <cell r="I1503"/>
          <cell r="J1503"/>
          <cell r="K1503"/>
          <cell r="L1503"/>
          <cell r="M1503"/>
        </row>
        <row r="1504">
          <cell r="A1504" t="str">
            <v>13.5.11</v>
          </cell>
          <cell r="B1504" t="str">
            <v>Suministro, transporte e instalación de acometida monofásica en 6No2/0 + 3No1/0 + 3 No 2 AWG THHN/THWN. Incluye conectores, encintada y demás accesorios necesarios para su correcta instalación y funcionamiento según normas RETIE y EPM.</v>
          </cell>
          <cell r="C1504" t="str">
            <v>m</v>
          </cell>
          <cell r="D1504"/>
          <cell r="E1504"/>
          <cell r="F1504"/>
          <cell r="G1504"/>
          <cell r="H1504"/>
          <cell r="I1504"/>
          <cell r="J1504"/>
          <cell r="K1504"/>
          <cell r="L1504"/>
          <cell r="M1504"/>
        </row>
        <row r="1505">
          <cell r="A1505" t="str">
            <v>13.5.12</v>
          </cell>
          <cell r="B1505" t="str">
            <v>Suministro, transporte e instalación de acometida monofásica en 6No4/0 + 3No2/0 + 3 No 1/0 AWG THHN/THWN. Incluye conectores, encintada y demás accesorios necesarios para su correcta instalación y funcionamiento según normas RETIE y EPM.</v>
          </cell>
          <cell r="C1505" t="str">
            <v>m</v>
          </cell>
          <cell r="D1505"/>
          <cell r="E1505"/>
          <cell r="F1505"/>
          <cell r="G1505"/>
          <cell r="H1505"/>
          <cell r="I1505"/>
          <cell r="J1505"/>
          <cell r="K1505"/>
          <cell r="L1505"/>
          <cell r="M1505"/>
        </row>
        <row r="1506">
          <cell r="A1506" t="str">
            <v>13.5.13</v>
          </cell>
          <cell r="B1506" t="str">
            <v>Suministro, transporte e instalación de acometida monofásica en 2No4/0 + 1No4/0 + 1 No 1/0 AWG THHN/THWN. Incluye conectores, encintada y demás accesorios necesarios para su correcta instalación y funcionamiento según normas RETIE y EPM.</v>
          </cell>
          <cell r="C1506" t="str">
            <v>m</v>
          </cell>
          <cell r="D1506"/>
          <cell r="E1506"/>
          <cell r="F1506"/>
          <cell r="G1506"/>
          <cell r="H1506"/>
          <cell r="I1506"/>
          <cell r="J1506"/>
          <cell r="K1506"/>
          <cell r="L1506"/>
          <cell r="M1506"/>
        </row>
        <row r="1507">
          <cell r="A1507" t="str">
            <v>13.5.14</v>
          </cell>
          <cell r="B1507" t="str">
            <v>Suministro, transporte e instalación de acometida monofásica en 2No4/0 + 1No4/0 + 1 No 2 AWG THHN/THWN. Incluye conectores, encintada y demás accesorios necesarios para su correcta instalación y funcionamiento según normas RETIE y EPM.</v>
          </cell>
          <cell r="C1507" t="str">
            <v>m</v>
          </cell>
          <cell r="D1507"/>
          <cell r="E1507"/>
          <cell r="F1507"/>
          <cell r="G1507"/>
          <cell r="H1507"/>
          <cell r="I1507"/>
          <cell r="J1507"/>
          <cell r="K1507"/>
          <cell r="L1507"/>
          <cell r="M1507"/>
        </row>
        <row r="1508">
          <cell r="A1508" t="str">
            <v>13.5.15</v>
          </cell>
          <cell r="B1508" t="str">
            <v>Suministro, transporte e instalación de acometida monofásica en cables 2No2 + 1No4+1No6 AWG- cobre THHN/THWN-90ºC. Incluye conectores, encintada y demás accesorios para su correcta instalación y funcionamiento según RETIE.</v>
          </cell>
          <cell r="C1508" t="str">
            <v>m</v>
          </cell>
          <cell r="D1508"/>
          <cell r="E1508"/>
          <cell r="F1508"/>
          <cell r="G1508"/>
          <cell r="H1508"/>
          <cell r="I1508"/>
          <cell r="J1508"/>
          <cell r="K1508"/>
          <cell r="L1508"/>
          <cell r="M1508"/>
        </row>
        <row r="1509">
          <cell r="A1509" t="str">
            <v>13.5.16</v>
          </cell>
          <cell r="B1509" t="str">
            <v>Suministro, transporte e instalación de acometida monofásica en cables 2No4 + 1No6+1No8 AWG- cobre THHN/THWN-90ºC. Incluye conectores, encintada y demás accesorios para su correcta instalación y funcionamiento según RETIE.</v>
          </cell>
          <cell r="C1509" t="str">
            <v>m</v>
          </cell>
          <cell r="D1509"/>
          <cell r="E1509"/>
          <cell r="F1509"/>
          <cell r="G1509"/>
          <cell r="H1509"/>
          <cell r="I1509"/>
          <cell r="J1509"/>
          <cell r="K1509"/>
          <cell r="L1509"/>
          <cell r="M1509"/>
        </row>
        <row r="1510">
          <cell r="A1510" t="str">
            <v>13.5.17</v>
          </cell>
          <cell r="B1510" t="str">
            <v>Suministro, transporte e instalación de acometida monofásica en cables 2No6+2No8 AWG- cobre THHN/THWN-90ºC. Incluye conectores, encintada y demás accesorios para su correcta instalación y funcionamiento según RETIE.</v>
          </cell>
          <cell r="C1510" t="str">
            <v>m</v>
          </cell>
          <cell r="D1510"/>
          <cell r="E1510"/>
          <cell r="F1510"/>
          <cell r="G1510"/>
          <cell r="H1510"/>
          <cell r="I1510"/>
          <cell r="J1510"/>
          <cell r="K1510"/>
          <cell r="L1510"/>
          <cell r="M1510"/>
        </row>
        <row r="1511">
          <cell r="A1511" t="str">
            <v>13.5.18</v>
          </cell>
          <cell r="B1511" t="str">
            <v>Suministro, transporte e instalación de acometida monofásica en cables 2No8 + 2No10 AWG- cobre THHN/THWN-90ºC. Incluye conectores, encintada y demás accesorios para su correcta instalación y funcionamiento según RETIE.</v>
          </cell>
          <cell r="C1511" t="str">
            <v>m</v>
          </cell>
          <cell r="D1511"/>
          <cell r="E1511"/>
          <cell r="F1511"/>
          <cell r="G1511"/>
          <cell r="H1511"/>
          <cell r="I1511"/>
          <cell r="J1511"/>
          <cell r="K1511"/>
          <cell r="L1511"/>
          <cell r="M1511"/>
        </row>
        <row r="1512">
          <cell r="A1512" t="str">
            <v>13.5.19</v>
          </cell>
          <cell r="B1512" t="str">
            <v>Suministro, transporte e instalación de acometida monofásica en cables 2No8 + 1No10 cobre THHN/THWN-90ºC. Incluye conectores, encintada y demás accesorios para su correcta instalación y funcionamiento según RETIE y Normas EPM.</v>
          </cell>
          <cell r="C1512" t="str">
            <v>m</v>
          </cell>
          <cell r="D1512"/>
          <cell r="E1512"/>
          <cell r="F1512"/>
          <cell r="G1512"/>
          <cell r="H1512"/>
          <cell r="I1512"/>
          <cell r="J1512"/>
          <cell r="K1512"/>
          <cell r="L1512"/>
          <cell r="M1512"/>
        </row>
        <row r="1513">
          <cell r="A1513" t="str">
            <v>13.5.20</v>
          </cell>
          <cell r="B1513" t="str">
            <v>Suministro, transporte e instalación de acometida monofásica en cables 2No6(F)+1No6(N)+1No6(T) AWG- cobre THHN/THWN-90ºC. Incluye conectores, encintada y demás accesorios para su correcta instalación y funcionamiento según RETIE.</v>
          </cell>
          <cell r="C1513" t="str">
            <v>m</v>
          </cell>
          <cell r="D1513"/>
          <cell r="E1513"/>
          <cell r="F1513"/>
          <cell r="G1513"/>
          <cell r="H1513"/>
          <cell r="I1513"/>
          <cell r="J1513"/>
          <cell r="K1513"/>
          <cell r="L1513"/>
          <cell r="M1513"/>
        </row>
        <row r="1514">
          <cell r="A1514" t="str">
            <v>13.5.21</v>
          </cell>
          <cell r="B1514" t="str">
            <v>Suministro, transporte e instalación de acometida monofásica en cables 2No4 (F)+1No4(N) +1No4(T) AWG- cobre THHN/THWN-90ºC. Incluye conectores, encintada y demás accesorios para su correcta instalación y funcionamiento según RETIE.</v>
          </cell>
          <cell r="C1514" t="str">
            <v>m</v>
          </cell>
          <cell r="D1514"/>
          <cell r="E1514"/>
          <cell r="F1514"/>
          <cell r="G1514"/>
          <cell r="H1514"/>
          <cell r="I1514"/>
          <cell r="J1514"/>
          <cell r="K1514"/>
          <cell r="L1514"/>
          <cell r="M1514"/>
        </row>
        <row r="1515">
          <cell r="A1515" t="str">
            <v>13.5.22</v>
          </cell>
          <cell r="B1515" t="str">
            <v>Suministro, transporte e instalación de acometida monofásica en cables 2No4+1No4 +1No6  AWG- cobre THHN/THWN-90ºC. Incluye conectores, encintada y demás accesorios para su correcta instalación y funcionamiento según RETIE.</v>
          </cell>
          <cell r="C1515" t="str">
            <v>m</v>
          </cell>
          <cell r="D1515"/>
          <cell r="E1515"/>
          <cell r="F1515"/>
          <cell r="G1515"/>
          <cell r="H1515"/>
          <cell r="I1515"/>
          <cell r="J1515"/>
          <cell r="K1515"/>
          <cell r="L1515"/>
          <cell r="M1515"/>
        </row>
        <row r="1516">
          <cell r="A1516" t="str">
            <v>13.5.23</v>
          </cell>
          <cell r="B1516" t="str">
            <v>Suministro, transporte e instalación de acometida monofásica en cables 2No4+1No6 +1No6 AWG- cobre THHN/THWN-90ºC. Incluye conectores, encintada y demás accesorios para su correcta instalación y funcionamiento según RETIE.</v>
          </cell>
          <cell r="C1516" t="str">
            <v>m</v>
          </cell>
          <cell r="D1516"/>
          <cell r="E1516"/>
          <cell r="F1516"/>
          <cell r="G1516"/>
          <cell r="H1516"/>
          <cell r="I1516"/>
          <cell r="J1516"/>
          <cell r="K1516"/>
          <cell r="L1516"/>
          <cell r="M1516"/>
        </row>
        <row r="1517">
          <cell r="A1517" t="str">
            <v>13.5.24</v>
          </cell>
          <cell r="B1517" t="str">
            <v>Suministro, transporte e instalación de acometida monofásica en cables 2No8+1No8+1No8 cobre THHN/THWN-90ºC. Incluye conectores, encintada y demás accesorios para su correcta instalación y funcionamiento según RETIE.</v>
          </cell>
          <cell r="C1517" t="str">
            <v>m</v>
          </cell>
          <cell r="D1517"/>
          <cell r="E1517"/>
          <cell r="F1517"/>
          <cell r="G1517"/>
          <cell r="H1517"/>
          <cell r="I1517"/>
          <cell r="J1517"/>
          <cell r="K1517"/>
          <cell r="L1517"/>
          <cell r="M1517"/>
        </row>
        <row r="1518">
          <cell r="A1518" t="str">
            <v>13.5.25</v>
          </cell>
          <cell r="B1518" t="str">
            <v>Suministro, transporte e instalación de acometida en cable blando 3No12 cobre THHN/THWN-90ºC. Por ducto o canaleta. Incluye conectores, marcación y demás accesorios para su correcta instalación y funcionamiento según RETIE.</v>
          </cell>
          <cell r="C1518" t="str">
            <v>m</v>
          </cell>
          <cell r="D1518"/>
          <cell r="E1518"/>
          <cell r="F1518"/>
          <cell r="G1518"/>
          <cell r="H1518"/>
          <cell r="I1518"/>
          <cell r="J1518"/>
          <cell r="K1518"/>
          <cell r="L1518"/>
          <cell r="M1518"/>
        </row>
        <row r="1519">
          <cell r="A1519" t="str">
            <v>13.5.26</v>
          </cell>
          <cell r="B1519" t="str">
            <v>Suministro, transporte e instalación de acometida en cable 3No12 AWG- CU- PE HF FR LC CT-80ºC. Incluye accesorios para su correcta instalación y funcionamiento según RETIE.</v>
          </cell>
          <cell r="C1519" t="str">
            <v>m</v>
          </cell>
          <cell r="D1519"/>
          <cell r="E1519"/>
          <cell r="F1519"/>
          <cell r="G1519"/>
          <cell r="H1519"/>
          <cell r="I1519"/>
          <cell r="J1519"/>
          <cell r="K1519"/>
          <cell r="L1519"/>
          <cell r="M1519"/>
        </row>
        <row r="1520">
          <cell r="A1520" t="str">
            <v>13.5.27</v>
          </cell>
          <cell r="B1520" t="str">
            <v>Suministro, transporte e instalación de acometida en cable  6No12 AWG- CU- PE HF FR LC CT-80ºC. Incluye accesorios para su correcta instalación y funcionamiento según RETIE.</v>
          </cell>
          <cell r="C1520" t="str">
            <v>m</v>
          </cell>
          <cell r="D1520"/>
          <cell r="E1520"/>
          <cell r="F1520"/>
          <cell r="G1520"/>
          <cell r="H1520"/>
          <cell r="I1520"/>
          <cell r="J1520"/>
          <cell r="K1520"/>
          <cell r="L1520"/>
          <cell r="M1520"/>
        </row>
        <row r="1521">
          <cell r="A1521" t="str">
            <v>13.5.28</v>
          </cell>
          <cell r="B1521" t="str">
            <v>Suministro, transporte e instalación de cable encauchetado 3x10 AWG. Incluye conectores, y demás accesorios para su correcta instalación y funcionamiento según RETIE.</v>
          </cell>
          <cell r="C1521" t="str">
            <v>m</v>
          </cell>
          <cell r="D1521"/>
          <cell r="E1521"/>
          <cell r="F1521"/>
          <cell r="G1521"/>
          <cell r="H1521"/>
          <cell r="I1521"/>
          <cell r="J1521"/>
          <cell r="K1521"/>
          <cell r="L1521"/>
          <cell r="M1521"/>
        </row>
        <row r="1522">
          <cell r="A1522" t="str">
            <v>13.5.29</v>
          </cell>
          <cell r="B1522" t="str">
            <v>Suministro, transporte e instalación de acometida en cable 1 No10 +2 No12 AWG - CU-  PE HF FR LC CT-80ºC por ducto. Incluye accesorios para su correcta instalación y funcionamiento según RETIE.</v>
          </cell>
          <cell r="C1522" t="str">
            <v>m</v>
          </cell>
          <cell r="D1522"/>
          <cell r="E1522"/>
          <cell r="F1522"/>
          <cell r="G1522"/>
          <cell r="H1522"/>
          <cell r="I1522"/>
          <cell r="J1522"/>
          <cell r="K1522"/>
          <cell r="L1522"/>
          <cell r="M1522"/>
        </row>
        <row r="1523">
          <cell r="A1523" t="str">
            <v>13.5.30</v>
          </cell>
          <cell r="B1523" t="str">
            <v>Suministro, transporte e instalación de cable encauchetado 3x12 AWG- ST-C cobre blando. Incluye conectores, marcación y demás accesorios para su correcta instalación y funcionamiento según RETIE.</v>
          </cell>
          <cell r="C1523" t="str">
            <v>m</v>
          </cell>
          <cell r="D1523"/>
          <cell r="E1523"/>
          <cell r="F1523"/>
          <cell r="G1523"/>
          <cell r="H1523"/>
          <cell r="I1523"/>
          <cell r="J1523"/>
          <cell r="K1523"/>
          <cell r="L1523"/>
          <cell r="M1523"/>
        </row>
        <row r="1524">
          <cell r="A1524" t="str">
            <v>13.5.31</v>
          </cell>
          <cell r="B1524" t="str">
            <v>Suministro, transporte e instalación de cable encauchetado 3x14 AWG.- ST-C cobre blando Incluye accesorios para su correcta instalación y funcionamiento según RETIE.</v>
          </cell>
          <cell r="C1524" t="str">
            <v>m</v>
          </cell>
          <cell r="D1524"/>
          <cell r="E1524"/>
          <cell r="F1524"/>
          <cell r="G1524"/>
          <cell r="H1524"/>
          <cell r="I1524"/>
          <cell r="J1524"/>
          <cell r="K1524"/>
          <cell r="L1524"/>
          <cell r="M1524"/>
        </row>
        <row r="1525">
          <cell r="A1525" t="str">
            <v>13.5.32</v>
          </cell>
          <cell r="B1525" t="str">
            <v>Suministro, transporte e instalación de cable encauchetado 4x10 AWG - ST-C cobre blando. Incluye accesorios para su correcta instalación y funcionamiento según RETIE.</v>
          </cell>
          <cell r="C1525" t="str">
            <v>m</v>
          </cell>
          <cell r="D1525"/>
          <cell r="E1525"/>
          <cell r="F1525"/>
          <cell r="G1525"/>
          <cell r="H1525"/>
          <cell r="I1525"/>
          <cell r="J1525"/>
          <cell r="K1525"/>
          <cell r="L1525"/>
          <cell r="M1525"/>
        </row>
        <row r="1526">
          <cell r="A1526" t="str">
            <v>13.5.33</v>
          </cell>
          <cell r="B1526" t="str">
            <v>Suministro, transporte e instalación de cable encauchetado 3x16 AWG - ST-C cobre blando. Incluye accesorios para su correcta instalación y funcionamiento según RETIE.</v>
          </cell>
          <cell r="C1526" t="str">
            <v>m</v>
          </cell>
          <cell r="D1526"/>
          <cell r="E1526"/>
          <cell r="F1526"/>
          <cell r="G1526"/>
          <cell r="H1526"/>
          <cell r="I1526"/>
          <cell r="J1526"/>
          <cell r="K1526"/>
          <cell r="L1526"/>
          <cell r="M1526"/>
        </row>
        <row r="1527">
          <cell r="A1527" t="str">
            <v>13.5.34</v>
          </cell>
          <cell r="B1527" t="str">
            <v>Suministro, transporte e instalación de cable encauchetado 2x16 AWG - ST-C cobre blando. Incluye accesorios para su correcta instalación y funcionamiento según RETIE.</v>
          </cell>
          <cell r="C1527" t="str">
            <v>m</v>
          </cell>
          <cell r="D1527"/>
          <cell r="E1527"/>
          <cell r="F1527"/>
          <cell r="G1527"/>
          <cell r="H1527"/>
          <cell r="I1527"/>
          <cell r="J1527"/>
          <cell r="K1527"/>
          <cell r="L1527"/>
          <cell r="M1527"/>
        </row>
        <row r="1528">
          <cell r="A1528" t="str">
            <v>13.5.35</v>
          </cell>
          <cell r="B1528" t="str">
            <v>Suministro, transporte e instalación de CABLE ENCAUCHETADO SINTOX FLEX 3X10 AWG DE COBRE. Incluye accesorios para su correcta instalación y funcionamiento según RETIE.</v>
          </cell>
          <cell r="C1528" t="str">
            <v>m</v>
          </cell>
          <cell r="D1528"/>
          <cell r="E1528"/>
          <cell r="F1528"/>
          <cell r="G1528"/>
          <cell r="H1528"/>
          <cell r="I1528"/>
          <cell r="J1528"/>
          <cell r="K1528"/>
          <cell r="L1528"/>
          <cell r="M1528"/>
        </row>
        <row r="1529">
          <cell r="A1529" t="str">
            <v>13.5.36</v>
          </cell>
          <cell r="B1529" t="str">
            <v>Suministro, transporte e instalación de CABLE ENCAUCHETADO SINTOX FLEX 3X12 AWG DE COBRE. Incluye accesorios para su correcta instalación y funcionamiento según RETIE.</v>
          </cell>
          <cell r="C1529" t="str">
            <v>m</v>
          </cell>
          <cell r="D1529"/>
          <cell r="E1529"/>
          <cell r="F1529"/>
          <cell r="G1529"/>
          <cell r="H1529"/>
          <cell r="I1529"/>
          <cell r="J1529"/>
          <cell r="K1529"/>
          <cell r="L1529"/>
          <cell r="M1529"/>
        </row>
        <row r="1530">
          <cell r="A1530" t="str">
            <v>13.5.37</v>
          </cell>
          <cell r="B1530" t="str">
            <v>Suministro, transporte e instalación de CABLE ENCAUCHETADO SINTOX FLEX 4X10 AWG DE COBRE. Incluye accesorios para su correcta instalación y funcionamiento según RETIE.</v>
          </cell>
          <cell r="C1530" t="str">
            <v>m</v>
          </cell>
          <cell r="D1530"/>
          <cell r="E1530"/>
          <cell r="F1530"/>
          <cell r="G1530"/>
          <cell r="H1530"/>
          <cell r="I1530"/>
          <cell r="J1530"/>
          <cell r="K1530"/>
          <cell r="L1530"/>
          <cell r="M1530"/>
        </row>
        <row r="1531">
          <cell r="A1531" t="str">
            <v>13.5.38</v>
          </cell>
          <cell r="B1531" t="str">
            <v>Suministro, transporte e instalación de CABLE ENCAUCHETADO SINTOX FLEX 4X12 AWG DE COBRE. Incluye accesorios para su correcta instalación y funcionamiento según RETIE.</v>
          </cell>
          <cell r="C1531" t="str">
            <v>m</v>
          </cell>
          <cell r="D1531"/>
          <cell r="E1531"/>
          <cell r="F1531"/>
          <cell r="G1531"/>
          <cell r="H1531"/>
          <cell r="I1531"/>
          <cell r="J1531"/>
          <cell r="K1531"/>
          <cell r="L1531"/>
          <cell r="M1531"/>
        </row>
        <row r="1532">
          <cell r="A1532" t="str">
            <v>13.5.39</v>
          </cell>
          <cell r="B1532" t="str">
            <v>Suministro, transporte e instalación de CABLE ENCAUCHETADO SINTOX FLEX 3X14 AWG DE COBRE. Incluye accesorios para su correcta instalación y funcionamiento según RETIE.</v>
          </cell>
          <cell r="C1532" t="str">
            <v>m</v>
          </cell>
          <cell r="D1532"/>
          <cell r="E1532"/>
          <cell r="F1532"/>
          <cell r="G1532"/>
          <cell r="H1532"/>
          <cell r="I1532"/>
          <cell r="J1532"/>
          <cell r="K1532"/>
          <cell r="L1532"/>
          <cell r="M1532"/>
        </row>
        <row r="1533">
          <cell r="A1533" t="str">
            <v>13.5.40</v>
          </cell>
          <cell r="B1533" t="str">
            <v>Suministro, transporte e instalación de acometida en cable  4No12 AWG- CU- PE HF FR LC CT-80ºC. Incluye accesorios para su correcta instalación y funcionamiento según RETIE.</v>
          </cell>
          <cell r="C1533" t="str">
            <v>m</v>
          </cell>
          <cell r="D1533"/>
          <cell r="E1533"/>
          <cell r="F1533"/>
          <cell r="G1533"/>
          <cell r="H1533"/>
          <cell r="I1533"/>
          <cell r="J1533"/>
          <cell r="K1533"/>
          <cell r="L1533"/>
          <cell r="M1533"/>
        </row>
        <row r="1534">
          <cell r="A1534" t="str">
            <v>13.5.41</v>
          </cell>
          <cell r="B1534" t="str">
            <v>Suministro, transporte e instalación de acometida monofásica en cables 2No10(F)+1No10(N)+1No10(T) AWG cobre THHN/THWN-90ºC. Incluye conectores, encintada y demás accesorios para su correcta instalación y funcionamiento según RETIE.</v>
          </cell>
          <cell r="C1534" t="str">
            <v>m</v>
          </cell>
          <cell r="D1534"/>
          <cell r="E1534"/>
          <cell r="F1534"/>
          <cell r="G1534"/>
          <cell r="H1534"/>
          <cell r="I1534"/>
          <cell r="J1534"/>
          <cell r="K1534"/>
          <cell r="L1534"/>
          <cell r="M1534"/>
        </row>
        <row r="1535">
          <cell r="A1535">
            <v>13.6</v>
          </cell>
          <cell r="B1535" t="str">
            <v>ACOMETIDAS DE ENERGIA TRIFASICAS</v>
          </cell>
          <cell r="C1535">
            <v>0</v>
          </cell>
          <cell r="D1535"/>
          <cell r="E1535"/>
          <cell r="F1535"/>
          <cell r="G1535"/>
          <cell r="H1535"/>
          <cell r="I1535"/>
          <cell r="J1535"/>
          <cell r="K1535"/>
          <cell r="L1535"/>
          <cell r="M1535"/>
        </row>
        <row r="1536">
          <cell r="A1536" t="str">
            <v>13.6.1</v>
          </cell>
          <cell r="B1536" t="str">
            <v>Suministro, transporte e instalación de acometida trifásica para transformador de 30KVA, 13.2KV/208V/120V en 3No2 + 1No4 AWG THHN/THWN. Incluye conectores, encintada y demás accesorios necesarios para su correcta instalación y funcionamiento según normas RETIE y EPM.</v>
          </cell>
          <cell r="C1536" t="str">
            <v>m</v>
          </cell>
          <cell r="D1536"/>
          <cell r="E1536"/>
          <cell r="F1536"/>
          <cell r="G1536"/>
          <cell r="H1536"/>
          <cell r="I1536"/>
          <cell r="J1536"/>
          <cell r="K1536"/>
          <cell r="L1536"/>
          <cell r="M1536"/>
        </row>
        <row r="1537">
          <cell r="A1537" t="str">
            <v>13.6.2</v>
          </cell>
          <cell r="B1537" t="str">
            <v>Suministro, transporte e instalación de acometida trifásica para transformador de 45KVA, 13.2KV/208V/120V en 3 No 2/0+ 1 No 1/0 AWG THHN/THWN. Incluye conectores, encintada y demás accesorios necesarios para su correcta instalación y funcionamiento según normas RETIE y EPM.</v>
          </cell>
          <cell r="C1537" t="str">
            <v>m</v>
          </cell>
          <cell r="D1537"/>
          <cell r="E1537"/>
          <cell r="F1537"/>
          <cell r="G1537"/>
          <cell r="H1537"/>
          <cell r="I1537"/>
          <cell r="J1537"/>
          <cell r="K1537"/>
          <cell r="L1537"/>
          <cell r="M1537"/>
        </row>
        <row r="1538">
          <cell r="A1538" t="str">
            <v>13.6.3</v>
          </cell>
          <cell r="B1538" t="str">
            <v>Suministro, transporte e instalación de acometida trifásica para transformador de 75KVA, 13.2KV/208V/120V en 6 No 2/0+ 2 No 1/0 AWG THHN/THWN. Incluye conectores, encintada y demás accesorios necesarios para su correcta instalación y funcionamiento según normas RETIE y EPM.</v>
          </cell>
          <cell r="C1538" t="str">
            <v>m</v>
          </cell>
          <cell r="D1538"/>
          <cell r="E1538"/>
          <cell r="F1538"/>
          <cell r="G1538"/>
          <cell r="H1538"/>
          <cell r="I1538"/>
          <cell r="J1538"/>
          <cell r="K1538"/>
          <cell r="L1538"/>
          <cell r="M1538"/>
        </row>
        <row r="1539">
          <cell r="A1539" t="str">
            <v>13.6.4</v>
          </cell>
          <cell r="B1539" t="str">
            <v>Suministro, transporte e instalación de acometida trifásica para transformador de 112.5 KVA, 13.2KV/208V/120V en 6 No 4/0+ 2 No 2/0 AWG THHN/THWN. Incluye conectores, encintada y demás accesorios necesarios para su correcta instalación y funcionamiento según normas RETIE y EPM.</v>
          </cell>
          <cell r="C1539" t="str">
            <v>m</v>
          </cell>
          <cell r="D1539"/>
          <cell r="E1539"/>
          <cell r="F1539"/>
          <cell r="G1539"/>
          <cell r="H1539"/>
          <cell r="I1539"/>
          <cell r="J1539"/>
          <cell r="K1539"/>
          <cell r="L1539"/>
          <cell r="M1539"/>
        </row>
        <row r="1540">
          <cell r="A1540" t="str">
            <v>13.6.5</v>
          </cell>
          <cell r="B1540" t="str">
            <v>Suministro, transporte e instalación de acometida trifásica para transformador de 150 KVA, 13.2KV/208V/120V en 9 No 4/0+ 3 No 2/0 AWG THHN/THWN. Incluye conectores, encintada y demás accesorios necesarios para su correcta instalación y funcionamiento según normas RETIE y EPM.</v>
          </cell>
          <cell r="C1540" t="str">
            <v>m</v>
          </cell>
          <cell r="D1540"/>
          <cell r="E1540"/>
          <cell r="F1540"/>
          <cell r="G1540"/>
          <cell r="H1540"/>
          <cell r="I1540"/>
          <cell r="J1540"/>
          <cell r="K1540"/>
          <cell r="L1540"/>
          <cell r="M1540"/>
        </row>
        <row r="1541">
          <cell r="A1541" t="str">
            <v>13.6.6</v>
          </cell>
          <cell r="B1541" t="str">
            <v>Suministro, transporte e instalación de acometida trifásica en 3No2 + 1No4 + 1No6 AWG THHN/THWN. Incluye conectores, encintada y demás accesorios necesarios para su correcta instalación y funcionamiento según normas RETIE y EPM.</v>
          </cell>
          <cell r="C1541" t="str">
            <v>m</v>
          </cell>
          <cell r="D1541"/>
          <cell r="E1541"/>
          <cell r="F1541"/>
          <cell r="G1541"/>
          <cell r="H1541"/>
          <cell r="I1541"/>
          <cell r="J1541"/>
          <cell r="K1541"/>
          <cell r="L1541"/>
          <cell r="M1541"/>
        </row>
        <row r="1542">
          <cell r="A1542" t="str">
            <v>13.6.7</v>
          </cell>
          <cell r="B1542" t="str">
            <v>Suministro, transporte e instalación de acometida trifásica 3 No 2/0+ 1 No 1/0 + 1No2 AWG THHN/THWN. Incluye conectores, encintada y demás accesorios necesarios para su correcta instalación y funcionamiento según normas RETIE y EPM.</v>
          </cell>
          <cell r="C1542" t="str">
            <v>m</v>
          </cell>
          <cell r="D1542"/>
          <cell r="E1542"/>
          <cell r="F1542"/>
          <cell r="G1542"/>
          <cell r="H1542"/>
          <cell r="I1542"/>
          <cell r="J1542"/>
          <cell r="K1542"/>
          <cell r="L1542"/>
          <cell r="M1542"/>
        </row>
        <row r="1543">
          <cell r="A1543" t="str">
            <v>13.6.8</v>
          </cell>
          <cell r="B1543" t="str">
            <v>Suministro, transporte e instalación de acometida trifásica en 6 No 2/0+ 2 No 1/0 + 2No2 AWG THHN/THWN. Incluye conectores, encintada y demás accesorios necesarios para su correcta instalación y funcionamiento según normas RETIE y EPM.</v>
          </cell>
          <cell r="C1543" t="str">
            <v>m</v>
          </cell>
          <cell r="D1543"/>
          <cell r="E1543"/>
          <cell r="F1543"/>
          <cell r="G1543"/>
          <cell r="H1543"/>
          <cell r="I1543"/>
          <cell r="J1543"/>
          <cell r="K1543"/>
          <cell r="L1543"/>
          <cell r="M1543"/>
        </row>
        <row r="1544">
          <cell r="A1544" t="str">
            <v>13.6.9</v>
          </cell>
          <cell r="B1544" t="str">
            <v>Suministro, transporte e instalación de acometida trifásica en 6 No 4/0+ 2 No 2/0 + 2 No 1/0 AWG THHN/THWN. Incluye conectores, encintada y demás accesorios necesarios para su correcta instalación y funcionamiento según normas RETIE y EPM.</v>
          </cell>
          <cell r="C1544" t="str">
            <v>m</v>
          </cell>
          <cell r="D1544"/>
          <cell r="E1544"/>
          <cell r="F1544"/>
          <cell r="G1544"/>
          <cell r="H1544"/>
          <cell r="I1544"/>
          <cell r="J1544"/>
          <cell r="K1544"/>
          <cell r="L1544"/>
          <cell r="M1544"/>
        </row>
        <row r="1545">
          <cell r="A1545" t="str">
            <v>13.6.10</v>
          </cell>
          <cell r="B1545" t="str">
            <v>Suministro, transporte e instalación de acometida trifásica en 9 No 4/0+ 3 No 2/0+ 3No1/0 AWG THHN/THWN. Incluye conectores, encintada y demás accesorios necesarios para su correcta instalación y funcionamiento según normas RETIE y EPM.</v>
          </cell>
          <cell r="C1545" t="str">
            <v>m</v>
          </cell>
          <cell r="D1545"/>
          <cell r="E1545"/>
          <cell r="F1545"/>
          <cell r="G1545"/>
          <cell r="H1545"/>
          <cell r="I1545"/>
          <cell r="J1545"/>
          <cell r="K1545"/>
          <cell r="L1545"/>
          <cell r="M1545"/>
        </row>
        <row r="1546">
          <cell r="A1546" t="str">
            <v>13.6.11</v>
          </cell>
          <cell r="B1546" t="str">
            <v>Suministro, transporte e instalación de acometida trifásica en cables 3No4/0 (F) + 1No2/0 (N) + 1No 1/0(T) AWG- cobre THHN/THWN tipo TC. Incluye conectores, encintada y demás accesorios para su correcta instalación y funcionamiento según RETIE.</v>
          </cell>
          <cell r="C1546" t="str">
            <v>m</v>
          </cell>
          <cell r="D1546"/>
          <cell r="E1546"/>
          <cell r="F1546"/>
          <cell r="G1546"/>
          <cell r="H1546"/>
          <cell r="I1546"/>
          <cell r="J1546"/>
          <cell r="K1546"/>
          <cell r="L1546"/>
          <cell r="M1546"/>
        </row>
        <row r="1547">
          <cell r="A1547" t="str">
            <v>13.6.12</v>
          </cell>
          <cell r="B1547" t="str">
            <v>Suministro, transporte e instalación de acometida trifásica en cables 3No4/0 (F) + 1No2/0 (N) + 1No 2(T) AWG- cobre THHN/THWN tipo TC. Incluye conectores, encintada y demás accesorios para su correcta instalación y funcionamiento según RETIE.</v>
          </cell>
          <cell r="C1547" t="str">
            <v>m</v>
          </cell>
          <cell r="D1547"/>
          <cell r="E1547"/>
          <cell r="F1547"/>
          <cell r="G1547"/>
          <cell r="H1547"/>
          <cell r="I1547"/>
          <cell r="J1547"/>
          <cell r="K1547"/>
          <cell r="L1547"/>
          <cell r="M1547"/>
        </row>
        <row r="1548">
          <cell r="A1548" t="str">
            <v>13.6.13</v>
          </cell>
          <cell r="B1548" t="str">
            <v>Suministro, transporte e instalación de acometida trifásica en cables 3No2/0(F) + 1No1/0(T) + 1No2(T) AWG- cobre THHN/THWN-90ºC. Incluye conectores, encintada y demás accesorios para su correcta instalación y funcionamiento según RETIE.</v>
          </cell>
          <cell r="C1548" t="str">
            <v>m</v>
          </cell>
          <cell r="D1548"/>
          <cell r="E1548"/>
          <cell r="F1548"/>
          <cell r="G1548"/>
          <cell r="H1548"/>
          <cell r="I1548"/>
          <cell r="J1548"/>
          <cell r="K1548"/>
          <cell r="L1548"/>
          <cell r="M1548"/>
        </row>
        <row r="1549">
          <cell r="A1549" t="str">
            <v>13.6.14</v>
          </cell>
          <cell r="B1549" t="str">
            <v>Suministro, transporte e instalación de acometida trifásica en cables 3No1/0(F) + 1No2(T) + 1No4(T) AWG- cobre THHN/THWN-90ºC. Incluye conectores, encintada y demás accesorios para su correcta instalación y funcionamiento según RETIE.</v>
          </cell>
          <cell r="C1549" t="str">
            <v>m</v>
          </cell>
          <cell r="D1549"/>
          <cell r="E1549"/>
          <cell r="F1549"/>
          <cell r="G1549"/>
          <cell r="H1549"/>
          <cell r="I1549"/>
          <cell r="J1549"/>
          <cell r="K1549"/>
          <cell r="L1549"/>
          <cell r="M1549"/>
        </row>
        <row r="1550">
          <cell r="A1550" t="str">
            <v>13.6.15</v>
          </cell>
          <cell r="B1550" t="str">
            <v>Suministro, transporte e instalación de acometida trifásica en cables 3No2(F) + 1No4(T) + 1No6(T) AWG- cobre THHN/THWN-90ºC. Incluye conectores, encintada y demás accesorios para su correcta instalación y funcionamiento según RETIE.</v>
          </cell>
          <cell r="C1550" t="str">
            <v>m</v>
          </cell>
          <cell r="D1550"/>
          <cell r="E1550"/>
          <cell r="F1550"/>
          <cell r="G1550"/>
          <cell r="H1550"/>
          <cell r="I1550"/>
          <cell r="J1550"/>
          <cell r="K1550"/>
          <cell r="L1550"/>
          <cell r="M1550"/>
        </row>
        <row r="1551">
          <cell r="A1551" t="str">
            <v>13.6.16</v>
          </cell>
          <cell r="B1551" t="str">
            <v>Suministro, transporte e instalación de acometida trifásica en cables 3No4(F) + 1No6(T) + 1No8(T) AWG- cobre THHN/THWN-90ºC. Incluye conectores, encintada y demás accesorios para su correcta instalación y funcionamiento según RETIE.</v>
          </cell>
          <cell r="C1551" t="str">
            <v>m</v>
          </cell>
          <cell r="D1551"/>
          <cell r="E1551"/>
          <cell r="F1551"/>
          <cell r="G1551"/>
          <cell r="H1551"/>
          <cell r="I1551"/>
          <cell r="J1551"/>
          <cell r="K1551"/>
          <cell r="L1551"/>
          <cell r="M1551"/>
        </row>
        <row r="1552">
          <cell r="A1552" t="str">
            <v>13.6.17</v>
          </cell>
          <cell r="B1552" t="str">
            <v>Suministro, transporte e instalación de acometida trifásica en cables 3No6(F) + 1No8(T) + 1No10(T) AWG- cobre THHN/THWN-90ºC. Incluye conectores, encintada y demás accesorios para su correcta instalación y funcionamiento según RETIE.</v>
          </cell>
          <cell r="C1552" t="str">
            <v>m</v>
          </cell>
          <cell r="D1552"/>
          <cell r="E1552"/>
          <cell r="F1552"/>
          <cell r="G1552"/>
          <cell r="H1552"/>
          <cell r="I1552"/>
          <cell r="J1552"/>
          <cell r="K1552"/>
          <cell r="L1552"/>
          <cell r="M1552"/>
        </row>
        <row r="1553">
          <cell r="A1553" t="str">
            <v>13.6.18</v>
          </cell>
          <cell r="B1553" t="str">
            <v>Suministro, transporte e instalación de acometida trifásica en cables 3No8(F) + 1No8(T) + 1No10(T) AWG- cobre THHN/THWN-90ºC. Incluye conectores, encintada y demás accesorios para su correcta instalación y funcionamiento según RETIE.</v>
          </cell>
          <cell r="C1553" t="str">
            <v>m</v>
          </cell>
          <cell r="D1553"/>
          <cell r="E1553"/>
          <cell r="F1553"/>
          <cell r="G1553"/>
          <cell r="H1553"/>
          <cell r="I1553"/>
          <cell r="J1553"/>
          <cell r="K1553"/>
          <cell r="L1553"/>
          <cell r="M1553"/>
        </row>
        <row r="1554">
          <cell r="A1554" t="str">
            <v>13.6.19</v>
          </cell>
          <cell r="B1554" t="str">
            <v>Suministro, transporte e instalación de acometida trifásica en cables 3No8(F) + 1No8(T) + 1No8(T) AWG- cobre THHN/THWN-90ºC. Incluye conectores, encintada y demás accesorios para su correcta instalación y funcionamiento según RETIE.</v>
          </cell>
          <cell r="C1554" t="str">
            <v>m</v>
          </cell>
          <cell r="D1554"/>
          <cell r="E1554"/>
          <cell r="F1554"/>
          <cell r="G1554"/>
          <cell r="H1554"/>
          <cell r="I1554"/>
          <cell r="J1554"/>
          <cell r="K1554"/>
          <cell r="L1554"/>
          <cell r="M1554"/>
        </row>
        <row r="1555">
          <cell r="A1555" t="str">
            <v>13.6.20</v>
          </cell>
          <cell r="B1555" t="str">
            <v>Suministro, transporte e instalación de acometida trifásica en cables 3No6(F) + 1No6(T) + 1No8(T) AWG- cobre THHN/THWN-90ºC. Incluye conectores, encintada y demás accesorios para su correcta instalación y funcionamiento según RETIE.</v>
          </cell>
          <cell r="C1555" t="str">
            <v>m</v>
          </cell>
          <cell r="D1555"/>
          <cell r="E1555"/>
          <cell r="F1555"/>
          <cell r="G1555"/>
          <cell r="H1555"/>
          <cell r="I1555"/>
          <cell r="J1555"/>
          <cell r="K1555"/>
          <cell r="L1555"/>
          <cell r="M1555"/>
        </row>
        <row r="1556">
          <cell r="A1556" t="str">
            <v>13.6.21</v>
          </cell>
          <cell r="B1556" t="str">
            <v>Suministro, transporte e instalación de acometida trifásica en cables 3No6(F) + 1No6(T) + 1No6(T) AWG- cobre THHN/THWN-90ºC. Incluye conectores, encintada y demás accesorios para su correcta instalación y funcionamiento según RETIE.</v>
          </cell>
          <cell r="C1556" t="str">
            <v>m</v>
          </cell>
          <cell r="D1556"/>
          <cell r="E1556"/>
          <cell r="F1556"/>
          <cell r="G1556"/>
          <cell r="H1556"/>
          <cell r="I1556"/>
          <cell r="J1556"/>
          <cell r="K1556"/>
          <cell r="L1556"/>
          <cell r="M1556"/>
        </row>
        <row r="1557">
          <cell r="A1557" t="str">
            <v>13.6.22</v>
          </cell>
          <cell r="B1557" t="str">
            <v>Suministro, transporte e instalación de acometida trifásica en cables 3No4(F) + 1No4(T) + 1No6(T) AWG- cobre THHN/THWN-90ºC. Incluye conectores, encintada y demás accesorios para su correcta instalación y funcionamiento según RETIE.</v>
          </cell>
          <cell r="C1557" t="str">
            <v>m</v>
          </cell>
          <cell r="D1557"/>
          <cell r="E1557"/>
          <cell r="F1557"/>
          <cell r="G1557"/>
          <cell r="H1557"/>
          <cell r="I1557"/>
          <cell r="J1557"/>
          <cell r="K1557"/>
          <cell r="L1557"/>
          <cell r="M1557"/>
        </row>
        <row r="1558">
          <cell r="A1558" t="str">
            <v>13.6.23</v>
          </cell>
          <cell r="B1558" t="str">
            <v>Suministro, transporte e instalación de acometida trifásica en cables 3No4(F) + 1No4(T) + 1No8(T) AWG- cobre THHN/THWN-90ºC. Incluye conectores, encintada y demás accesorios para su correcta instalación y funcionamiento según RETIE.</v>
          </cell>
          <cell r="C1558" t="str">
            <v>m</v>
          </cell>
          <cell r="D1558"/>
          <cell r="E1558"/>
          <cell r="F1558"/>
          <cell r="G1558"/>
          <cell r="H1558"/>
          <cell r="I1558"/>
          <cell r="J1558"/>
          <cell r="K1558"/>
          <cell r="L1558"/>
          <cell r="M1558"/>
        </row>
        <row r="1559">
          <cell r="A1559" t="str">
            <v>13.6.24</v>
          </cell>
          <cell r="B1559" t="str">
            <v>Suministro, transporte e instalación de acometida trifásica en cables 3No2(F) + 1No2(T) + 1No6(T) AWG- cobre THHN/THWN-90ºC. Incluye conectores, encintada y demás accesorios para su correcta instalación y funcionamiento según RETIE.</v>
          </cell>
          <cell r="C1559" t="str">
            <v>m</v>
          </cell>
          <cell r="D1559"/>
          <cell r="E1559"/>
          <cell r="F1559"/>
          <cell r="G1559"/>
          <cell r="H1559"/>
          <cell r="I1559"/>
          <cell r="J1559"/>
          <cell r="K1559"/>
          <cell r="L1559"/>
          <cell r="M1559"/>
        </row>
        <row r="1560">
          <cell r="A1560" t="str">
            <v>13.6.25</v>
          </cell>
          <cell r="B1560" t="str">
            <v>Suministro, transporte e instalación de acometida trifásica en cables 3No2(F) + 1No2(T) + 1No4(T) AWG- cobre THHN/THWN-90ºC. Incluye conectores, encintada y demás accesorios para su correcta instalación y funcionamiento según RETIE.</v>
          </cell>
          <cell r="C1560" t="str">
            <v>m</v>
          </cell>
          <cell r="D1560"/>
          <cell r="E1560"/>
          <cell r="F1560"/>
          <cell r="G1560"/>
          <cell r="H1560"/>
          <cell r="I1560"/>
          <cell r="J1560"/>
          <cell r="K1560"/>
          <cell r="L1560"/>
          <cell r="M1560"/>
        </row>
        <row r="1561">
          <cell r="A1561" t="str">
            <v>13.6.26</v>
          </cell>
          <cell r="B1561" t="str">
            <v>Suministro, transporte e instalación de acometida trifásica en cables 3No4(F) + 1No6(N)+1No8(T) AWG- cobre THHN/THWN-90ºC. Incluye conectores, encintada y demás accesorios para su correcta instalación y funcionamiento según RETIE.</v>
          </cell>
          <cell r="C1561" t="str">
            <v>m</v>
          </cell>
          <cell r="D1561"/>
          <cell r="E1561"/>
          <cell r="F1561"/>
          <cell r="G1561"/>
          <cell r="H1561"/>
          <cell r="I1561"/>
          <cell r="J1561"/>
          <cell r="K1561"/>
          <cell r="L1561"/>
          <cell r="M1561"/>
        </row>
        <row r="1562">
          <cell r="A1562" t="str">
            <v>13.6.27</v>
          </cell>
          <cell r="B1562" t="str">
            <v>Suministro, transporte e instalación de acometida trifásica en cables 3No10(F)+1No10(N)+1No10(T) AWG cobre THHN/THWN-90ºC. Incluye conectores, encintada y demás accesorios para su correcta instalación y funcionamiento según RETIE.</v>
          </cell>
          <cell r="C1562" t="str">
            <v>m</v>
          </cell>
          <cell r="D1562"/>
          <cell r="E1562"/>
          <cell r="F1562"/>
          <cell r="G1562"/>
          <cell r="H1562"/>
          <cell r="I1562"/>
          <cell r="J1562"/>
          <cell r="K1562"/>
          <cell r="L1562"/>
          <cell r="M1562"/>
        </row>
        <row r="1563">
          <cell r="A1563">
            <v>13.7</v>
          </cell>
          <cell r="B1563" t="str">
            <v>LUMINARIAS</v>
          </cell>
          <cell r="C1563">
            <v>0</v>
          </cell>
          <cell r="D1563"/>
          <cell r="E1563"/>
          <cell r="F1563"/>
          <cell r="G1563"/>
          <cell r="H1563"/>
          <cell r="I1563"/>
          <cell r="J1563"/>
          <cell r="K1563"/>
          <cell r="L1563"/>
          <cell r="M1563"/>
        </row>
        <row r="1564">
          <cell r="A1564" t="str">
            <v>13.7.1</v>
          </cell>
          <cell r="B1564" t="str">
            <v>Suministro, transporte e instalación de luminaria PANEL LED 40W/Marco en Color Blanco con recubrimiento en pintura electrostática en polvo, Material Carcaza Aluminio, Difusor en acrílico opalizado resistente a rayones. Instalación de incrustar o Sobreponer. Dimensiones 600X600 mm, flujo de la luminaria 4.500 Lm, Driver de corriente constante, tensión de alimentación 100....240V±10%, frecuencia de entrada 50/60Hz, Factor de potencia de la luminaria &gt; 0,93, Distorsión armónica de corriente = 20%, Eficacia 112 Lm/W, CRI = 85%, vida útil 50.000 hrs. Certificada RETILAP. Temperatura de color 4.000°K. INCLUYE Cable encauchetado 3x14 AWG(promedio de 100 cm), clavija con polo a tierra, prensaestopa, elementos de fijación según norma NRS-10, ANDAMIOS CERTIFICADOS  y demás accesorios para su correcta instalación. La luminaria completa debe cumplir las últimas disposiciones del RETILAP y el RETIE se debe entregar curva fotométrica certificada del fabricante.</v>
          </cell>
          <cell r="C1564" t="str">
            <v>un</v>
          </cell>
          <cell r="D1564"/>
          <cell r="E1564"/>
          <cell r="F1564"/>
          <cell r="G1564"/>
          <cell r="H1564"/>
          <cell r="I1564"/>
          <cell r="J1564"/>
          <cell r="K1564"/>
          <cell r="L1564"/>
          <cell r="M1564"/>
        </row>
        <row r="1565">
          <cell r="A1565" t="str">
            <v>13.7.2</v>
          </cell>
          <cell r="B1565" t="str">
            <v>Suministro, transporte e instalación de luminaria ojo de buey REINE Recesado LED 30W, cuerpo en Aluminio Inyectado de alta pureza, difusor en policarbonato opalizado resistente a rayones, Aro color BLANCO. Diametro 8 pulgadas, Instalación de INCRUSTAR. tensión de alimentación 85...265V±10%, frecuencia de entrada 50/60Hz, Factor de potencia de la luminaria &gt; 0,90, Distorsión armónica de corriente = 20%, CRI = 80%, Flujo de la luminaria 3.000 Lm, Eficacia = 100 Lm/W, vida útil 50.000 hrs. Certificada RETILAP. Temperatura de color 4.000°K. INCLUYE Cable encauchetado 3x14 AWG(promedio de 100 cm), clavija con polo a tierra, prensaestopa, elementos de fijación según norma NRS-10, APERTURA DEL DRYWALL Y MARCO EN PERFIL DE ALUMINIO, ANDAMIOS CERTIFICADOS  y demás accesorios para su correcta instalación. La luminaria completa debe cumplir las últimas disposiciones del RETILAP y el RETIE se debe entregar curva fotométrica certificada del fabricante.</v>
          </cell>
          <cell r="C1565" t="str">
            <v>un</v>
          </cell>
          <cell r="D1565"/>
          <cell r="E1565"/>
          <cell r="F1565"/>
          <cell r="G1565"/>
          <cell r="H1565"/>
          <cell r="I1565"/>
          <cell r="J1565"/>
          <cell r="K1565"/>
          <cell r="L1565"/>
          <cell r="M1565"/>
        </row>
        <row r="1566">
          <cell r="A1566" t="str">
            <v>13.7.3</v>
          </cell>
          <cell r="B1566" t="str">
            <v>Suministro, transporte e instalación de luminaria HERMETICA LED TALVIK 40W/IP65, Cuerpo central en Aluminio con un Revestimiento reforzado de oxido anodico para evitar la corrosión y facilitar una rapida disipación de calor y Difusor opalizado en Policarbonato resistente a rayones. Flujo de la Luminaria 5.600 Lm/Temperatura de Color 4.000°K, Tensión de alimentación 100...277V±10%, frecuencia de entrada 50/60Hz, Factor de potencia de la luminaria &gt; 0,90, Distorsión armónica de corriente = 20%, Eficacia = 140 Lm/W, CRI = 80%, vida útil 50.000 hrs. Certificada RETILAP. INCLUYE Cable encauchetado 3x14 AWG(promedio de 100 cm), clavija con polo a tierra, prensaestopa, elementos de fijación según norma NRS-10, ANDAMIOS CERTIFICADOS y demás accesorios para su correcta instalación. La luminaria completa debe cumplir las últimas disposiciones del  RETILAP y el RETIE se debe entregar curva fotométrica certificada del fabricante.</v>
          </cell>
          <cell r="C1566" t="str">
            <v>un</v>
          </cell>
          <cell r="D1566"/>
          <cell r="E1566"/>
          <cell r="F1566"/>
          <cell r="G1566"/>
          <cell r="H1566"/>
          <cell r="I1566"/>
          <cell r="J1566"/>
          <cell r="K1566"/>
          <cell r="L1566"/>
          <cell r="M1566"/>
        </row>
        <row r="1567">
          <cell r="A1567" t="str">
            <v>13.7.4</v>
          </cell>
          <cell r="B1567" t="str">
            <v>Suministro, transporte e instalación de luminaria TIPO PANEL LED 40W/Marco en Color Aluminio, Material Carcaza Aluminio, Difusor en acrílico opalizado resistente a rayones. Instalación de incrustar, Sobreponer y Descolgar. Dimensiones 300X1200 mm, flujo de la luminaria 3.600 Lm, Driver de corriente constante, tensión de alimentación 100...240V±10%, Eficacia = 90 Lm/W, CRI = 80%, vida útil 40.000 hrs alimentada por medio una bornera de tres posiciones con conexión a tierra, conductores calibre 18 AWG. Certificada RETILAP. Temperatura de color 4.000°K. INCLUYE Cable encauchetado 3x14 AWG(promedio de 100 cm), clavija con polo a tierra, prensaestopa, elementos de fijación según norma NRS-10, ANDAMIOS CERTIFICADOS y demás accesorios para su correcta instalación. La luminaria completa debe cumplir las últimas disposiciones del  RETILAP y el RETIE se debe entregar curva fotométrica certificada del fabricante.</v>
          </cell>
          <cell r="C1567" t="str">
            <v>un</v>
          </cell>
          <cell r="D1567"/>
          <cell r="E1567"/>
          <cell r="F1567"/>
          <cell r="G1567"/>
          <cell r="H1567"/>
          <cell r="I1567"/>
          <cell r="J1567"/>
          <cell r="K1567"/>
          <cell r="L1567"/>
          <cell r="M1567"/>
        </row>
        <row r="1568">
          <cell r="A1568" t="str">
            <v>13.7.5</v>
          </cell>
          <cell r="B1568" t="str">
            <v>Suministro, transporte e instalación de Proyector LED 100W/IP65, chasis fabricado en aluminio para permitir una mejor disipación del calor y óptico de vidrio templado. Dimensiones 373X 373X100 mm. flujo de la luminaria 9.000 Lm, Driver de alimentación constante. tensión de alimentación 85...265V±10% Temperatura de Color 6.000ºK, CRI = 80%, vida útil 30.000 hrs. 120º de Apertura. Certificada RETILAP - (RFL70601LD).  INCLUYE Cable encauchetado 3x14 AWG(promedio de 100 cm), clavija con polo a tierra, prensaestopa, elementos de fijación según norma NRS-10, ANDAMIOS CERTIFICADOS y demás accesorios para su correcta instalación. La luminaria completa debe cumplir las últimas disposiciones del  RETILAP y el RETIE se debe entregar curva fotométrica certificada del fabricante.</v>
          </cell>
          <cell r="C1568" t="str">
            <v>un</v>
          </cell>
          <cell r="D1568"/>
          <cell r="E1568"/>
          <cell r="F1568"/>
          <cell r="G1568"/>
          <cell r="H1568"/>
          <cell r="I1568"/>
          <cell r="J1568"/>
          <cell r="K1568"/>
          <cell r="L1568"/>
          <cell r="M1568"/>
        </row>
        <row r="1569">
          <cell r="A1569" t="str">
            <v>13.7.6</v>
          </cell>
          <cell r="B1569" t="str">
            <v xml:space="preserve">Suministro, transporte e instalación de luminaria LED HIGH BAY 200W/IP65, fabricada en aluminio extruido recubierto de pintura electroestatica de color negro y óptico de vidrio templado. driver corriente constante, Tensión de alimentación 100....277V±10%, 120º de Apertura, CRI &gt;80%, eficiencia lumínica 130 Lm/W, vida útil 50.000 hrs/Flujo de la Luminaria 26.000 Lm. certificada de conformidad RETILAP. Temperatura de color 5.700°K (HBLA - 200). 	</v>
          </cell>
          <cell r="C1569" t="str">
            <v>un</v>
          </cell>
          <cell r="D1569"/>
          <cell r="E1569"/>
          <cell r="F1569"/>
          <cell r="G1569"/>
          <cell r="H1569"/>
          <cell r="I1569"/>
          <cell r="J1569"/>
          <cell r="K1569"/>
          <cell r="L1569"/>
          <cell r="M1569"/>
        </row>
        <row r="1570">
          <cell r="A1570" t="str">
            <v>13.7.7</v>
          </cell>
          <cell r="B1570" t="str">
            <v xml:space="preserve">Suministro, transporte e instalación de luminaria OMEGA LED MINI COLUMNA 45W - flujo lumínico 3.659 lúmenes. Carcasa en aluminio, Base en CR con excelente acabado, alta resistencia al impacto y liviana. Pintura tipo TGIC de aplicacion electróstactica y horneada. difusor en Acrilico Opalizado resistente a rayones, grado de hermeticidad IP54, factor de Driver =0.90±5%, tensión de alimentación 100....277V±10% DIM 1-10V, temperatura de color 4.000°K. Eficacia = 79 Lm/W, CRI = 70%, distribución de la luz volumétrica, Angulo de Apertura 360°, vida util de 50.000 Hrs, Certificada RETILAP. INCLUYE curva PVC de Ø 1", base en concreto, caja 4x4 con tapa lisa pvc , pernos de anclaje y demás elementos necesarios para su correcta instalación. 	</v>
          </cell>
          <cell r="C1570" t="str">
            <v>un</v>
          </cell>
          <cell r="D1570"/>
          <cell r="E1570"/>
          <cell r="F1570"/>
          <cell r="G1570"/>
          <cell r="H1570"/>
          <cell r="I1570"/>
          <cell r="J1570"/>
          <cell r="K1570"/>
          <cell r="L1570"/>
          <cell r="M1570"/>
        </row>
        <row r="1571">
          <cell r="A1571" t="str">
            <v>13.7.8</v>
          </cell>
          <cell r="B1571" t="str">
            <v>Suministro, transporte e instalación de luminaria de Emergencia LED BERGEN 2X1W, cuerpo en plástico de alta resistencia a los impactos, bateria niquel cadmio Ni-Cd, con recarga automática, libre de mantenimiento con auto diagnostico, autonomía 90 minutos. POSEE BOTÓN DE PRUEBA. Certificada RETILAP. INCLUYE Cable encauchetado 3x14 AWG(promedio de 100 cm), clavija con polo a tierra, prensaestopa, elementos de fijación según norma NRS-10, ANDAMIOS CERTIFICADOS  y demás accesorios para su correcta instalación. La luminaria completa debe cumplir las últimas disposiciones del RETILAP y el RETIE se debe entregar curva fotométrica certificada del fabricante.</v>
          </cell>
          <cell r="C1571" t="str">
            <v>un</v>
          </cell>
          <cell r="D1571"/>
          <cell r="E1571"/>
          <cell r="F1571"/>
          <cell r="G1571"/>
          <cell r="H1571"/>
          <cell r="I1571"/>
          <cell r="J1571"/>
          <cell r="K1571"/>
          <cell r="L1571"/>
          <cell r="M1571"/>
        </row>
        <row r="1572">
          <cell r="A1572" t="str">
            <v>13.7.9</v>
          </cell>
          <cell r="B1572" t="str">
            <v>Suministro, transporte e instalación de luminaria de Aviso Salida emergencia Autonomia 90 minutos 1,6W Señalizador de salida con tecnológia LED de alta luminosidad, cuerpo plástico inyectado en material ignifugo Sylvania o similar. certificada de conformidad RETILAP. INCLUYE Cable encauchetado 3x14 AWG(promedio de 100 cm), clavija con polo a tierra, prensaestopa, elementos de fijación según norma NRS-10, ANDAMIOS CERTIFICADOS  y demás accesorios para su correcta instalación. La luminaria completa debe cumplir las últimas disposiciones del RETILAP y el RETIE se debe entregar curva fotométrica certificada del fabricante.</v>
          </cell>
          <cell r="C1572" t="str">
            <v>un</v>
          </cell>
          <cell r="D1572"/>
          <cell r="E1572"/>
          <cell r="F1572"/>
          <cell r="G1572"/>
          <cell r="H1572"/>
          <cell r="I1572"/>
          <cell r="J1572"/>
          <cell r="K1572"/>
          <cell r="L1572"/>
          <cell r="M1572"/>
        </row>
        <row r="1573">
          <cell r="A1573" t="str">
            <v>13.7.10</v>
          </cell>
          <cell r="B1573" t="str">
            <v>Suministro, transporte e instalación de luminaria  TROMSO LED 25W cuerpo en Aluminio de alta pureza con recubrimiento en pintura electrostática en polvo color BLANCO MATE/Diametro 400 mm, altura de 100 mm/cerrada difusor en Policarbonato opalizado resistente a rayones/flujo de la luminaria 1.625 Lm, tensión de alimentación 120....277V±10%, Instalación de suspender. CRI = 80%, vida útil 30.000 hrs, Certificada RETILAP (LCL500-25W). 	INCLUYE Cable encauchetado 3x14 AWG(promedio de 100 cm), clavija con polo a tierra, prensaestopa, elementos de fijación según norma NRS-10, ANDAMIOS CERTIFICADOS  y demás accesorios para su correcta instalación. La luminaria completa debe cumplir las últimas disposiciones del RETILAP y el RETIE se debe entregar curva fotométrica certificada del fabricante.</v>
          </cell>
          <cell r="C1573" t="str">
            <v>un</v>
          </cell>
          <cell r="D1573"/>
          <cell r="E1573"/>
          <cell r="F1573"/>
          <cell r="G1573"/>
          <cell r="H1573"/>
          <cell r="I1573"/>
          <cell r="J1573"/>
          <cell r="K1573"/>
          <cell r="L1573"/>
          <cell r="M1573"/>
        </row>
        <row r="1574">
          <cell r="A1574" t="str">
            <v>13.7.11</v>
          </cell>
          <cell r="B1574" t="str">
            <v>Suministro, Transporte e instalación de Luminaria TROMSO LED 50W cuerpo en Aluminio de alta pureza con recubrimiento en pintura electrostática en polvo color BLANCO MATE/Diametro 600 mm, altura de 100 mm/cerrada difusor en Policarbonato opalizado resistente a rayones/flujo de la luminaria 3,980 Lm, tensión de alimentación 120....277V±10%, Instalación de suspender. CRI = 80%, vida útil 30.000 hrs, Certificada RETILAP (LCL500-50W). 	INCLUYE Cable encauchetado 3x14 AWG(promedio de 100 cm), clavija con polo a tierra, prensaestopa, elementos de fijación según norma NRS-10, ANDAMIOS CERTIFICADOS  y demás accesorios para su correcta instalación. La luminaria completa debe cumplir las últimas disposiciones del RETILAP y el RETIE se debe entregar curva fotométrica certificada del fabricante.</v>
          </cell>
          <cell r="C1574" t="str">
            <v>un</v>
          </cell>
          <cell r="D1574"/>
          <cell r="E1574"/>
          <cell r="F1574"/>
          <cell r="G1574"/>
          <cell r="H1574"/>
          <cell r="I1574"/>
          <cell r="J1574"/>
          <cell r="K1574"/>
          <cell r="L1574"/>
          <cell r="M1574"/>
        </row>
        <row r="1575">
          <cell r="A1575" t="str">
            <v>13.7.12</v>
          </cell>
          <cell r="B1575" t="str">
            <v>Suministro, transporte e instalación  de Luminaria TROMSO LED 115W cuerpo en Aluminio de alta pureza con recubrimiento en pintura electrostática en polvo color BLANCO MATE/Diametro 900 mm, altura de 100 mm/cerrada difusor en Policarbonato opalizado resistente a rayones/flujo de la luminaria 9.010 Lm, tensión de alimentación 120....277V±10%, Instalación de suspender. CRI = 80%, vida útil 30.000 hrs, Certificada RETILAP (LCL500-115W). INCLUYE Cable encauchetado 3x14 AWG(promedio de 100 cm), clavija con polo a tierra, prensaestopa, elementos de fijación según norma NRS-10, ANDAMIOS CERTIFICADOS  y demás accesorios para su correcta instalación. La luminaria completa debe cumplir las últimas disposiciones del RETILAP y el RETIE se debe entregar curva fotométrica certificada del fabricante.</v>
          </cell>
          <cell r="C1575" t="str">
            <v>un</v>
          </cell>
          <cell r="D1575"/>
          <cell r="E1575"/>
          <cell r="F1575"/>
          <cell r="G1575"/>
          <cell r="H1575"/>
          <cell r="I1575"/>
          <cell r="J1575"/>
          <cell r="K1575"/>
          <cell r="L1575"/>
          <cell r="M1575"/>
        </row>
        <row r="1576">
          <cell r="A1576" t="str">
            <v>13.7.13</v>
          </cell>
          <cell r="B1576" t="str">
            <v>Suministro y Transporte de Luminaria TROMSO LED 180W cuerpo en Aluminio de alta pureza con recubrimiento en pintura electrostática en polvo color BLANCO MATE/Diametro 1200 mm, altura de 100 mm/cerrada difusor en Policarbonato opalizado resistente a rayones/flujo de la luminaria 14.160 Lm, tensión de alimentación 120....277V±10%, Instalación de suspender. CRI = 80%, vida útil 30.000 hrs, Certificada RETILAP (LCL500-180W). INCLUYE Cable encauchetado 3x14 AWG(promedio de 100 cm), clavija con polo a tierra, prensaestopa, elementos de fijación según norma NRS-10, ANDAMIOS CERTIFICADOS  y demás accesorios para su correcta instalación. La luminaria completa debe cumplir las últimas disposiciones del RETILAP y el RETIE se debe entregar curva fotométrica certificada del fabricante.</v>
          </cell>
          <cell r="C1576" t="str">
            <v>un</v>
          </cell>
          <cell r="D1576"/>
          <cell r="E1576"/>
          <cell r="F1576"/>
          <cell r="G1576"/>
          <cell r="H1576"/>
          <cell r="I1576"/>
          <cell r="J1576"/>
          <cell r="K1576"/>
          <cell r="L1576"/>
          <cell r="M1576"/>
        </row>
        <row r="1577">
          <cell r="A1577">
            <v>13.8</v>
          </cell>
          <cell r="B1577" t="str">
            <v xml:space="preserve">PUESTA A TIERRA Y SUS DERIVADOS,EQUIPOS DE MEDIDA, </v>
          </cell>
          <cell r="C1577">
            <v>0</v>
          </cell>
          <cell r="D1577"/>
          <cell r="E1577"/>
          <cell r="F1577"/>
          <cell r="G1577"/>
          <cell r="H1577"/>
          <cell r="I1577"/>
          <cell r="J1577"/>
          <cell r="K1577"/>
          <cell r="L1577"/>
          <cell r="M1577"/>
        </row>
        <row r="1578">
          <cell r="A1578" t="str">
            <v>13.8.1</v>
          </cell>
          <cell r="B1578" t="str">
            <v>Suministro, transporte e instalación de puesta a tierra según norma RA6-013 de EE.PP.M con varilla copperweld 5/8" de 2.4 metros (3 electrodos). Incluye la varilla y demás elementos necesarios para su correcta instalación.</v>
          </cell>
          <cell r="C1578" t="str">
            <v>un</v>
          </cell>
          <cell r="D1578"/>
          <cell r="E1578"/>
          <cell r="F1578"/>
          <cell r="G1578"/>
          <cell r="H1578"/>
          <cell r="I1578"/>
          <cell r="J1578"/>
          <cell r="K1578"/>
          <cell r="L1578"/>
          <cell r="M1578"/>
        </row>
        <row r="1579">
          <cell r="A1579" t="str">
            <v>13.8.2</v>
          </cell>
          <cell r="B1579" t="str">
            <v>Suministro, transporte e instalación de cable de cobre desnudo calibre No. 1/0 AWG, cableado clase B, instalado enterrado en terreno natural a 0,5m. Cilíndrico, compactado, concéntrico, trenzado, formado con alambre cilíndrico sin revestimiento, construido con un núcleo central rodeado por una o más capas de hilos compactados, cableados  helicoidalmente, Norma B-8 de la ASTM.</v>
          </cell>
          <cell r="C1579" t="str">
            <v>m</v>
          </cell>
          <cell r="D1579"/>
          <cell r="E1579"/>
          <cell r="F1579"/>
          <cell r="G1579"/>
          <cell r="H1579"/>
          <cell r="I1579"/>
          <cell r="J1579"/>
          <cell r="K1579"/>
          <cell r="L1579"/>
          <cell r="M1579"/>
        </row>
        <row r="1580">
          <cell r="A1580" t="str">
            <v>13.8.3</v>
          </cell>
          <cell r="B1580" t="str">
            <v>Suministro, transporte e instalación de cable de cobre desnudo calibre No. 1/0 AWG, cableado clase B, instalado enterrado en terreno natural a 0,5m. Cilíndrico, compactado, concéntrico, trenzado, formado con alambre cilíndrico sin revestimiento, construido con un núcleo central rodeado por una o más capas de hilos compactados, cableados  helicoidalmente, Norma B-8 de la ASTM. Incluye la excavación y el lleno.</v>
          </cell>
          <cell r="C1580" t="str">
            <v>m</v>
          </cell>
          <cell r="D1580"/>
          <cell r="E1580"/>
          <cell r="F1580"/>
          <cell r="G1580"/>
          <cell r="H1580"/>
          <cell r="I1580"/>
          <cell r="J1580"/>
          <cell r="K1580"/>
          <cell r="L1580"/>
          <cell r="M1580"/>
        </row>
        <row r="1581">
          <cell r="A1581" t="str">
            <v>13.8.4</v>
          </cell>
          <cell r="B1581" t="str">
            <v>Suministro, transporte y colocación de soldadura por reacción exotérmica de 90gr, incluye carga, molde, pinzas de sujeción del molde y del cable, chispero y todos los demás elementos y accesorios necesarios para su correcta instalación y funcionamiento.</v>
          </cell>
          <cell r="C1581" t="str">
            <v>un</v>
          </cell>
          <cell r="D1581"/>
          <cell r="E1581"/>
          <cell r="F1581"/>
          <cell r="G1581"/>
          <cell r="H1581"/>
          <cell r="I1581"/>
          <cell r="J1581"/>
          <cell r="K1581"/>
          <cell r="L1581"/>
          <cell r="M1581"/>
        </row>
        <row r="1582">
          <cell r="A1582" t="str">
            <v>13.8.5</v>
          </cell>
          <cell r="B1582" t="str">
            <v>Suministro, transporte e instalación de cable de cobre desnudo calibre No. 4 AWG según norma RA6-010, cableado clase B, instalado enterrado en terreno natural a 0,5m. Cilíndrico, compactado, concéntrico, trenzado, formado con alambre cilíndrico sin revestimiento, construido con un núcleo central rodeado por una o más capas de hilos compactados, cableados  helicoidalmente, Norma B-8 de la ASTM. Incluye la excavación y el lleno.</v>
          </cell>
          <cell r="C1582" t="str">
            <v>m</v>
          </cell>
          <cell r="D1582"/>
          <cell r="E1582"/>
          <cell r="F1582"/>
          <cell r="G1582"/>
          <cell r="H1582"/>
          <cell r="I1582"/>
          <cell r="J1582"/>
          <cell r="K1582"/>
          <cell r="L1582"/>
          <cell r="M1582"/>
        </row>
        <row r="1583">
          <cell r="A1583" t="str">
            <v>13.8.6</v>
          </cell>
          <cell r="B1583" t="str">
            <v>Suministro, transporte e instalación de contador electrónico multifuncional  3fases- 3H calibrado y aprobado ante EPM. Incluye 2 transformadores de corriente 300/5A clase 0.5 calibrados y aprobados por EPM y accesorios para su correcta instalación.</v>
          </cell>
          <cell r="C1583" t="str">
            <v>un</v>
          </cell>
          <cell r="D1583"/>
          <cell r="E1583"/>
          <cell r="F1583"/>
          <cell r="G1583"/>
          <cell r="H1583"/>
          <cell r="I1583"/>
          <cell r="J1583"/>
          <cell r="K1583"/>
          <cell r="L1583"/>
          <cell r="M1583"/>
        </row>
        <row r="1584">
          <cell r="A1584" t="str">
            <v>13.8.7</v>
          </cell>
          <cell r="B1584" t="str">
            <v>Suministro, transporte e instalación de bornera Landis para contador multifuncional aprobada por EPM. Incluye accesorios para su correcta instalación.</v>
          </cell>
          <cell r="C1584" t="str">
            <v>un</v>
          </cell>
          <cell r="D1584"/>
          <cell r="E1584"/>
          <cell r="F1584"/>
          <cell r="G1584"/>
          <cell r="H1584"/>
          <cell r="I1584"/>
          <cell r="J1584"/>
          <cell r="K1584"/>
          <cell r="L1584"/>
          <cell r="M1584"/>
        </row>
        <row r="1585">
          <cell r="A1585" t="str">
            <v>13.8.8</v>
          </cell>
          <cell r="B1585" t="str">
            <v>Suministro, transporte e instalación de caja para bornera antifraude metálica galvanizada en caliente de 4 puestos. Incluye accesorios de sujeción.</v>
          </cell>
          <cell r="C1585" t="str">
            <v>un</v>
          </cell>
          <cell r="D1585"/>
          <cell r="E1585"/>
          <cell r="F1585"/>
          <cell r="G1585"/>
          <cell r="H1585"/>
          <cell r="I1585"/>
          <cell r="J1585"/>
          <cell r="K1585"/>
          <cell r="L1585"/>
          <cell r="M1585"/>
        </row>
        <row r="1586">
          <cell r="A1586" t="str">
            <v>13.8.9</v>
          </cell>
          <cell r="B1586" t="str">
            <v>Suministro, transporte e instalación de caja para bornera antifraude en Policarbonato de 6 puestos. Incluye accesorios de sujeción.</v>
          </cell>
          <cell r="C1586" t="str">
            <v>un</v>
          </cell>
          <cell r="D1586"/>
          <cell r="E1586"/>
          <cell r="F1586"/>
          <cell r="G1586"/>
          <cell r="H1586"/>
          <cell r="I1586"/>
          <cell r="J1586"/>
          <cell r="K1586"/>
          <cell r="L1586"/>
          <cell r="M1586"/>
        </row>
        <row r="1587">
          <cell r="A1587" t="str">
            <v>13.8.10</v>
          </cell>
          <cell r="B1587" t="str">
            <v>Suministro, transporte e instalación de caja para bornera antifraude en Policarbonato de 8 puestos. Incluye accesorios de sujeción.</v>
          </cell>
          <cell r="C1587" t="str">
            <v>un</v>
          </cell>
          <cell r="D1587"/>
          <cell r="E1587"/>
          <cell r="F1587"/>
          <cell r="G1587"/>
          <cell r="H1587"/>
          <cell r="I1587"/>
          <cell r="J1587"/>
          <cell r="K1587"/>
          <cell r="L1587"/>
          <cell r="M1587"/>
        </row>
        <row r="1588">
          <cell r="A1588" t="str">
            <v>13.8.11</v>
          </cell>
          <cell r="B1588" t="str">
            <v>Suministro, transporte y montaje de transformador monofásico de 10 KVA 7.65KV/240/120V tipo convencional para montar en poste según norma RA3-026: Incluye calibración en EPM y todos los elementos y accesorios de la norma.</v>
          </cell>
          <cell r="C1588" t="str">
            <v>un</v>
          </cell>
          <cell r="D1588"/>
          <cell r="E1588"/>
          <cell r="F1588"/>
          <cell r="G1588"/>
          <cell r="H1588"/>
          <cell r="I1588"/>
          <cell r="J1588"/>
          <cell r="K1588"/>
          <cell r="L1588"/>
          <cell r="M1588"/>
        </row>
        <row r="1589">
          <cell r="A1589" t="str">
            <v>13.8.12</v>
          </cell>
          <cell r="B1589" t="str">
            <v>Suministro, transporte y montaje de transformador monofásico de 15 KVA 7.65KV/240/120V tipo convencional para montar en poste según norma RA3-026: Incluye calibración en EPM y todos los elementos y accesorios de la norma.</v>
          </cell>
          <cell r="C1589" t="str">
            <v>un</v>
          </cell>
          <cell r="D1589"/>
          <cell r="E1589"/>
          <cell r="F1589"/>
          <cell r="G1589"/>
          <cell r="H1589"/>
          <cell r="I1589"/>
          <cell r="J1589"/>
          <cell r="K1589"/>
          <cell r="L1589"/>
          <cell r="M1589"/>
        </row>
        <row r="1590">
          <cell r="A1590" t="str">
            <v>13.8.13</v>
          </cell>
          <cell r="B1590" t="str">
            <v>Suministro, transporte y montaje de transformador monofásico de 25 KVA 7.65KV/240/120V tipo convencional para montar en poste según norma RA3-026: Incluye calibración en EPM y todos los elementos y accesorios de la norma.</v>
          </cell>
          <cell r="C1590" t="str">
            <v>un</v>
          </cell>
          <cell r="D1590"/>
          <cell r="E1590"/>
          <cell r="F1590"/>
          <cell r="G1590"/>
          <cell r="H1590"/>
          <cell r="I1590"/>
          <cell r="J1590"/>
          <cell r="K1590"/>
          <cell r="L1590"/>
          <cell r="M1590"/>
        </row>
        <row r="1591">
          <cell r="A1591" t="str">
            <v>13.8.14</v>
          </cell>
          <cell r="B1591" t="str">
            <v>Suministro, transporte y montaje de transformador monofásico de 37.5 KVA 7.65KV/240/120V tipo convencional para montar en poste según norma RA3-026: Incluye calibración en EPM y todos los elementos y accesorios de la norma.</v>
          </cell>
          <cell r="C1591" t="str">
            <v>un</v>
          </cell>
          <cell r="D1591"/>
          <cell r="E1591"/>
          <cell r="F1591"/>
          <cell r="G1591"/>
          <cell r="H1591"/>
          <cell r="I1591"/>
          <cell r="J1591"/>
          <cell r="K1591"/>
          <cell r="L1591"/>
          <cell r="M1591"/>
        </row>
        <row r="1592">
          <cell r="A1592" t="str">
            <v>13.8.15</v>
          </cell>
          <cell r="B1592" t="str">
            <v>Suministro, transporte y montaje de transformador monofásico de 50 KVA 7.65KV/240/120V tipo convencional para montar en poste según norma RA3-026: Incluye calibración en EPM y todos los elementos y accesorios de la norma.</v>
          </cell>
          <cell r="C1592" t="str">
            <v>un</v>
          </cell>
          <cell r="D1592"/>
          <cell r="E1592"/>
          <cell r="F1592"/>
          <cell r="G1592"/>
          <cell r="H1592"/>
          <cell r="I1592"/>
          <cell r="J1592"/>
          <cell r="K1592"/>
          <cell r="L1592"/>
          <cell r="M1592"/>
        </row>
        <row r="1593">
          <cell r="A1593" t="str">
            <v>13.8.16</v>
          </cell>
          <cell r="B1593" t="str">
            <v>Suministro, transporte y montaje de transformador monofásico de 75 KVA 7.65KV/240/120V tipo convencional para montar en poste según norma RA3-026: Incluye calibración en EPM y todos los elementos y accesorios de la norma.</v>
          </cell>
          <cell r="C1593" t="str">
            <v>un</v>
          </cell>
          <cell r="D1593"/>
          <cell r="E1593"/>
          <cell r="F1593"/>
          <cell r="G1593"/>
          <cell r="H1593"/>
          <cell r="I1593"/>
          <cell r="J1593"/>
          <cell r="K1593"/>
          <cell r="L1593"/>
          <cell r="M1593"/>
        </row>
        <row r="1594">
          <cell r="A1594" t="str">
            <v>13.8.17</v>
          </cell>
          <cell r="B1594" t="str">
            <v>Suministro, transporte y montaje de transformador monofásico de 100 KVA -240 Voltios tipo convencional según norma RA3-026 de EPM. Incluye el transformador, protocolo, vestida monofásico del poste según norma RA3-026  de EPM y todos elementos necesarios para su correcta instalación y funcionamiento.</v>
          </cell>
          <cell r="C1594" t="str">
            <v>un</v>
          </cell>
          <cell r="D1594"/>
          <cell r="E1594"/>
          <cell r="F1594"/>
          <cell r="G1594"/>
          <cell r="H1594"/>
          <cell r="I1594"/>
          <cell r="J1594"/>
          <cell r="K1594"/>
          <cell r="L1594"/>
          <cell r="M1594"/>
        </row>
        <row r="1595">
          <cell r="A1595" t="str">
            <v>13.8.18</v>
          </cell>
          <cell r="B1595" t="str">
            <v>Suministro, transporte e instalación de vestida para transformador monofásico 7.62KV -240 /120 Voltios tipo convencional y según norma RA3-026 de EE.PP.MM. Incluye todos elementos necesarios para su correcta instalación y funcionamiento.</v>
          </cell>
          <cell r="C1595" t="str">
            <v>un</v>
          </cell>
          <cell r="D1595"/>
          <cell r="E1595"/>
          <cell r="F1595"/>
          <cell r="G1595"/>
          <cell r="H1595"/>
          <cell r="I1595"/>
          <cell r="J1595"/>
          <cell r="K1595"/>
          <cell r="L1595"/>
          <cell r="M1595"/>
        </row>
        <row r="1596">
          <cell r="A1596" t="str">
            <v>13.8.19</v>
          </cell>
          <cell r="B1596" t="str">
            <v>Suministro, transporte e instalación de vestida para transformador trifásico 13200 -208 /120 Voltios tipo convencional y según norma RA2-026 de EE.PP.MM. Incluye todos elementos necesarios para su correcta instalación y funcionamiento.</v>
          </cell>
          <cell r="C1596" t="str">
            <v>un</v>
          </cell>
          <cell r="D1596"/>
          <cell r="E1596"/>
          <cell r="F1596"/>
          <cell r="G1596"/>
          <cell r="H1596"/>
          <cell r="I1596"/>
          <cell r="J1596"/>
          <cell r="K1596"/>
          <cell r="L1596"/>
          <cell r="M1596"/>
        </row>
        <row r="1597">
          <cell r="A1597" t="str">
            <v>13.8.20</v>
          </cell>
          <cell r="B1597" t="str">
            <v>Suministro, transporte y montaje de transformador trifásico de 30 KVA 13.2KV/208/120V tipo convencional para montar en poste según norma RA2-026: Incluye calibración en EPM y todos los elementos y accesorios de la norma.</v>
          </cell>
          <cell r="C1597" t="str">
            <v>un</v>
          </cell>
          <cell r="D1597"/>
          <cell r="E1597"/>
          <cell r="F1597"/>
          <cell r="G1597"/>
          <cell r="H1597"/>
          <cell r="I1597"/>
          <cell r="J1597"/>
          <cell r="K1597"/>
          <cell r="L1597"/>
          <cell r="M1597"/>
        </row>
        <row r="1598">
          <cell r="A1598" t="str">
            <v>13.8.21</v>
          </cell>
          <cell r="B1598" t="str">
            <v>Suministro, transporte y montaje de transformador trifásico de 45 KVA 13.2KV/208/120V tipo convencional para montar en poste según norma RA2-026: Incluye calibración en EPM y todos los elementos y accesorios de la norma.</v>
          </cell>
          <cell r="C1598" t="str">
            <v>un</v>
          </cell>
          <cell r="D1598"/>
          <cell r="E1598"/>
          <cell r="F1598"/>
          <cell r="G1598"/>
          <cell r="H1598"/>
          <cell r="I1598"/>
          <cell r="J1598"/>
          <cell r="K1598"/>
          <cell r="L1598"/>
          <cell r="M1598"/>
        </row>
        <row r="1599">
          <cell r="A1599" t="str">
            <v>13.8.22</v>
          </cell>
          <cell r="B1599" t="str">
            <v>Suministro, transporte y montaje de transformador trifásico de 75 KVA 13.2KV/208/120V tipo convencional para montar en poste según norma RA2-026: Incluye calibración en EPM y todos los elementos y accesorios de la norma.</v>
          </cell>
          <cell r="C1599" t="str">
            <v>un</v>
          </cell>
          <cell r="D1599"/>
          <cell r="E1599"/>
          <cell r="F1599"/>
          <cell r="G1599"/>
          <cell r="H1599"/>
          <cell r="I1599"/>
          <cell r="J1599"/>
          <cell r="K1599"/>
          <cell r="L1599"/>
          <cell r="M1599"/>
        </row>
        <row r="1600">
          <cell r="A1600" t="str">
            <v>13.8.23</v>
          </cell>
          <cell r="B1600" t="str">
            <v>Suministro, transporte y montaje de transformador trifásico de 112.5 KVA 13.2KV/208/120V tipo convencional para montar en poste según norma RA2-026: Incluye calibración en EPM y todos los elementos y accesorios de la norma.</v>
          </cell>
          <cell r="C1600" t="str">
            <v>un</v>
          </cell>
          <cell r="D1600"/>
          <cell r="E1600"/>
          <cell r="F1600"/>
          <cell r="G1600"/>
          <cell r="H1600"/>
          <cell r="I1600"/>
          <cell r="J1600"/>
          <cell r="K1600"/>
          <cell r="L1600"/>
          <cell r="M1600"/>
        </row>
        <row r="1601">
          <cell r="A1601" t="str">
            <v>13.8.24</v>
          </cell>
          <cell r="B1601" t="str">
            <v>Suministro, transporte y montaje de transformador trifásico de 150 KVA 13.2KV/208/120V tipo convencional para montar en poste según norma RA2-026: Incluye calibración en EPM y todos los elementos y accesorios de la norma.</v>
          </cell>
          <cell r="C1601" t="str">
            <v>un</v>
          </cell>
          <cell r="D1601"/>
          <cell r="E1601"/>
          <cell r="F1601"/>
          <cell r="G1601"/>
          <cell r="H1601"/>
          <cell r="I1601"/>
          <cell r="J1601"/>
          <cell r="K1601"/>
          <cell r="L1601"/>
          <cell r="M1601"/>
        </row>
        <row r="1602">
          <cell r="A1602" t="str">
            <v>13.8.25</v>
          </cell>
          <cell r="B1602" t="str">
            <v xml:space="preserve">Suministro, transporte e instalación de acondicionador de voltaje de trabajo pesado 6 KW, bifásico. Incluye doble juego de supresores de pico marca HULK o equivalente de alta capacidad, el cerramiento del gabinete es IP20, con rendijas de ventilación bajo la tapa, con malla protectora por debajo, devanados primarios y secundarios y con una regulación de carga del transformador del 2,5%; además deberá estar soportado por una base apta para este para tal fin.  FACTOR DE POTENCIA 1.GABINETE DE PROTECCION IP20 ANTIARMONICO K13.T.E: 220V CON TAPS DE 2*2.5% T.S: 117V-117V	</v>
          </cell>
          <cell r="C1602" t="str">
            <v>un</v>
          </cell>
          <cell r="D1602"/>
          <cell r="E1602"/>
          <cell r="F1602"/>
          <cell r="G1602"/>
          <cell r="H1602"/>
          <cell r="I1602"/>
          <cell r="J1602"/>
          <cell r="K1602"/>
          <cell r="L1602"/>
          <cell r="M1602"/>
        </row>
        <row r="1603">
          <cell r="A1603">
            <v>13.9</v>
          </cell>
          <cell r="B1603" t="str">
            <v>ELEMENTOS Y CABLES PARA RED DE SONIDO</v>
          </cell>
          <cell r="C1603">
            <v>0</v>
          </cell>
          <cell r="D1603"/>
          <cell r="E1603"/>
          <cell r="F1603"/>
          <cell r="G1603"/>
          <cell r="H1603"/>
          <cell r="I1603"/>
          <cell r="J1603"/>
          <cell r="K1603"/>
          <cell r="L1603"/>
          <cell r="M1603"/>
        </row>
        <row r="1604">
          <cell r="A1604" t="str">
            <v>13.9.1</v>
          </cell>
          <cell r="B1604" t="str">
            <v>Suministro, transporte e instalación de salida para sonido. Incluye toma sencillo de la línea Luminex KORA, caja metálica galvanizada/PVC 4"x4" con tapa suplemento y demás accesorios necesarios para su correcta instalación.</v>
          </cell>
          <cell r="C1604" t="str">
            <v>un</v>
          </cell>
          <cell r="D1604"/>
          <cell r="E1604"/>
          <cell r="F1604"/>
          <cell r="G1604"/>
          <cell r="H1604"/>
          <cell r="I1604"/>
          <cell r="J1604"/>
          <cell r="K1604"/>
          <cell r="L1604"/>
          <cell r="M1604"/>
        </row>
        <row r="1605">
          <cell r="A1605" t="str">
            <v>13.9.2</v>
          </cell>
          <cell r="B1605" t="str">
            <v>Suministro, transporte e instalación de salida para sonido. Incluye toma sencillo de la línea Luminex KORA, caja metálica galvanizada/PVC 4"x4" con tapa suplemento, ducto pvc, curva, adaptadores, pega pvc  y demás accesorios necesarios para su correcta instalación,(Salida promedio de 7 metros).</v>
          </cell>
          <cell r="C1605" t="str">
            <v>un</v>
          </cell>
          <cell r="D1605"/>
          <cell r="E1605"/>
          <cell r="F1605"/>
          <cell r="G1605"/>
          <cell r="H1605"/>
          <cell r="I1605"/>
          <cell r="J1605"/>
          <cell r="K1605"/>
          <cell r="L1605"/>
          <cell r="M1605"/>
        </row>
        <row r="1606">
          <cell r="A1606" t="str">
            <v>13.9.3</v>
          </cell>
          <cell r="B1606" t="str">
            <v>Suministro, transporte e instalación de acometida para amplificación en cable de sonido (2x16) polarizado. Incluye identificación de cables con anillos, encintada, chequeo de continuidad (megger) y demás elementos necesarios para su correcta instalación por tubería existente.</v>
          </cell>
          <cell r="C1606" t="str">
            <v>m</v>
          </cell>
          <cell r="D1606"/>
          <cell r="E1606"/>
          <cell r="F1606"/>
          <cell r="G1606"/>
          <cell r="H1606"/>
          <cell r="I1606"/>
          <cell r="J1606"/>
          <cell r="K1606"/>
          <cell r="L1606"/>
          <cell r="M1606"/>
        </row>
        <row r="1607">
          <cell r="A1607" t="str">
            <v>13.9.4</v>
          </cell>
          <cell r="B1607" t="str">
            <v>Suministro, transporte e instalación de acometida para amplificación en cable de sonido (2x18) polarizado. Incluye identificación de cables con anillos, encintada, chequeo de continuidad (megger) y demás elementos necesarios para su correcta instalación por tubería existente.</v>
          </cell>
          <cell r="C1607" t="str">
            <v>m</v>
          </cell>
          <cell r="D1607"/>
          <cell r="E1607"/>
          <cell r="F1607"/>
          <cell r="G1607"/>
          <cell r="H1607"/>
          <cell r="I1607"/>
          <cell r="J1607"/>
          <cell r="K1607"/>
          <cell r="L1607"/>
          <cell r="M1607"/>
        </row>
        <row r="1608">
          <cell r="A1608" t="str">
            <v>13.9.5</v>
          </cell>
          <cell r="B1608" t="str">
            <v>Suministro, transporte e instalación de bornera plástica de 10 pares para instalar en tablero de distribución de sonido. incluye identificación y marcación de pares de sonido.</v>
          </cell>
          <cell r="C1608" t="str">
            <v>un</v>
          </cell>
          <cell r="D1608"/>
          <cell r="E1608"/>
          <cell r="F1608"/>
          <cell r="G1608"/>
          <cell r="H1608"/>
          <cell r="I1608"/>
          <cell r="J1608"/>
          <cell r="K1608"/>
          <cell r="L1608"/>
          <cell r="M1608"/>
        </row>
        <row r="1609">
          <cell r="A1609" t="str">
            <v>13.9.6</v>
          </cell>
          <cell r="B1609" t="str">
            <v>Suministro, transporte e instalación de caja de distribución con puerta  para energía, sonido, imagen y/o telecomunicaciones tipo metálico con lamina calibre 18 USG con fondo en madera y pintura electrostática de 40x40x15 centímetros. Incluye chapa, llave, tarjetero, obra civil ,botada de escombros y demás accesorios necesarios para su correcta instalación.</v>
          </cell>
          <cell r="C1609" t="str">
            <v>un</v>
          </cell>
          <cell r="D1609"/>
          <cell r="E1609"/>
          <cell r="F1609"/>
          <cell r="G1609"/>
          <cell r="H1609"/>
          <cell r="I1609"/>
          <cell r="J1609"/>
          <cell r="K1609"/>
          <cell r="L1609"/>
          <cell r="M1609"/>
        </row>
        <row r="1610">
          <cell r="A1610">
            <v>13.1</v>
          </cell>
          <cell r="B1610" t="str">
            <v>ELEMENTOS Y CABLES PARA RED DE IMAGEN.</v>
          </cell>
          <cell r="C1610">
            <v>0</v>
          </cell>
          <cell r="D1610"/>
          <cell r="E1610"/>
          <cell r="F1610"/>
          <cell r="G1610"/>
          <cell r="H1610"/>
          <cell r="I1610"/>
          <cell r="J1610"/>
          <cell r="K1610"/>
          <cell r="L1610"/>
          <cell r="M1610"/>
        </row>
        <row r="1611">
          <cell r="A1611" t="str">
            <v>13.10.1</v>
          </cell>
          <cell r="B1611" t="str">
            <v>Suministro, transporte e instalación de materiales para salida de TV. Incluye TOMA TV COAXIAL S3B14680, caja 4x4 con tapa suplemento, tornillos y demás accesorios y elementos necesarios para su correcta instalación.</v>
          </cell>
          <cell r="C1611" t="str">
            <v>un</v>
          </cell>
          <cell r="D1611"/>
          <cell r="E1611"/>
          <cell r="F1611"/>
          <cell r="G1611"/>
          <cell r="H1611"/>
          <cell r="I1611"/>
          <cell r="J1611"/>
          <cell r="K1611"/>
          <cell r="L1611"/>
          <cell r="M1611"/>
        </row>
        <row r="1612">
          <cell r="A1612" t="str">
            <v>13.10.2</v>
          </cell>
          <cell r="B1612" t="str">
            <v>Suministro, transporte e instalación de materiales para salida de TV por tubería pvc. Incluye toma TOMA TV COAXIAL S3B14680, ducto pvc, caja 4x4 con tapa suplemento, tornillos y demás accesorios y elementos necesarios para su correcta instalación. (No incluye spliters, ni el cable.). (salida promedio 15 m).</v>
          </cell>
          <cell r="C1612" t="str">
            <v>un</v>
          </cell>
          <cell r="D1612"/>
          <cell r="E1612"/>
          <cell r="F1612"/>
          <cell r="G1612"/>
          <cell r="H1612"/>
          <cell r="I1612"/>
          <cell r="J1612"/>
          <cell r="K1612"/>
          <cell r="L1612"/>
          <cell r="M1612"/>
        </row>
        <row r="1613">
          <cell r="A1613" t="str">
            <v>13.10.3</v>
          </cell>
          <cell r="B1613" t="str">
            <v>Suministro, transporte e instalación de cable coaxial RG-6 al 90% para circuito cerrado de televisión red de televisión tipo TFC, BELDEN o similar por tubería. Incluye terminales y demás elementos necesarios para su correcta instalación.(No incluye spliters, ni toma).</v>
          </cell>
          <cell r="C1613" t="str">
            <v>m</v>
          </cell>
          <cell r="D1613"/>
          <cell r="E1613"/>
          <cell r="F1613"/>
          <cell r="G1613"/>
          <cell r="H1613"/>
          <cell r="I1613"/>
          <cell r="J1613"/>
          <cell r="K1613"/>
          <cell r="L1613"/>
          <cell r="M1613"/>
        </row>
        <row r="1614">
          <cell r="A1614" t="str">
            <v>13.10.4</v>
          </cell>
          <cell r="B1614" t="str">
            <v>Suministro, transporte e instalación de spliter una entrada y tres salidas referencia SP-31G tipo TCA o equivalente para adecuar red de televisión. Incluye, tornillos de fijación y demás elementos necesarios para su correcta instalación y funcionamiento.</v>
          </cell>
          <cell r="C1614" t="str">
            <v>un</v>
          </cell>
          <cell r="D1614"/>
          <cell r="E1614"/>
          <cell r="F1614"/>
          <cell r="G1614"/>
          <cell r="H1614"/>
          <cell r="I1614"/>
          <cell r="J1614"/>
          <cell r="K1614"/>
          <cell r="L1614"/>
          <cell r="M1614"/>
        </row>
        <row r="1615">
          <cell r="A1615" t="str">
            <v>13.10.5</v>
          </cell>
          <cell r="B1615" t="str">
            <v>Suministro, transporte e instalación de spliter una entrada y dos salidas referencia SP-21G tipo TCA o equivalente para adecuar red de televisión. Incluye, tornillos de fijación y demás elementos necesarios para su correcta instalación y funcionamiento.</v>
          </cell>
          <cell r="C1615" t="str">
            <v>un</v>
          </cell>
          <cell r="D1615"/>
          <cell r="E1615"/>
          <cell r="F1615"/>
          <cell r="G1615"/>
          <cell r="H1615"/>
          <cell r="I1615"/>
          <cell r="J1615"/>
          <cell r="K1615"/>
          <cell r="L1615"/>
          <cell r="M1615"/>
        </row>
        <row r="1616">
          <cell r="A1616" t="str">
            <v>13.10.6</v>
          </cell>
          <cell r="B1616" t="str">
            <v>Suministro, transporte  e instalación de spliter una entrada y cuatro salidas referencia  GHS-4-F tipo TCA o equivalente para adecuar red de televisión. Incluye, tornillos de fijación y demás elementos necesarios para su correcta instalación y funcionamiento.</v>
          </cell>
          <cell r="C1616" t="str">
            <v>un</v>
          </cell>
          <cell r="D1616"/>
          <cell r="E1616"/>
          <cell r="F1616"/>
          <cell r="G1616"/>
          <cell r="H1616"/>
          <cell r="I1616"/>
          <cell r="J1616"/>
          <cell r="K1616"/>
          <cell r="L1616"/>
          <cell r="M1616"/>
        </row>
        <row r="1617">
          <cell r="A1617" t="str">
            <v>13.10.7</v>
          </cell>
          <cell r="B1617" t="str">
            <v>Suministro, transporte e instalación de caja de distribución con puerta para TV tipo metálico con lamina calibre 18 USG con fondo en madera y pintura electrostática de 40x40x20 centímetros. Incluye chapa, llave, tarjetero, obra civil, botada de escombros y demás accesorios necesarios para su correcta  instalación.</v>
          </cell>
          <cell r="C1617" t="str">
            <v>un</v>
          </cell>
          <cell r="D1617"/>
          <cell r="E1617"/>
          <cell r="F1617"/>
          <cell r="G1617"/>
          <cell r="H1617"/>
          <cell r="I1617"/>
          <cell r="J1617"/>
          <cell r="K1617"/>
          <cell r="L1617"/>
          <cell r="M1617"/>
        </row>
        <row r="1618">
          <cell r="A1618">
            <v>13.11</v>
          </cell>
          <cell r="B1618" t="str">
            <v xml:space="preserve">ELEMENTOS Y CABLES PARA RED DE </v>
          </cell>
          <cell r="C1618">
            <v>0</v>
          </cell>
          <cell r="D1618"/>
          <cell r="E1618"/>
          <cell r="F1618"/>
          <cell r="G1618"/>
          <cell r="H1618"/>
          <cell r="I1618"/>
          <cell r="J1618"/>
          <cell r="K1618"/>
          <cell r="L1618"/>
          <cell r="M1618"/>
        </row>
        <row r="1619">
          <cell r="A1619" t="str">
            <v>13.11.1</v>
          </cell>
          <cell r="B1619" t="str">
            <v>Suministro, transporte e instalación de salida telefónica DOBLE  RJ-11,   S3B14820. Incluye toma telefónico, plaqueta, caja 4x4 con tapa suplemento, ducto PVC, curvas, adaptadores, pega pvc, obra civil y demás accesorios necesarios para su correcta instalación.(salida promedio 5 m).</v>
          </cell>
          <cell r="C1619" t="str">
            <v>un</v>
          </cell>
          <cell r="D1619"/>
          <cell r="E1619"/>
          <cell r="F1619"/>
          <cell r="G1619"/>
          <cell r="H1619"/>
          <cell r="I1619"/>
          <cell r="J1619"/>
          <cell r="K1619"/>
          <cell r="L1619"/>
          <cell r="M1619"/>
        </row>
        <row r="1620">
          <cell r="A1620" t="str">
            <v>13.11.2</v>
          </cell>
          <cell r="B1620" t="str">
            <v>Suministro, transporte e instalación de cable UTP Categoría 6A de cuatro pares,23 AWG,  LSZH cumpla normas EIA/TIA568B. Incluye plug RJ-45, certificación y resultados en medio impreso y magnético, Marcación y Ficho de Identificación y demás elementos necesarios para su correcta instalación.</v>
          </cell>
          <cell r="C1620" t="str">
            <v>m</v>
          </cell>
          <cell r="D1620"/>
          <cell r="E1620"/>
          <cell r="F1620"/>
          <cell r="G1620"/>
          <cell r="H1620"/>
          <cell r="I1620"/>
          <cell r="J1620"/>
          <cell r="K1620"/>
          <cell r="L1620"/>
          <cell r="M1620"/>
        </row>
        <row r="1621">
          <cell r="A1621" t="str">
            <v>13.11.3</v>
          </cell>
          <cell r="B1621" t="str">
            <v>Suministro, transporte e instalación de cable UTP (color azul) Categoría 6A de cuatro pares 23 AWG, LSZH, cumpla normas EIA/TIA568B. Incluye plug RJ-45, Marcación y Ficho de Identificación y demás elementos necesarios para su correcta instalación.</v>
          </cell>
          <cell r="C1621" t="str">
            <v>m</v>
          </cell>
          <cell r="D1621"/>
          <cell r="E1621"/>
          <cell r="F1621"/>
          <cell r="G1621"/>
          <cell r="H1621"/>
          <cell r="I1621"/>
          <cell r="J1621"/>
          <cell r="K1621"/>
          <cell r="L1621"/>
          <cell r="M1621"/>
        </row>
        <row r="1622">
          <cell r="A1622" t="str">
            <v>13.11.4</v>
          </cell>
          <cell r="B1622" t="str">
            <v>Suministro, transporte e instalación de salida doble de voz y datos RJ 45 cat 6A, aplicable a normas TIA 568A/TIA 568B, cumpla standares industriales y estén en el listado UL y además sean marca reconocida en el mercado. incluye el toma de voz y datos, caja 4x4 con tapa suplemento, faceplates, módulos, elementos asociados, marcación con placa en acrílico o térmica, ducto pvc, curvas, adaptadores terminal, pega pvc, obra civil y demás elementos necesarios para su correcta instalación.(Salida promedio 3 metros)</v>
          </cell>
          <cell r="C1622" t="str">
            <v>un</v>
          </cell>
          <cell r="D1622"/>
          <cell r="E1622"/>
          <cell r="F1622"/>
          <cell r="G1622"/>
          <cell r="H1622"/>
          <cell r="I1622"/>
          <cell r="J1622"/>
          <cell r="K1622"/>
          <cell r="L1622"/>
          <cell r="M1622"/>
        </row>
        <row r="1623">
          <cell r="A1623" t="str">
            <v>13.11.5</v>
          </cell>
          <cell r="B1623" t="str">
            <v>Suministro, transporte e instalación de salida sencilla de datos RJ 45 cat 6A, aplicable a normas TIA 568A/TIA 568B, cumpla standares industriales y estén en el listado UL y además sean marca reconocida en el mercado. incluye el toma de voz o datos, caja 4x4 con tapa suplemento, faceplates, módulos, elementos asociados, marcación con placa en acrílico o térmica, ducto pvc, curvas, adaptadores terminal, pega pvc, obra civil y demás elementos necesarios para su correcta instalación.(Salida promedio 3 metros).</v>
          </cell>
          <cell r="C1623" t="str">
            <v>un</v>
          </cell>
          <cell r="D1623"/>
          <cell r="E1623"/>
          <cell r="F1623"/>
          <cell r="G1623"/>
          <cell r="H1623"/>
          <cell r="I1623"/>
          <cell r="J1623"/>
          <cell r="K1623"/>
          <cell r="L1623"/>
          <cell r="M1623"/>
        </row>
        <row r="1624">
          <cell r="A1624" t="str">
            <v>13.11.6</v>
          </cell>
          <cell r="B1624" t="str">
            <v>Suministro, transporte e instalación de salida sencilla para datos RJ 45 cat 6A, aplicable a normas TIA 568A/TIA 568B, cumpla standares industriales y estén en el listado UL y además sean marca reconocida en el mercado. incluye el toma de voz o datos, faceplates, módulos, elementos asociados, marcación con placa en acrílico o térmica y demás elementos necesarios para su correcta instalación.(para instalar en canaleta).</v>
          </cell>
          <cell r="C1624" t="str">
            <v>un</v>
          </cell>
          <cell r="D1624"/>
          <cell r="E1624"/>
          <cell r="F1624"/>
          <cell r="G1624"/>
          <cell r="H1624"/>
          <cell r="I1624"/>
          <cell r="J1624"/>
          <cell r="K1624"/>
          <cell r="L1624"/>
          <cell r="M1624"/>
        </row>
        <row r="1625">
          <cell r="A1625" t="str">
            <v>13.11.7</v>
          </cell>
          <cell r="B1625" t="str">
            <v>Suministro, transporte e instalación de salida doble de voz y datos RJ- 45 cat 6A, aplicable a normas TIA 568A/TIA 568B, cumpla standares industriales y estén en el listado UL y además sean marca reconocida en el mercado. incluye el toma de voz y datos, faceplates, módulos y elementos asociados, marcación con placa en acrílico o térmica y demás elementos necesarios para su correcta instalación.(para instalar en canaleta).</v>
          </cell>
          <cell r="C1625" t="str">
            <v>un</v>
          </cell>
          <cell r="D1625"/>
          <cell r="E1625"/>
          <cell r="F1625"/>
          <cell r="G1625"/>
          <cell r="H1625"/>
          <cell r="I1625"/>
          <cell r="J1625"/>
          <cell r="K1625"/>
          <cell r="L1625"/>
          <cell r="M1625"/>
        </row>
        <row r="1626">
          <cell r="A1626" t="str">
            <v>13.11.8</v>
          </cell>
          <cell r="B1626" t="str">
            <v>Suministro, transporte e instalación de regleta S66 M1-25 pares AMP aprobada por E.E.PP.M para instalar en tablero de distribución telefónico. incluye fichos de puenteo, identificación y marcación de pares de  telecomunicaciones.</v>
          </cell>
          <cell r="C1626" t="str">
            <v>un</v>
          </cell>
          <cell r="D1626"/>
          <cell r="E1626"/>
          <cell r="F1626"/>
          <cell r="G1626"/>
          <cell r="H1626"/>
          <cell r="I1626"/>
          <cell r="J1626"/>
          <cell r="K1626"/>
          <cell r="L1626"/>
          <cell r="M1626"/>
        </row>
        <row r="1627">
          <cell r="A1627" t="str">
            <v>13.11.9</v>
          </cell>
          <cell r="B1627" t="str">
            <v>Suministro, transporte e instalación de Patch panel descargado angular ref 35050274; con 24 posiciones independientes categoría 6A, 19x1U. incluye los 24 jacks, elementos de fijación en Rack y marcación de los puertos.</v>
          </cell>
          <cell r="C1627" t="str">
            <v>un</v>
          </cell>
          <cell r="D1627"/>
          <cell r="E1627"/>
          <cell r="F1627"/>
          <cell r="G1627"/>
          <cell r="H1627"/>
          <cell r="I1627"/>
          <cell r="J1627"/>
          <cell r="K1627"/>
          <cell r="L1627"/>
          <cell r="M1627"/>
        </row>
        <row r="1628">
          <cell r="A1628" t="str">
            <v>13.11.10</v>
          </cell>
          <cell r="B1628" t="str">
            <v>Suministro, transporte e instalación de patch cord cable flexible 4 pares con conectores RJ-45 en ambos extremos, cat 6A de 100 cm; preensamblado en fábrica.</v>
          </cell>
          <cell r="C1628" t="str">
            <v>un</v>
          </cell>
          <cell r="D1628"/>
          <cell r="E1628"/>
          <cell r="F1628"/>
          <cell r="G1628"/>
          <cell r="H1628"/>
          <cell r="I1628"/>
          <cell r="J1628"/>
          <cell r="K1628"/>
          <cell r="L1628"/>
          <cell r="M1628"/>
        </row>
        <row r="1629">
          <cell r="A1629" t="str">
            <v>13.11.11</v>
          </cell>
          <cell r="B1629" t="str">
            <v>Suministro, transporte e instalación de bandeja portacables para rack. Incluye todos los elementos necesarios para su correcta instalación y funcionamiento.</v>
          </cell>
          <cell r="C1629" t="str">
            <v>un</v>
          </cell>
          <cell r="D1629"/>
          <cell r="E1629"/>
          <cell r="F1629"/>
          <cell r="G1629"/>
          <cell r="H1629"/>
          <cell r="I1629"/>
          <cell r="J1629"/>
          <cell r="K1629"/>
          <cell r="L1629"/>
          <cell r="M1629"/>
        </row>
        <row r="1630">
          <cell r="A1630" t="str">
            <v>13.11.12</v>
          </cell>
          <cell r="B1630" t="str">
            <v>Suministro, transporte e instalación de organizador horizontal de cables 40x40 para instalar en Rack. Incluye todos los elementos necesarios para su correcta instalación y funcionamiento.</v>
          </cell>
          <cell r="C1630" t="str">
            <v>un</v>
          </cell>
          <cell r="D1630"/>
          <cell r="E1630"/>
          <cell r="F1630"/>
          <cell r="G1630"/>
          <cell r="H1630"/>
          <cell r="I1630"/>
          <cell r="J1630"/>
          <cell r="K1630"/>
          <cell r="L1630"/>
          <cell r="M1630"/>
        </row>
        <row r="1631">
          <cell r="A1631" t="str">
            <v>13.11.13</v>
          </cell>
          <cell r="B1631" t="str">
            <v>Suministro, transporte e instalación de Rack ABATIBLE, cerrado de muro 60x55x44 cms, * Fabricados en acero laminado en frío, * Parales internos ajustables con tornilleria para montaje de equipos, * Puerta frontal con lámina perforada,  Cerradura chapa llave en puerta y en la cara lateral, * Ranuras laterales para ventilación, * Perforaciones para instalar extractores de aire, * Incluye toma doble LEVITON con cable y enchufe, * Tapa trasera abatible con perforaciones para fijar en pared y entrada de cables en la parte superior e inferior, * Acabado pintura electrostática en polvo, * Color: Negro, * Cumplen especificaciones según normas EIA 310D y IEC 297</v>
          </cell>
          <cell r="C1631" t="str">
            <v>un</v>
          </cell>
          <cell r="D1631"/>
          <cell r="E1631"/>
          <cell r="F1631"/>
          <cell r="G1631"/>
          <cell r="H1631"/>
          <cell r="I1631"/>
          <cell r="J1631"/>
          <cell r="K1631"/>
          <cell r="L1631"/>
          <cell r="M1631"/>
        </row>
        <row r="1632">
          <cell r="A1632" t="str">
            <v>13.11.14</v>
          </cell>
          <cell r="B1632" t="str">
            <v>Suministro, transporte e instalación de Rack ABATIBLE, cerrado de muro 70x55x44 cms, * Fabricados en acero laminado en frío, * Parales internos ajustables con tornilleria para montaje de equipos, * Puerta frontal con lámina perforada,  Cerradura chapa llave en puerta y en la cara lateral, * Ranuras laterales para ventilación, * Perforaciones para instalar extractores de aire, * Incluye toma doble LEVITON con cable y enchufe, * Tapa trasera abatible con perforaciones para fijar en pared y entrada de cables en la parte superior e inferior, * Acabado pintura electrostática en polvo, * Color: Negro, * Cumplen especificaciones según normas EIA 310D y IEC 297</v>
          </cell>
          <cell r="C1632" t="str">
            <v>un</v>
          </cell>
          <cell r="D1632"/>
          <cell r="E1632"/>
          <cell r="F1632"/>
          <cell r="G1632"/>
          <cell r="H1632"/>
          <cell r="I1632"/>
          <cell r="J1632"/>
          <cell r="K1632"/>
          <cell r="L1632"/>
          <cell r="M1632"/>
        </row>
        <row r="1633">
          <cell r="A1633" t="str">
            <v>13.11.15</v>
          </cell>
          <cell r="B1633" t="str">
            <v>Suministro, transporte e instalación de Rack cerrado de muro 30x55x 40cm, RMS 6,  Fabricados en acero laminado en frío, * Parales internos ajustables con tornilleria para montaje de equipos, * Puerta con lámina perforada, * Cerradura chapa llave en puerta, * Ranuras laterales para ventilación, * Perforaciones para instalar extractores de aire, * Con perforaciones para fijar en pared y entrada de cables en la parte superior e inferior, * Acabado pintura electrostática en polvo, * Color: Negro, * Cumplen especificaciones según normas EIA 310D y IEC 297</v>
          </cell>
          <cell r="C1633" t="str">
            <v>un</v>
          </cell>
          <cell r="D1633"/>
          <cell r="E1633"/>
          <cell r="F1633"/>
          <cell r="G1633"/>
          <cell r="H1633"/>
          <cell r="I1633"/>
          <cell r="J1633"/>
          <cell r="K1633"/>
          <cell r="L1633"/>
          <cell r="M1633"/>
        </row>
        <row r="1634">
          <cell r="A1634" t="str">
            <v>13.11.16</v>
          </cell>
          <cell r="B1634" t="str">
            <v>Suministro, transporte e instalación de Rack cerrado de muro 60x55x 60cm, RMS 12,  Fabricados en acero laminado en frío, * Parales internos ajustables con tornilleria para montaje de equipos, * Puerta con lámina perforada, * Cerradura chapa llave en puerta, * Ranuras laterales para ventilación, * Perforaciones para instalar extractores de aire, * Con perforaciones para fijar en pared y entrada de cables en la parte superior e inferior, * Acabado pintura electrostática en polvo, * Color: Negro, * Cumplen especificaciones según normas EIA 310D y IEC 297</v>
          </cell>
          <cell r="C1634" t="str">
            <v>un</v>
          </cell>
          <cell r="D1634"/>
          <cell r="E1634"/>
          <cell r="F1634"/>
          <cell r="G1634"/>
          <cell r="H1634"/>
          <cell r="I1634"/>
          <cell r="J1634"/>
          <cell r="K1634"/>
          <cell r="L1634"/>
          <cell r="M1634"/>
        </row>
        <row r="1635">
          <cell r="A1635">
            <v>13.12</v>
          </cell>
          <cell r="B1635" t="str">
            <v xml:space="preserve">ELEMENTOS Y CABLES PARA SISTEMA DE </v>
          </cell>
          <cell r="C1635">
            <v>0</v>
          </cell>
          <cell r="D1635"/>
          <cell r="E1635"/>
          <cell r="F1635"/>
          <cell r="G1635"/>
          <cell r="H1635"/>
          <cell r="I1635"/>
          <cell r="J1635"/>
          <cell r="K1635"/>
          <cell r="L1635"/>
          <cell r="M1635"/>
        </row>
        <row r="1636">
          <cell r="A1636" t="str">
            <v>13.12.1</v>
          </cell>
          <cell r="B1636" t="str">
            <v>Suministro, transporte e instalación de Punta captora en aluminio redondeada en un extremo. Longitud 40 cm, diámetro 16 mm. Incluye base y conexión para conductor. Ref 101 Alu-400-DX   o equivalente.</v>
          </cell>
          <cell r="C1636" t="str">
            <v>un</v>
          </cell>
          <cell r="D1636"/>
          <cell r="E1636"/>
          <cell r="F1636"/>
          <cell r="G1636"/>
          <cell r="H1636"/>
          <cell r="I1636"/>
          <cell r="J1636"/>
          <cell r="K1636"/>
          <cell r="L1636"/>
          <cell r="M1636"/>
        </row>
        <row r="1637">
          <cell r="A1637" t="str">
            <v>13.12.2</v>
          </cell>
          <cell r="B1637" t="str">
            <v>Suministro, transporte e instalación de Punta captora en aluminio redondeada en un extremo. Longitud 60 cm, diámetro 16 mm. Incluye base y conexión para conductor. Ref 101 Alu-600-DX   o equivalente.</v>
          </cell>
          <cell r="C1637" t="str">
            <v>un</v>
          </cell>
          <cell r="D1637"/>
          <cell r="E1637"/>
          <cell r="F1637"/>
          <cell r="G1637"/>
          <cell r="H1637"/>
          <cell r="I1637"/>
          <cell r="J1637"/>
          <cell r="K1637"/>
          <cell r="L1637"/>
          <cell r="M1637"/>
        </row>
        <row r="1638">
          <cell r="A1638" t="str">
            <v>13.12.3</v>
          </cell>
          <cell r="B1638" t="str">
            <v>Suministro, transporte e instalación de Punta captora en aluminio redondeada en un extremo. Longitud 100 cm, diámetro 16 mm. Incluye base y conexión para conductor. Ref 101 Alu-1000-DX   o equivalente.</v>
          </cell>
          <cell r="C1638" t="str">
            <v>un</v>
          </cell>
          <cell r="D1638"/>
          <cell r="E1638"/>
          <cell r="F1638"/>
          <cell r="G1638"/>
          <cell r="H1638"/>
          <cell r="I1638"/>
          <cell r="J1638"/>
          <cell r="K1638"/>
          <cell r="L1638"/>
          <cell r="M1638"/>
        </row>
        <row r="1639">
          <cell r="A1639" t="str">
            <v>13.12.4</v>
          </cell>
          <cell r="B1639" t="str">
            <v>Suministro, transporte e instalación de Punta captora en aluminio redondeada en un extremo. Longitud 150 cm, diámetro 16 mm. Incluye base y conexión para conductor. Ref 101 Alu-1500-DX   o equivalente.</v>
          </cell>
          <cell r="C1639" t="str">
            <v>un</v>
          </cell>
          <cell r="D1639"/>
          <cell r="E1639"/>
          <cell r="F1639"/>
          <cell r="G1639"/>
          <cell r="H1639"/>
          <cell r="I1639"/>
          <cell r="J1639"/>
          <cell r="K1639"/>
          <cell r="L1639"/>
          <cell r="M1639"/>
        </row>
        <row r="1640">
          <cell r="A1640" t="str">
            <v>13.12.5</v>
          </cell>
          <cell r="B1640" t="str">
            <v>Suministro, transporte e instalación de cable de cobre desnudo calibre No. 1/0 AWG, cableado clase B, instalado enterrado en terreno natural a 0,5m. Cilíndrico, compactado, concéntrico, trenzado, formado con alambre cilíndrico sin revestimiento, construido con un núcleo central rodeado por una o más capas de hilos compactados, cableados helicoidalmente, Norma B-8 de la ASTM. Incluye la excavación y el lleno.</v>
          </cell>
          <cell r="C1640" t="str">
            <v>m</v>
          </cell>
          <cell r="D1640"/>
          <cell r="E1640"/>
          <cell r="F1640"/>
          <cell r="G1640"/>
          <cell r="H1640"/>
          <cell r="I1640"/>
          <cell r="J1640"/>
          <cell r="K1640"/>
          <cell r="L1640"/>
          <cell r="M1640"/>
        </row>
        <row r="1641">
          <cell r="A1641" t="str">
            <v>13.12.6</v>
          </cell>
          <cell r="B1641" t="str">
            <v>Suministro, transporte e instalación de conductor de Aluminio aislado THW - 75ºC, 19H, (calibre 1/0 AWG) para instalar en ducto o expuesto, Según norma NTC 1332, UL-83 y RETIE. Incluye grapas doble ala y los accesorios necesarios para su correcta instalación.</v>
          </cell>
          <cell r="C1641" t="str">
            <v>m</v>
          </cell>
          <cell r="D1641"/>
          <cell r="E1641"/>
          <cell r="F1641"/>
          <cell r="G1641"/>
          <cell r="H1641"/>
          <cell r="I1641"/>
          <cell r="J1641"/>
          <cell r="K1641"/>
          <cell r="L1641"/>
          <cell r="M1641"/>
        </row>
        <row r="1642">
          <cell r="A1642" t="str">
            <v>13.12.7</v>
          </cell>
          <cell r="B1642" t="str">
            <v>Suministro, transporte e instalación de varilla copperweld de 5/8" y longitud de 2.4 metros, construido en acero con recubrimiento de cobre electrolítico de por lo menos 200um de espesor, Norma ASTM B - 187 sin sulfatación ni oxidación por efecto catódico. Incluye las varillas y demas elementos necesarios para su correcta instalación.</v>
          </cell>
          <cell r="C1642" t="str">
            <v>un</v>
          </cell>
          <cell r="D1642"/>
          <cell r="E1642"/>
          <cell r="F1642"/>
          <cell r="G1642"/>
          <cell r="H1642"/>
          <cell r="I1642"/>
          <cell r="J1642"/>
          <cell r="K1642"/>
          <cell r="L1642"/>
          <cell r="M1642"/>
        </row>
        <row r="1643">
          <cell r="A1643" t="str">
            <v>13.12.8</v>
          </cell>
          <cell r="B1643" t="str">
            <v>Suministro, transporte y colocación de soldadura por reacción exotérmica de 90gr, incluye carga, molde, pinzas de sujeción del molde y del cable, chispero y todos los demás elementos y accesorios necesarios para su correcta instalación y funcionamiento.</v>
          </cell>
          <cell r="C1643" t="str">
            <v>un</v>
          </cell>
          <cell r="D1643"/>
          <cell r="E1643"/>
          <cell r="F1643"/>
          <cell r="G1643"/>
          <cell r="H1643"/>
          <cell r="I1643"/>
          <cell r="J1643"/>
          <cell r="K1643"/>
          <cell r="L1643"/>
          <cell r="M1643"/>
        </row>
        <row r="1644">
          <cell r="A1644" t="str">
            <v>13.12.9</v>
          </cell>
          <cell r="B1644" t="str">
            <v>Suministro, transporte e instalación de conector a compresión bimetálico para cables calibre 1/0.</v>
          </cell>
          <cell r="C1644" t="str">
            <v>un</v>
          </cell>
          <cell r="D1644"/>
          <cell r="E1644"/>
          <cell r="F1644"/>
          <cell r="G1644"/>
          <cell r="H1644"/>
          <cell r="I1644"/>
          <cell r="J1644"/>
          <cell r="K1644"/>
          <cell r="L1644"/>
          <cell r="M1644"/>
        </row>
        <row r="1645">
          <cell r="A1645" t="str">
            <v>13.12.10</v>
          </cell>
          <cell r="B1645" t="str">
            <v>Suministro, transporte e instalación de terminal a compresión bimetálico, para cables calibres 1/0 AWG, 3M ref 40032.</v>
          </cell>
          <cell r="C1645" t="str">
            <v>un</v>
          </cell>
          <cell r="D1645"/>
          <cell r="E1645"/>
          <cell r="F1645"/>
          <cell r="G1645"/>
          <cell r="H1645"/>
          <cell r="I1645"/>
          <cell r="J1645"/>
          <cell r="K1645"/>
          <cell r="L1645"/>
          <cell r="M1645"/>
        </row>
        <row r="1646">
          <cell r="A1646" t="str">
            <v>13.12.11</v>
          </cell>
          <cell r="B1646" t="str">
            <v>Suministro, transporte e instalación de bajante de 3 metros en tubería metálica galvanizada en caliente tipo pesada de 3/4". Incluye boquillas, grapas doble ala y accesorios necesarios para su correcta instalación. Según diseño.</v>
          </cell>
          <cell r="C1646" t="str">
            <v>un</v>
          </cell>
          <cell r="D1646"/>
          <cell r="E1646"/>
          <cell r="F1646"/>
          <cell r="G1646"/>
          <cell r="H1646"/>
          <cell r="I1646"/>
          <cell r="J1646"/>
          <cell r="K1646"/>
          <cell r="L1646"/>
          <cell r="M1646"/>
        </row>
        <row r="1647">
          <cell r="A1647" t="str">
            <v>13.12.12</v>
          </cell>
          <cell r="B1647" t="str">
            <v>Suministro, transporte e instalación de caja metálica 15X15 de sobreponer con tapa atornillada, para energía, sonido, imagen y/o telecomunicaciones tipo metálico con lamina calibre 18 USG con fondo metálico y pintura electrostática. Incluye accesorios y elementos de sujeción para su correcta instalación.</v>
          </cell>
          <cell r="C1647" t="str">
            <v>un</v>
          </cell>
          <cell r="D1647"/>
          <cell r="E1647"/>
          <cell r="F1647"/>
          <cell r="G1647"/>
          <cell r="H1647"/>
          <cell r="I1647"/>
          <cell r="J1647"/>
          <cell r="K1647"/>
          <cell r="L1647"/>
          <cell r="M1647"/>
        </row>
        <row r="1648">
          <cell r="A1648" t="str">
            <v>13.12.13</v>
          </cell>
          <cell r="B1648" t="str">
            <v>Suministro, transporte y colocación de soldadura para Conexión al acero de refuerzo. Incluye soldadura exotérmica de 115, soldadura eléctrica y todos los elementos necesarios para su correcta instalación y funcionamiento.</v>
          </cell>
          <cell r="C1648" t="str">
            <v>un</v>
          </cell>
          <cell r="D1648"/>
          <cell r="E1648"/>
          <cell r="F1648"/>
          <cell r="G1648"/>
          <cell r="H1648"/>
          <cell r="I1648"/>
          <cell r="J1648"/>
          <cell r="K1648"/>
          <cell r="L1648"/>
          <cell r="M1648"/>
        </row>
        <row r="1649">
          <cell r="A1649" t="str">
            <v>13.12.14</v>
          </cell>
          <cell r="B1649" t="str">
            <v>Suministro, transporte e instalación de Alambron en Aluminio de 8mm para Apantallamiento.</v>
          </cell>
          <cell r="C1649" t="str">
            <v>m</v>
          </cell>
          <cell r="D1649"/>
          <cell r="E1649"/>
          <cell r="F1649"/>
          <cell r="G1649"/>
          <cell r="H1649"/>
          <cell r="I1649"/>
          <cell r="J1649"/>
          <cell r="K1649"/>
          <cell r="L1649"/>
          <cell r="M1649"/>
        </row>
        <row r="1650">
          <cell r="A1650" t="str">
            <v>13.12.15</v>
          </cell>
          <cell r="B1650" t="str">
            <v>Suministro, transporte e instalación de Alambrón redondo ø= 8 mm en aluminio para anillo superior y bajantes. REF AL-ALU 8mm</v>
          </cell>
          <cell r="C1650" t="str">
            <v>m</v>
          </cell>
          <cell r="D1650"/>
          <cell r="E1650"/>
          <cell r="F1650"/>
          <cell r="G1650"/>
          <cell r="H1650"/>
          <cell r="I1650"/>
          <cell r="J1650"/>
          <cell r="K1650"/>
          <cell r="L1650"/>
          <cell r="M1650"/>
        </row>
        <row r="1651">
          <cell r="A1651" t="str">
            <v>13.12.16</v>
          </cell>
          <cell r="B1651" t="str">
            <v>Suministro, transporte e instalación de Punta Captadora DEHN 5/8 0.6M AL sin Conector</v>
          </cell>
          <cell r="C1651" t="str">
            <v>un</v>
          </cell>
          <cell r="D1651"/>
          <cell r="E1651"/>
          <cell r="F1651"/>
          <cell r="G1651"/>
          <cell r="H1651"/>
          <cell r="I1651"/>
          <cell r="J1651"/>
          <cell r="K1651"/>
          <cell r="L1651"/>
          <cell r="M1651"/>
        </row>
        <row r="1652">
          <cell r="A1652">
            <v>13.13</v>
          </cell>
          <cell r="B1652" t="str">
            <v>REDES EXTERIORES</v>
          </cell>
          <cell r="C1652">
            <v>0</v>
          </cell>
          <cell r="D1652"/>
          <cell r="E1652"/>
          <cell r="F1652"/>
          <cell r="G1652"/>
          <cell r="H1652"/>
          <cell r="I1652"/>
          <cell r="J1652"/>
          <cell r="K1652"/>
          <cell r="L1652"/>
          <cell r="M1652"/>
        </row>
        <row r="1653">
          <cell r="A1653" t="str">
            <v>13.13.1</v>
          </cell>
          <cell r="B1653" t="str">
            <v xml:space="preserve">Suministro, transporte y construcción de canalización para redes en tubería PVC tipo DB de 2". De acuerdo con la norma EPM, incluye excavación, lleno,  botada de escombros, reemplazos en arenilla y material base, cinta plástica, alambre guia y accesorios para su correcta instalación.    </v>
          </cell>
          <cell r="C1653" t="str">
            <v>m</v>
          </cell>
          <cell r="D1653"/>
          <cell r="E1653"/>
          <cell r="F1653"/>
          <cell r="G1653"/>
          <cell r="H1653"/>
          <cell r="I1653"/>
          <cell r="J1653"/>
          <cell r="K1653"/>
          <cell r="L1653"/>
          <cell r="M1653"/>
        </row>
        <row r="1654">
          <cell r="A1654" t="str">
            <v>13.13.2</v>
          </cell>
          <cell r="B1654" t="str">
            <v xml:space="preserve">Suministro, transporte y construcción de canalización para redes en tubería PVC tipo DB de 2Ø2" para cruces de via. De acuerdo con la norma EPM, incluye excavación, lleno, atraque en concreto,  botada de escombros, reemplazos en arenilla y material base, cinta plástica, alambre guia y accesorios para su correcta instalación.    </v>
          </cell>
          <cell r="C1654" t="str">
            <v>m</v>
          </cell>
          <cell r="D1654"/>
          <cell r="E1654"/>
          <cell r="F1654"/>
          <cell r="G1654"/>
          <cell r="H1654"/>
          <cell r="I1654"/>
          <cell r="J1654"/>
          <cell r="K1654"/>
          <cell r="L1654"/>
          <cell r="M1654"/>
        </row>
        <row r="1655">
          <cell r="A1655" t="str">
            <v>13.13.3</v>
          </cell>
          <cell r="B1655" t="str">
            <v>Suministro, transporte e instalación de tubería PVC tipo DB de 1XØ3" por piso. Incluye obra civil con botada de material, excavación y/o demolición, llenos (s/n norma EPM de canalizaciones de energía en baja tensión RS1-003), pega pvc mas limpiador, curvas, adaptadores, tubos y demás elementos necesarios para su correcta instalación.   No incluye acabado de andén o zona verde.</v>
          </cell>
          <cell r="C1655" t="str">
            <v>m</v>
          </cell>
          <cell r="D1655"/>
          <cell r="E1655"/>
          <cell r="F1655"/>
          <cell r="G1655"/>
          <cell r="H1655"/>
          <cell r="I1655"/>
          <cell r="J1655"/>
          <cell r="K1655"/>
          <cell r="L1655"/>
          <cell r="M1655"/>
        </row>
        <row r="1656">
          <cell r="A1656" t="str">
            <v>13.13.4</v>
          </cell>
          <cell r="B1656" t="str">
            <v>Suministro, transporte y construcción de canalización  de 2 ductos PVC tipo DB Ø 3", según norma RS1- 003 de EPM, por anden. Incluye excavación y lleno, arenilla, entresuelo en piedra seleccionada igual a la existente.</v>
          </cell>
          <cell r="C1656" t="str">
            <v>m</v>
          </cell>
          <cell r="D1656"/>
          <cell r="E1656"/>
          <cell r="F1656"/>
          <cell r="G1656"/>
          <cell r="H1656"/>
          <cell r="I1656"/>
          <cell r="J1656"/>
          <cell r="K1656"/>
          <cell r="L1656"/>
          <cell r="M1656"/>
        </row>
        <row r="1657">
          <cell r="A1657" t="str">
            <v>13.13.5</v>
          </cell>
          <cell r="B1657" t="str">
            <v>Suministro, transporte e instalación de tubería PVC de 3/4" por piso, muro y/o buitrón. Incluye obra civil, pega pvc mas limpiador, curvas, adaptadores, resanes en mortero 1:5 y demás elementos necesarios para su correcta instalación.</v>
          </cell>
          <cell r="C1657" t="str">
            <v>m</v>
          </cell>
          <cell r="D1657"/>
          <cell r="E1657"/>
          <cell r="F1657"/>
          <cell r="G1657"/>
          <cell r="H1657"/>
          <cell r="I1657"/>
          <cell r="J1657"/>
          <cell r="K1657"/>
          <cell r="L1657"/>
          <cell r="M1657"/>
        </row>
        <row r="1658">
          <cell r="A1658" t="str">
            <v>13.13.6</v>
          </cell>
          <cell r="B1658" t="str">
            <v>Suministro transporte y construcción caja de piso ANTIFRAUDE RS3-001. Incluye tapa 50x50 antiraude RS4 -001. Incluye obra civil y todos los materiales.</v>
          </cell>
          <cell r="C1658" t="str">
            <v>un</v>
          </cell>
          <cell r="D1658"/>
          <cell r="E1658"/>
          <cell r="F1658"/>
          <cell r="G1658"/>
          <cell r="H1658"/>
          <cell r="I1658"/>
          <cell r="J1658"/>
          <cell r="K1658"/>
          <cell r="L1658"/>
          <cell r="M1658"/>
        </row>
        <row r="1659">
          <cell r="A1659">
            <v>13.14</v>
          </cell>
          <cell r="B1659" t="str">
            <v>POSTES DE ENERGIA Y TELECOMUNICACIONES</v>
          </cell>
          <cell r="C1659">
            <v>0</v>
          </cell>
          <cell r="D1659"/>
          <cell r="E1659"/>
          <cell r="F1659"/>
          <cell r="G1659"/>
          <cell r="H1659"/>
          <cell r="I1659"/>
          <cell r="J1659"/>
          <cell r="K1659"/>
          <cell r="L1659"/>
          <cell r="M1659"/>
        </row>
        <row r="1660">
          <cell r="A1660" t="str">
            <v>13.14.1</v>
          </cell>
          <cell r="B1660" t="str">
            <v>Suministro, transporte e hincada de poste de energía de 8 metros 510kg norma RA7-035. Incluye pintura de acuerdo a normas EPM.</v>
          </cell>
          <cell r="C1660" t="str">
            <v>un</v>
          </cell>
          <cell r="D1660"/>
          <cell r="E1660"/>
          <cell r="F1660"/>
          <cell r="G1660"/>
          <cell r="H1660"/>
          <cell r="I1660"/>
          <cell r="J1660"/>
          <cell r="K1660"/>
          <cell r="L1660"/>
          <cell r="M1660"/>
        </row>
        <row r="1661">
          <cell r="A1661" t="str">
            <v>13.14.2</v>
          </cell>
          <cell r="B1661" t="str">
            <v>Suministro, transporte e hincada de poste de energía de 8 metros 750kg norma RA7-035. Incluye pintura de acuerdo a normas EPM.</v>
          </cell>
          <cell r="C1661" t="str">
            <v>un</v>
          </cell>
          <cell r="D1661"/>
          <cell r="E1661"/>
          <cell r="F1661"/>
          <cell r="G1661"/>
          <cell r="H1661"/>
          <cell r="I1661"/>
          <cell r="J1661"/>
          <cell r="K1661"/>
          <cell r="L1661"/>
          <cell r="M1661"/>
        </row>
        <row r="1662">
          <cell r="A1662" t="str">
            <v>13.14.3</v>
          </cell>
          <cell r="B1662" t="str">
            <v>Suministro, transporte e hincada de poste de energía de 8 metros 1050kg. Incluye pintura de acuerdo a normas EPM.</v>
          </cell>
          <cell r="C1662" t="str">
            <v>un</v>
          </cell>
          <cell r="D1662"/>
          <cell r="E1662"/>
          <cell r="F1662"/>
          <cell r="G1662"/>
          <cell r="H1662"/>
          <cell r="I1662"/>
          <cell r="J1662"/>
          <cell r="K1662"/>
          <cell r="L1662"/>
          <cell r="M1662"/>
        </row>
        <row r="1663">
          <cell r="A1663" t="str">
            <v>13.14.4</v>
          </cell>
          <cell r="B1663" t="str">
            <v>Suministro, transporte e hincada de poste de energía de 12 metros 510kg. Incluye pintura de acuerdo a normas EPM.</v>
          </cell>
          <cell r="C1663" t="str">
            <v>un</v>
          </cell>
          <cell r="D1663"/>
          <cell r="E1663"/>
          <cell r="F1663"/>
          <cell r="G1663"/>
          <cell r="H1663"/>
          <cell r="I1663"/>
          <cell r="J1663"/>
          <cell r="K1663"/>
          <cell r="L1663"/>
          <cell r="M1663"/>
        </row>
        <row r="1664">
          <cell r="A1664" t="str">
            <v>13.14.5</v>
          </cell>
          <cell r="B1664" t="str">
            <v>Suministro, transporte e hincada de poste de energía de 12 metros 750kg. Incluye pintura de acuerdo a normas EPM.</v>
          </cell>
          <cell r="C1664" t="str">
            <v>un</v>
          </cell>
          <cell r="D1664"/>
          <cell r="E1664"/>
          <cell r="F1664"/>
          <cell r="G1664"/>
          <cell r="H1664"/>
          <cell r="I1664"/>
          <cell r="J1664"/>
          <cell r="K1664"/>
          <cell r="L1664"/>
          <cell r="M1664"/>
        </row>
        <row r="1665">
          <cell r="A1665" t="str">
            <v>13.14.6</v>
          </cell>
          <cell r="B1665" t="str">
            <v>Suministro, transporte e hincada de poste de energía de 12 metros 1050kg. Incluye pintura de acuerdo a normas EPM.</v>
          </cell>
          <cell r="C1665" t="str">
            <v>un</v>
          </cell>
          <cell r="D1665"/>
          <cell r="E1665"/>
          <cell r="F1665"/>
          <cell r="G1665"/>
          <cell r="H1665"/>
          <cell r="I1665"/>
          <cell r="J1665"/>
          <cell r="K1665"/>
          <cell r="L1665"/>
          <cell r="M1665"/>
        </row>
        <row r="1666">
          <cell r="A1666" t="str">
            <v>13.14.7</v>
          </cell>
          <cell r="B1666" t="str">
            <v>Suministro, transporte e hincada de poste de energía de 14 metros 750kg. Incluye pintura de acuerdo a normas EPM.</v>
          </cell>
          <cell r="C1666" t="str">
            <v>un</v>
          </cell>
          <cell r="D1666"/>
          <cell r="E1666"/>
          <cell r="F1666"/>
          <cell r="G1666"/>
          <cell r="H1666"/>
          <cell r="I1666"/>
          <cell r="J1666"/>
          <cell r="K1666"/>
          <cell r="L1666"/>
          <cell r="M1666"/>
        </row>
        <row r="1667">
          <cell r="A1667" t="str">
            <v>13.14.8</v>
          </cell>
          <cell r="B1667" t="str">
            <v>Suministro, transporte e hincada de poste de energía de 14 metros 1050kg. Incluye pintura de acuerdo a normas EPM.</v>
          </cell>
          <cell r="C1667" t="str">
            <v>un</v>
          </cell>
          <cell r="D1667"/>
          <cell r="E1667"/>
          <cell r="F1667"/>
          <cell r="G1667"/>
          <cell r="H1667"/>
          <cell r="I1667"/>
          <cell r="J1667"/>
          <cell r="K1667"/>
          <cell r="L1667"/>
          <cell r="M1667"/>
        </row>
        <row r="1668">
          <cell r="A1668" t="str">
            <v>13.14.9</v>
          </cell>
          <cell r="B1668" t="str">
            <v>Retiro poste de 12 y 8 metros. Incluye demolición y  botada de escombros.</v>
          </cell>
          <cell r="C1668" t="str">
            <v>un</v>
          </cell>
          <cell r="D1668"/>
          <cell r="E1668"/>
          <cell r="F1668"/>
          <cell r="G1668"/>
          <cell r="H1668"/>
          <cell r="I1668"/>
          <cell r="J1668"/>
          <cell r="K1668"/>
          <cell r="L1668"/>
          <cell r="M1668"/>
        </row>
        <row r="1669">
          <cell r="A1669" t="str">
            <v>13.14.10</v>
          </cell>
          <cell r="B1669" t="str">
            <v>Suministro, transporte e hincada de poste de alumbrado público tipo carabobo. Incluye pintura de acuerdo a normas EPM.</v>
          </cell>
          <cell r="C1669" t="str">
            <v>un</v>
          </cell>
          <cell r="D1669"/>
          <cell r="E1669"/>
          <cell r="F1669"/>
          <cell r="G1669"/>
          <cell r="H1669"/>
          <cell r="I1669"/>
          <cell r="J1669"/>
          <cell r="K1669"/>
          <cell r="L1669"/>
          <cell r="M1669"/>
        </row>
        <row r="1670">
          <cell r="A1670" t="str">
            <v>13.14.11</v>
          </cell>
          <cell r="B1670" t="str">
            <v>Suministro, transporte e hincada de poste redondo de alumbrado de 9 metros, según normas de alumbrado público y EPM. Incluye pintura.</v>
          </cell>
          <cell r="C1670" t="str">
            <v>un</v>
          </cell>
          <cell r="D1670"/>
          <cell r="E1670"/>
          <cell r="F1670"/>
          <cell r="G1670"/>
          <cell r="H1670"/>
          <cell r="I1670"/>
          <cell r="J1670"/>
          <cell r="K1670"/>
          <cell r="L1670"/>
          <cell r="M1670"/>
        </row>
        <row r="1671">
          <cell r="A1671" t="str">
            <v>13.14.12</v>
          </cell>
          <cell r="B1671" t="str">
            <v>Suministro, transporte e hincada  de poste redondo de alumbrado de 10 metros, según normas de alumbrado público y EPM. Incluye pintura.</v>
          </cell>
          <cell r="C1671" t="str">
            <v>un</v>
          </cell>
          <cell r="D1671"/>
          <cell r="E1671"/>
          <cell r="F1671"/>
          <cell r="G1671"/>
          <cell r="H1671"/>
          <cell r="I1671"/>
          <cell r="J1671"/>
          <cell r="K1671"/>
          <cell r="L1671"/>
          <cell r="M1671"/>
        </row>
        <row r="1672">
          <cell r="A1672" t="str">
            <v>13.14.13</v>
          </cell>
          <cell r="B1672" t="str">
            <v>Suministro, transporte e hincada  de poste redondo de alumbrado de 12 metros, según normas de alumbrado público y EPM. Incluye pintura.</v>
          </cell>
          <cell r="C1672" t="str">
            <v>un</v>
          </cell>
          <cell r="D1672"/>
          <cell r="E1672"/>
          <cell r="F1672"/>
          <cell r="G1672"/>
          <cell r="H1672"/>
          <cell r="I1672"/>
          <cell r="J1672"/>
          <cell r="K1672"/>
          <cell r="L1672"/>
          <cell r="M1672"/>
        </row>
        <row r="1673">
          <cell r="A1673" t="str">
            <v>13.14.14</v>
          </cell>
          <cell r="B1673" t="str">
            <v>Transporte e hincada de 30 postes tipo carabobo.</v>
          </cell>
          <cell r="C1673" t="str">
            <v>global</v>
          </cell>
          <cell r="D1673"/>
          <cell r="E1673"/>
          <cell r="F1673"/>
          <cell r="G1673"/>
          <cell r="H1673"/>
          <cell r="I1673"/>
          <cell r="J1673"/>
          <cell r="K1673"/>
          <cell r="L1673"/>
          <cell r="M1673"/>
        </row>
        <row r="1674">
          <cell r="A1674" t="str">
            <v>13.14.15</v>
          </cell>
          <cell r="B1674" t="str">
            <v>Transporte e hincada de 20 postes tipo bailarina.</v>
          </cell>
          <cell r="C1674" t="str">
            <v>global</v>
          </cell>
          <cell r="D1674"/>
          <cell r="E1674"/>
          <cell r="F1674"/>
          <cell r="G1674"/>
          <cell r="H1674"/>
          <cell r="I1674"/>
          <cell r="J1674"/>
          <cell r="K1674"/>
          <cell r="L1674"/>
          <cell r="M1674"/>
        </row>
        <row r="1675">
          <cell r="A1675" t="str">
            <v>13.14.16</v>
          </cell>
          <cell r="B1675" t="str">
            <v>Transporte e hincada de 15 postes de 8-9 metros.</v>
          </cell>
          <cell r="C1675" t="str">
            <v>global</v>
          </cell>
          <cell r="D1675"/>
          <cell r="E1675"/>
          <cell r="F1675"/>
          <cell r="G1675"/>
          <cell r="H1675"/>
          <cell r="I1675"/>
          <cell r="J1675"/>
          <cell r="K1675"/>
          <cell r="L1675"/>
          <cell r="M1675"/>
        </row>
        <row r="1676">
          <cell r="A1676" t="str">
            <v>13.14.17</v>
          </cell>
          <cell r="B1676" t="str">
            <v>Transporte e hincada de 20 postes de 10 metros.</v>
          </cell>
          <cell r="C1676" t="str">
            <v>global</v>
          </cell>
          <cell r="D1676"/>
          <cell r="E1676"/>
          <cell r="F1676"/>
          <cell r="G1676"/>
          <cell r="H1676"/>
          <cell r="I1676"/>
          <cell r="J1676"/>
          <cell r="K1676"/>
          <cell r="L1676"/>
          <cell r="M1676"/>
        </row>
        <row r="1677">
          <cell r="A1677" t="str">
            <v>13.14.18</v>
          </cell>
          <cell r="B1677" t="str">
            <v>Transporte e hincada de 8 postes de 12 metros. Incluye carro escolta.</v>
          </cell>
          <cell r="C1677" t="str">
            <v>global</v>
          </cell>
          <cell r="D1677"/>
          <cell r="E1677"/>
          <cell r="F1677"/>
          <cell r="G1677"/>
          <cell r="H1677"/>
          <cell r="I1677"/>
          <cell r="J1677"/>
          <cell r="K1677"/>
          <cell r="L1677"/>
          <cell r="M1677"/>
        </row>
        <row r="1678">
          <cell r="A1678">
            <v>13.15</v>
          </cell>
          <cell r="B1678" t="str">
            <v>CAJAS NORMAS EPM</v>
          </cell>
          <cell r="C1678">
            <v>0</v>
          </cell>
          <cell r="D1678"/>
          <cell r="E1678"/>
          <cell r="F1678"/>
          <cell r="G1678"/>
          <cell r="H1678"/>
          <cell r="I1678"/>
          <cell r="J1678"/>
          <cell r="K1678"/>
          <cell r="L1678"/>
          <cell r="M1678"/>
        </row>
        <row r="1679">
          <cell r="A1679" t="str">
            <v>13.15.1</v>
          </cell>
          <cell r="B1679" t="str">
            <v>Suministro y montaje de caja en piso norma RS3-005 con tapa RS4-001. 13.2KV ANTIFRAUDE. Incluye obra civil y todos los materiales.</v>
          </cell>
          <cell r="C1679" t="str">
            <v>un</v>
          </cell>
          <cell r="D1679"/>
          <cell r="E1679"/>
          <cell r="F1679"/>
          <cell r="G1679"/>
          <cell r="H1679"/>
          <cell r="I1679"/>
          <cell r="J1679"/>
          <cell r="K1679"/>
          <cell r="L1679"/>
          <cell r="M1679"/>
        </row>
        <row r="1680">
          <cell r="A1680" t="str">
            <v>13.15.2</v>
          </cell>
          <cell r="B1680" t="str">
            <v>Suministro transporte y construcción caja de piso ANTIFRAUDE RS3-003. Incluye tapa 60x80 antiraude RS4 -001. Incluye obra civil y todos los materiales.</v>
          </cell>
          <cell r="C1680" t="str">
            <v>un</v>
          </cell>
          <cell r="D1680"/>
          <cell r="E1680"/>
          <cell r="F1680"/>
          <cell r="G1680"/>
          <cell r="H1680"/>
          <cell r="I1680"/>
          <cell r="J1680"/>
          <cell r="K1680"/>
          <cell r="L1680"/>
          <cell r="M1680"/>
        </row>
        <row r="1681">
          <cell r="A1681" t="str">
            <v>13.15.3</v>
          </cell>
          <cell r="B1681" t="str">
            <v>Suministro transporte y construcción caja de piso ANTIFRAUDE RS3-001. Incluye tapa 50x50 antiraude RS4 -001. Incluye obra civil y todos los materiales.</v>
          </cell>
          <cell r="C1681" t="str">
            <v>un</v>
          </cell>
          <cell r="D1681"/>
          <cell r="E1681"/>
          <cell r="F1681"/>
          <cell r="G1681"/>
          <cell r="H1681"/>
          <cell r="I1681"/>
          <cell r="J1681"/>
          <cell r="K1681"/>
          <cell r="L1681"/>
          <cell r="M1681"/>
        </row>
        <row r="1682">
          <cell r="A1682" t="str">
            <v>13.15.4</v>
          </cell>
          <cell r="B1682" t="str">
            <v>Suministro transporte y construcción caja de piso ANTIFRAUDE RS3-002. Incluye tapa 60x60 antiraude RS4 -001. Incluye obra civil y todos los materiales.</v>
          </cell>
          <cell r="C1682" t="str">
            <v>un</v>
          </cell>
          <cell r="D1682"/>
          <cell r="E1682"/>
          <cell r="F1682"/>
          <cell r="G1682"/>
          <cell r="H1682"/>
          <cell r="I1682"/>
          <cell r="J1682"/>
          <cell r="K1682"/>
          <cell r="L1682"/>
          <cell r="M1682"/>
        </row>
        <row r="1683">
          <cell r="A1683" t="str">
            <v>13.15.5</v>
          </cell>
          <cell r="B1683" t="str">
            <v>Suministro transporte y construcción caja RS3-001. Incluye tapa 50x50 RS4 -001. Incluye obra civil y todos los materiales.</v>
          </cell>
          <cell r="C1683" t="str">
            <v>un</v>
          </cell>
          <cell r="D1683"/>
          <cell r="E1683"/>
          <cell r="F1683"/>
          <cell r="G1683"/>
          <cell r="H1683"/>
          <cell r="I1683"/>
          <cell r="J1683"/>
          <cell r="K1683"/>
          <cell r="L1683"/>
          <cell r="M1683"/>
        </row>
        <row r="1684">
          <cell r="A1684" t="str">
            <v>13.15.6</v>
          </cell>
          <cell r="B1684" t="str">
            <v>Suministro transporte y construcción caja RS3-002. Incluye tapa 60x60 RS4 -001. Incluye obra civil y todos los materiales.</v>
          </cell>
          <cell r="C1684" t="str">
            <v>un</v>
          </cell>
          <cell r="D1684"/>
          <cell r="E1684"/>
          <cell r="F1684"/>
          <cell r="G1684"/>
          <cell r="H1684"/>
          <cell r="I1684"/>
          <cell r="J1684"/>
          <cell r="K1684"/>
          <cell r="L1684"/>
          <cell r="M1684"/>
        </row>
        <row r="1685">
          <cell r="A1685" t="str">
            <v>13.15.7</v>
          </cell>
          <cell r="B1685" t="str">
            <v>Suministro transporte y construcción caja RS3-003. Incluye tapa 60 x80 RS4 -001. Incluye obra civil y todos los materiales.</v>
          </cell>
          <cell r="C1685" t="str">
            <v>un</v>
          </cell>
          <cell r="D1685"/>
          <cell r="E1685"/>
          <cell r="F1685"/>
          <cell r="G1685"/>
          <cell r="H1685"/>
          <cell r="I1685"/>
          <cell r="J1685"/>
          <cell r="K1685"/>
          <cell r="L1685"/>
          <cell r="M1685"/>
        </row>
        <row r="1686">
          <cell r="A1686" t="str">
            <v>13.15.8</v>
          </cell>
          <cell r="B1686" t="str">
            <v>Construccion de caja con herraje para tapa de 60x80 cm NORMA TEL NIN-060. Incluye obra civil y todos los materiales.</v>
          </cell>
          <cell r="C1686" t="str">
            <v>un</v>
          </cell>
          <cell r="D1686"/>
          <cell r="E1686"/>
          <cell r="F1686"/>
          <cell r="G1686"/>
          <cell r="H1686"/>
          <cell r="I1686"/>
          <cell r="J1686"/>
          <cell r="K1686"/>
          <cell r="L1686"/>
          <cell r="M1686"/>
        </row>
        <row r="1687">
          <cell r="A1687" t="str">
            <v>13.15.9</v>
          </cell>
          <cell r="B1687" t="str">
            <v>Construccion de caja con herraje para tapa de 60x80 cm NORMA TEL NIN-114. Incluye obra civil y todos los materiales.</v>
          </cell>
          <cell r="C1687" t="str">
            <v>un</v>
          </cell>
          <cell r="D1687"/>
          <cell r="E1687"/>
          <cell r="F1687"/>
          <cell r="G1687"/>
          <cell r="H1687"/>
          <cell r="I1687"/>
          <cell r="J1687"/>
          <cell r="K1687"/>
          <cell r="L1687"/>
          <cell r="M1687"/>
        </row>
        <row r="1688">
          <cell r="A1688" t="str">
            <v>13.15.10</v>
          </cell>
          <cell r="B1688" t="str">
            <v>Construccion de caja con herraje para caja dos tapas de  120x80 cm NORMA TEL NIN-115. Incluye obra civil y todos los materiales.</v>
          </cell>
          <cell r="C1688" t="str">
            <v>un</v>
          </cell>
          <cell r="D1688"/>
          <cell r="E1688"/>
          <cell r="F1688"/>
          <cell r="G1688"/>
          <cell r="H1688"/>
          <cell r="I1688"/>
          <cell r="J1688"/>
          <cell r="K1688"/>
          <cell r="L1688"/>
          <cell r="M1688"/>
        </row>
        <row r="1689">
          <cell r="A1689" t="str">
            <v>13.15.11</v>
          </cell>
          <cell r="B1689" t="str">
            <v>Suministro, transporte y colocación de materiales para caja de piso de 30X30X40 cm medidas internas, según normas de EE.PP.M. Incluye excavación, botada de material sobrante, concreto 21 Mpa, mortero 1:5, cama de triturado en el fondo de e=0.06m, bloques de concreto de 0.15x0.20x0.40 m, herraje tipo pesado, tapa tipo pesado y demás elementos necesarios para su correcta instalación y funcionamiento según norma RS3-016 de EE.PP.M.</v>
          </cell>
          <cell r="C1689" t="str">
            <v>un</v>
          </cell>
          <cell r="D1689"/>
          <cell r="E1689"/>
          <cell r="F1689"/>
          <cell r="G1689"/>
          <cell r="H1689"/>
          <cell r="I1689"/>
          <cell r="J1689"/>
          <cell r="K1689"/>
          <cell r="L1689"/>
          <cell r="M1689"/>
        </row>
        <row r="1690">
          <cell r="A1690">
            <v>13.16</v>
          </cell>
          <cell r="B1690" t="str">
            <v xml:space="preserve">ACOMETIDAS DE ENERGIA TRIFASICAS 80ºC, 750V, PE FR </v>
          </cell>
          <cell r="C1690">
            <v>0</v>
          </cell>
          <cell r="D1690"/>
          <cell r="E1690"/>
          <cell r="F1690"/>
          <cell r="G1690"/>
          <cell r="H1690"/>
          <cell r="I1690"/>
          <cell r="J1690"/>
          <cell r="K1690"/>
          <cell r="L1690"/>
          <cell r="M1690"/>
        </row>
        <row r="1691">
          <cell r="A1691" t="str">
            <v>13.16.1</v>
          </cell>
          <cell r="B1691" t="str">
            <v>Suministro, transporte e instalación de acometida trifásica para transformador de 30KVA, 13.2KV/208V/120V en 3No2 + 1No4 AWG- CU 80ºC 750V, PE,HF,LS CT. Incluye conectores, correas de amarre, encintada y demás accesorios para su correcta instalación y funcionamiento según RETIE.</v>
          </cell>
          <cell r="C1691" t="str">
            <v>m</v>
          </cell>
          <cell r="D1691"/>
          <cell r="E1691"/>
          <cell r="F1691"/>
          <cell r="G1691"/>
          <cell r="H1691"/>
          <cell r="I1691"/>
          <cell r="J1691"/>
          <cell r="K1691"/>
          <cell r="L1691"/>
          <cell r="M1691"/>
        </row>
        <row r="1692">
          <cell r="A1692" t="str">
            <v>13.16.2</v>
          </cell>
          <cell r="B1692" t="str">
            <v>Suministro, transporte e instalación de acometida trifásica para transformador de 45KVA, 13.2KV/208V/120V en 3 No 2/0+ 1 No 1/0 AWG- CU 80ºC 750V, PE,HF,LS CT. Incluye conectores, correas de amarre, encintada y demás accesorios para su correcta instalación y funcionamiento según RETIE.</v>
          </cell>
          <cell r="C1692" t="str">
            <v>m</v>
          </cell>
          <cell r="D1692"/>
          <cell r="E1692"/>
          <cell r="F1692"/>
          <cell r="G1692"/>
          <cell r="H1692"/>
          <cell r="I1692"/>
          <cell r="J1692"/>
          <cell r="K1692"/>
          <cell r="L1692"/>
          <cell r="M1692"/>
        </row>
        <row r="1693">
          <cell r="A1693" t="str">
            <v>13.16.3</v>
          </cell>
          <cell r="B1693" t="str">
            <v>Suministro, transporte e instalación de acometida trifásica para transformador de 75KVA, 13.2KV/208V/120V en 6 No 2/0+ 2 No 1/0 AWG- CU 80ºC 750V, PE,HF,LS CT. Incluye conectores, correas de amarre, encintada y demás accesorios para su correcta instalación y funcionamiento según RETIE.</v>
          </cell>
          <cell r="C1693" t="str">
            <v>m</v>
          </cell>
          <cell r="D1693"/>
          <cell r="E1693"/>
          <cell r="F1693"/>
          <cell r="G1693"/>
          <cell r="H1693"/>
          <cell r="I1693"/>
          <cell r="J1693"/>
          <cell r="K1693"/>
          <cell r="L1693"/>
          <cell r="M1693"/>
        </row>
        <row r="1694">
          <cell r="A1694" t="str">
            <v>13.16.4</v>
          </cell>
          <cell r="B1694" t="str">
            <v>Suministro, transporte e instalación de acometida trifásica para transformador de 112.5 KVA, 13.2KV/208V/120V en 6 No 4/0+ 2 No 2/0 AWG- CU 80ºC 750V, PE,HF,LS CT. Incluye conectores, correas de amarre, encintada y demás accesorios para su correcta instalación y funcionamiento según RETIE.</v>
          </cell>
          <cell r="C1694" t="str">
            <v>m</v>
          </cell>
          <cell r="D1694"/>
          <cell r="E1694"/>
          <cell r="F1694"/>
          <cell r="G1694"/>
          <cell r="H1694"/>
          <cell r="I1694"/>
          <cell r="J1694"/>
          <cell r="K1694"/>
          <cell r="L1694"/>
          <cell r="M1694"/>
        </row>
        <row r="1695">
          <cell r="A1695" t="str">
            <v>13.16.5</v>
          </cell>
          <cell r="B1695" t="str">
            <v>Suministro, transporte e instalación de acometida trifásica para transformador de 150 KVA, 13.2KV/208V/120V en 9 No 4/0+ 3 No 2/0 AWG- CU 80ºC 750V, PE,HF,LS CT. Incluye conectores, correas de amarre, encintada y demás accesorios para su correcta instalación y funcionamiento según RETIE.</v>
          </cell>
          <cell r="C1695" t="str">
            <v>m</v>
          </cell>
          <cell r="D1695"/>
          <cell r="E1695"/>
          <cell r="F1695"/>
          <cell r="G1695"/>
          <cell r="H1695"/>
          <cell r="I1695"/>
          <cell r="J1695"/>
          <cell r="K1695"/>
          <cell r="L1695"/>
          <cell r="M1695"/>
        </row>
        <row r="1696">
          <cell r="A1696" t="str">
            <v>13.16.6</v>
          </cell>
          <cell r="B1696" t="str">
            <v>Suministro, transporte e instalación de acometida trifásica en 6 No 2/0+ 2 No 1/0 + 2No2 AWG- CU 80ºC 750V, PE,HF,LS CT. Incluye conectores, correas de amarre, encintada y demás accesorios para su correcta instalación y funcionamiento según RETIE.</v>
          </cell>
          <cell r="C1696" t="str">
            <v>m</v>
          </cell>
          <cell r="D1696"/>
          <cell r="E1696"/>
          <cell r="F1696"/>
          <cell r="G1696"/>
          <cell r="H1696"/>
          <cell r="I1696"/>
          <cell r="J1696"/>
          <cell r="K1696"/>
          <cell r="L1696"/>
          <cell r="M1696"/>
        </row>
        <row r="1697">
          <cell r="A1697" t="str">
            <v>13.16.7</v>
          </cell>
          <cell r="B1697" t="str">
            <v>Suministro, transporte e instalación de acometida trifásica en 6 No 4/0+ 2 No 2/0 + 2 No 1/0 AWG- CU 80ºC 750V, PE,HF,LS CT. Incluye conectores, correas de amarre, encintada y demás accesorios para su correcta instalación y funcionamiento según RETIE.</v>
          </cell>
          <cell r="C1697" t="str">
            <v>m</v>
          </cell>
          <cell r="D1697"/>
          <cell r="E1697"/>
          <cell r="F1697"/>
          <cell r="G1697"/>
          <cell r="H1697"/>
          <cell r="I1697"/>
          <cell r="J1697"/>
          <cell r="K1697"/>
          <cell r="L1697"/>
          <cell r="M1697"/>
        </row>
        <row r="1698">
          <cell r="A1698" t="str">
            <v>13.16.8</v>
          </cell>
          <cell r="B1698" t="str">
            <v>Suministro, transporte e instalación de acometida trifásica en 9 No 4/0+ 3 No 2/0+ 3No1/0 AWG- CU 80ºC 750V, PE,HF,LS CT. Incluye conectores, correas de amarre, encintada y demás accesorios para su correcta instalación y funcionamiento según RETIE.</v>
          </cell>
          <cell r="C1698" t="str">
            <v>m</v>
          </cell>
          <cell r="D1698"/>
          <cell r="E1698"/>
          <cell r="F1698"/>
          <cell r="G1698"/>
          <cell r="H1698"/>
          <cell r="I1698"/>
          <cell r="J1698"/>
          <cell r="K1698"/>
          <cell r="L1698"/>
          <cell r="M1698"/>
        </row>
        <row r="1699">
          <cell r="A1699" t="str">
            <v>13.16.9</v>
          </cell>
          <cell r="B1699" t="str">
            <v>Suministro, transporte e instalación de acometida trifásica en cables 3No4/0 (F) + 1No2/0 (N) + 1No 1/0(T) AWG- CU 80ºC 750V, PE,HF,LS CT. Incluye conectores, correas de amarre, encintada y demás accesorios para su correcta instalación y funcionamiento según RETIE.</v>
          </cell>
          <cell r="C1699" t="str">
            <v>m</v>
          </cell>
          <cell r="D1699"/>
          <cell r="E1699"/>
          <cell r="F1699"/>
          <cell r="G1699"/>
          <cell r="H1699"/>
          <cell r="I1699"/>
          <cell r="J1699"/>
          <cell r="K1699"/>
          <cell r="L1699"/>
          <cell r="M1699"/>
        </row>
        <row r="1700">
          <cell r="A1700" t="str">
            <v>13.16.10</v>
          </cell>
          <cell r="B1700" t="str">
            <v>Suministro, transporte e instalación de acometida trifásica en cables 3No4/0 (F) + 1No2/0 (N) + 1No 2(T) AWG- CU 80ºC 750V, PE,HF,LS CT. Incluye conectores, correas de amarre, encintada y demás accesorios para su correcta instalación y funcionamiento según RETIE.</v>
          </cell>
          <cell r="C1700" t="str">
            <v>m</v>
          </cell>
          <cell r="D1700"/>
          <cell r="E1700"/>
          <cell r="F1700"/>
          <cell r="G1700"/>
          <cell r="H1700"/>
          <cell r="I1700"/>
          <cell r="J1700"/>
          <cell r="K1700"/>
          <cell r="L1700"/>
          <cell r="M1700"/>
        </row>
        <row r="1701">
          <cell r="A1701" t="str">
            <v>13.16.2</v>
          </cell>
          <cell r="B1701" t="str">
            <v>Suministro, transporte e instalación de acometida trifásica para transformador de 45KVA, 13.2KV/208V/120V en 3 No 2/0+ 1 No 1/0 AWG- CU 80ºC 750V, PE,HF,LS CT. Incluye conectores, correas de amarre, encintada y demás accesorios para su correcta instalación y funcionamiento según RETIE.</v>
          </cell>
          <cell r="C1701" t="str">
            <v>m</v>
          </cell>
          <cell r="D1701"/>
          <cell r="E1701"/>
          <cell r="F1701"/>
          <cell r="G1701"/>
          <cell r="H1701"/>
          <cell r="I1701"/>
          <cell r="J1701"/>
          <cell r="K1701"/>
          <cell r="L1701"/>
          <cell r="M1701"/>
        </row>
        <row r="1702">
          <cell r="A1702" t="str">
            <v>13.16.12</v>
          </cell>
          <cell r="B1702" t="str">
            <v>Suministro, transporte e instalación de acometida trifásica en cables 3No4/0 (F) + 1No4/0 (N) + 1No 1/0(T) AWG- CU 80ºC 750V, PE,HF,LS CT. Incluye conectores, correas de amarre, encintada y demás accesorios para su correcta instalación y funcionamiento según RETIE.</v>
          </cell>
          <cell r="C1702" t="str">
            <v>m</v>
          </cell>
          <cell r="D1702"/>
          <cell r="E1702"/>
          <cell r="F1702"/>
          <cell r="G1702"/>
          <cell r="H1702"/>
          <cell r="I1702"/>
          <cell r="J1702"/>
          <cell r="K1702"/>
          <cell r="L1702"/>
          <cell r="M1702"/>
        </row>
        <row r="1703">
          <cell r="A1703" t="str">
            <v>13.16.13</v>
          </cell>
          <cell r="B1703" t="str">
            <v>Suministro, transporte e instalación de acometida trifásica en cables 3No4/0 (F) + 1No2/0 (N) + 1No 2/0(T) AWG- CU 80ºC 750V, PE,HF,LS CT. Incluye conectores, correas de amarre, encintada y demás accesorios para su correcta instalación y funcionamiento según RETIE.</v>
          </cell>
          <cell r="C1703" t="str">
            <v>m</v>
          </cell>
          <cell r="D1703"/>
          <cell r="E1703"/>
          <cell r="F1703"/>
          <cell r="G1703"/>
          <cell r="H1703"/>
          <cell r="I1703"/>
          <cell r="J1703"/>
          <cell r="K1703"/>
          <cell r="L1703"/>
          <cell r="M1703"/>
        </row>
        <row r="1704">
          <cell r="A1704" t="str">
            <v>13.16.14</v>
          </cell>
          <cell r="B1704" t="str">
            <v>Suministro, transporte e instalación de acometida trifásica en cables 3No4/0 (F) + 1No4/0 (N) + 1No 4/0(T) AWG- CU 80ºC 750V, PE,HF,LS CT. Incluye conectores, correas de amarre, encintada y demás accesorios para su correcta instalación y funcionamiento según RETIE.</v>
          </cell>
          <cell r="C1704" t="str">
            <v>m</v>
          </cell>
          <cell r="D1704"/>
          <cell r="E1704"/>
          <cell r="F1704"/>
          <cell r="G1704"/>
          <cell r="H1704"/>
          <cell r="I1704"/>
          <cell r="J1704"/>
          <cell r="K1704"/>
          <cell r="L1704"/>
          <cell r="M1704"/>
        </row>
        <row r="1705">
          <cell r="A1705" t="str">
            <v>13.16.15</v>
          </cell>
          <cell r="B1705" t="str">
            <v>Suministro, transporte e instalación de acometida trifásica en cables 3No2/0(F) + 1No1/0(T) + 1No2(T) AWG- CU 80ºC 750V, PE,HF,LS CT. Incluye conectores, correas de amarre, encintada y demás accesorios para su correcta instalación y funcionamiento según RETIE.</v>
          </cell>
          <cell r="C1705" t="str">
            <v>m</v>
          </cell>
          <cell r="D1705"/>
          <cell r="E1705"/>
          <cell r="F1705"/>
          <cell r="G1705"/>
          <cell r="H1705"/>
          <cell r="I1705"/>
          <cell r="J1705"/>
          <cell r="K1705"/>
          <cell r="L1705"/>
          <cell r="M1705"/>
        </row>
        <row r="1706">
          <cell r="A1706" t="str">
            <v>13.16.16</v>
          </cell>
          <cell r="B1706" t="str">
            <v>Suministro, transporte e instalación de acometida trifásica en cables 3No2/0(F) + 1No1/0(T) + 1No4(T) AWG- CU 80ºC 750V, PE,HF,LS CT. Incluye conectores, correas de amarre, encintada y demás accesorios para su correcta instalación y funcionamiento según RETIE.</v>
          </cell>
          <cell r="C1706" t="str">
            <v>m</v>
          </cell>
          <cell r="D1706"/>
          <cell r="E1706"/>
          <cell r="F1706"/>
          <cell r="G1706"/>
          <cell r="H1706"/>
          <cell r="I1706"/>
          <cell r="J1706"/>
          <cell r="K1706"/>
          <cell r="L1706"/>
          <cell r="M1706"/>
        </row>
        <row r="1707">
          <cell r="A1707" t="str">
            <v>13.16.17</v>
          </cell>
          <cell r="B1707" t="str">
            <v>Suministro, transporte e instalación de acometida trifásica en cables 3No2/0(F) + 1No2/0(T) + 1No2(T) AWG- CU 80ºC 750V, PE,HF,LS CT. Incluye conectores, correas de amarre, encintada y demás accesorios para su correcta instalación y funcionamiento según RETIE.</v>
          </cell>
          <cell r="C1707" t="str">
            <v>m</v>
          </cell>
          <cell r="D1707"/>
          <cell r="E1707"/>
          <cell r="F1707"/>
          <cell r="G1707"/>
          <cell r="H1707"/>
          <cell r="I1707"/>
          <cell r="J1707"/>
          <cell r="K1707"/>
          <cell r="L1707"/>
          <cell r="M1707"/>
        </row>
        <row r="1708">
          <cell r="A1708" t="str">
            <v>13.16.18</v>
          </cell>
          <cell r="B1708" t="str">
            <v>Suministro, transporte e instalación de acometida trifásica en cables 3No2/0(F) + 1No1/0(T) + 1No1/0(T) AWG- CU 80ºC 750V, PE,HF,LS CT. Incluye conectores, correas de amarre, encintada y demás accesorios para su correcta instalación y funcionamiento según RETIE.</v>
          </cell>
          <cell r="C1708" t="str">
            <v>m</v>
          </cell>
          <cell r="D1708"/>
          <cell r="E1708"/>
          <cell r="F1708"/>
          <cell r="G1708"/>
          <cell r="H1708"/>
          <cell r="I1708"/>
          <cell r="J1708"/>
          <cell r="K1708"/>
          <cell r="L1708"/>
          <cell r="M1708"/>
        </row>
        <row r="1709">
          <cell r="A1709" t="str">
            <v>13.16.19</v>
          </cell>
          <cell r="B1709" t="str">
            <v>Suministro, transporte e instalación de acometida trifásica en cables 3No2/0(F) + 1No2/0(T) + 1No1/0(T) AWG- CU 80ºC 750V, PE,HF,LS CT. Incluye conectores, correas de amarre, encintada y demás accesorios para su correcta instalación y funcionamiento según RETIE.</v>
          </cell>
          <cell r="C1709" t="str">
            <v>m</v>
          </cell>
          <cell r="D1709"/>
          <cell r="E1709"/>
          <cell r="F1709"/>
          <cell r="G1709"/>
          <cell r="H1709"/>
          <cell r="I1709"/>
          <cell r="J1709"/>
          <cell r="K1709"/>
          <cell r="L1709"/>
          <cell r="M1709"/>
        </row>
        <row r="1710">
          <cell r="A1710" t="str">
            <v>13.16.20</v>
          </cell>
          <cell r="B1710" t="str">
            <v>Suministro, transporte e instalación de acometida trifásica en cables 3No1/0(F) + 1No2(T) + 1No4(T) AWG- CU 80ºC 750V, PE,HF,LS CT. Incluye conectores, correas de amarre, encintada y demás accesorios para su correcta instalación y funcionamiento según RETIE.</v>
          </cell>
          <cell r="C1710" t="str">
            <v>m</v>
          </cell>
          <cell r="D1710"/>
          <cell r="E1710"/>
          <cell r="F1710"/>
          <cell r="G1710"/>
          <cell r="H1710"/>
          <cell r="I1710"/>
          <cell r="J1710"/>
          <cell r="K1710"/>
          <cell r="L1710"/>
          <cell r="M1710"/>
        </row>
        <row r="1711">
          <cell r="A1711" t="str">
            <v>13.16.21</v>
          </cell>
          <cell r="B1711" t="str">
            <v>Suministro, transporte e instalación de acometida trifásica en cables 3No1/0(F) + 1No2(T) + 1No6(T) AWG- CU 80ºC 750V, PE,HF,LS CT. Incluye conectores, correas de amarre, encintada y demás accesorios para su correcta instalación y funcionamiento según RETIE.</v>
          </cell>
          <cell r="C1711" t="str">
            <v>m</v>
          </cell>
          <cell r="D1711"/>
          <cell r="E1711"/>
          <cell r="F1711"/>
          <cell r="G1711"/>
          <cell r="H1711"/>
          <cell r="I1711"/>
          <cell r="J1711"/>
          <cell r="K1711"/>
          <cell r="L1711"/>
          <cell r="M1711"/>
        </row>
        <row r="1712">
          <cell r="A1712" t="str">
            <v>13.16.22</v>
          </cell>
          <cell r="B1712" t="str">
            <v>Suministro, transporte e instalación de acometida trifásica en cables 3No1/0(F) + 1No2(T) + 1No2(T) AWG- CU 80ºC 750V, PE,HF,LS CT. Incluye conectores, correas de amarre, encintada y demás accesorios para su correcta instalación y funcionamiento según RETIE.</v>
          </cell>
          <cell r="C1712" t="str">
            <v>m</v>
          </cell>
          <cell r="D1712"/>
          <cell r="E1712"/>
          <cell r="F1712"/>
          <cell r="G1712"/>
          <cell r="H1712"/>
          <cell r="I1712"/>
          <cell r="J1712"/>
          <cell r="K1712"/>
          <cell r="L1712"/>
          <cell r="M1712"/>
        </row>
        <row r="1713">
          <cell r="A1713" t="str">
            <v>13.16.23</v>
          </cell>
          <cell r="B1713" t="str">
            <v>Suministro, transporte e instalación de acometida trifásica en cables 3No1/0(F) + 1No1/0(T) + 1No2(T) AWG- CU 80ºC 750V, PE,HF,LS CT. Incluye conectores, correas de amarre, encintada y demás accesorios para su correcta instalación y funcionamiento según RETIE.</v>
          </cell>
          <cell r="C1713" t="str">
            <v>m</v>
          </cell>
          <cell r="D1713"/>
          <cell r="E1713"/>
          <cell r="F1713"/>
          <cell r="G1713"/>
          <cell r="H1713"/>
          <cell r="I1713"/>
          <cell r="J1713"/>
          <cell r="K1713"/>
          <cell r="L1713"/>
          <cell r="M1713"/>
        </row>
        <row r="1714">
          <cell r="A1714" t="str">
            <v>13.16.24</v>
          </cell>
          <cell r="B1714" t="str">
            <v>Suministro, transporte e instalación de acometida trifásica en cables 3No1/0(F) + 1No1/0(T) + 1No1/0(T) AWG- CU 80ºC 750V, PE,HF,LS CT. Incluye conectores, correas de amarre, encintada y demás accesorios para su correcta instalación y funcionamiento según RETIE.</v>
          </cell>
          <cell r="C1714" t="str">
            <v>m</v>
          </cell>
          <cell r="D1714"/>
          <cell r="E1714"/>
          <cell r="F1714"/>
          <cell r="G1714"/>
          <cell r="H1714"/>
          <cell r="I1714"/>
          <cell r="J1714"/>
          <cell r="K1714"/>
          <cell r="L1714"/>
          <cell r="M1714"/>
        </row>
        <row r="1715">
          <cell r="A1715" t="str">
            <v>13.16.25</v>
          </cell>
          <cell r="B1715" t="str">
            <v>Suministro, transporte e instalación de acometida trifásica en cables 3No1/0(F) + 1No1/0(T) + 1No4(T) AWG- CU 80ºC 750V, PE,HF,LS CT. Incluye conectores, correas de amarre, encintada y demás accesorios para su correcta instalación y funcionamiento según RETIE.</v>
          </cell>
          <cell r="C1715" t="str">
            <v>m</v>
          </cell>
          <cell r="D1715"/>
          <cell r="E1715"/>
          <cell r="F1715"/>
          <cell r="G1715"/>
          <cell r="H1715"/>
          <cell r="I1715"/>
          <cell r="J1715"/>
          <cell r="K1715"/>
          <cell r="L1715"/>
          <cell r="M1715"/>
        </row>
        <row r="1716">
          <cell r="A1716" t="str">
            <v>13.16.26</v>
          </cell>
          <cell r="B1716" t="str">
            <v>Suministro, transporte e instalación de acometida trifásica en cables 3No2(F) + 1No4(T) + 1No6(T) AWG- CU 80ºC 750V, PE,HF,LS CT. Incluye conectores, correas de amarre, encintada y demás accesorios para su correcta instalación y funcionamiento según RETIE.</v>
          </cell>
          <cell r="C1716" t="str">
            <v>m</v>
          </cell>
          <cell r="D1716"/>
          <cell r="E1716"/>
          <cell r="F1716"/>
          <cell r="G1716"/>
          <cell r="H1716"/>
          <cell r="I1716"/>
          <cell r="J1716"/>
          <cell r="K1716"/>
          <cell r="L1716"/>
          <cell r="M1716"/>
        </row>
        <row r="1717">
          <cell r="A1717" t="str">
            <v>13.16.27</v>
          </cell>
          <cell r="B1717" t="str">
            <v>Suministro, transporte e instalación de acometida trifásica en cables 3No2(F) + 1No4(T) + 1No8(T) AWG- CU 80ºC 750V, PE,HF,LS CT. Incluye conectores, correas de amarre, encintada y demás accesorios para su correcta instalación y funcionamiento según RETIE.</v>
          </cell>
          <cell r="C1717" t="str">
            <v>m</v>
          </cell>
          <cell r="D1717"/>
          <cell r="E1717"/>
          <cell r="F1717"/>
          <cell r="G1717"/>
          <cell r="H1717"/>
          <cell r="I1717"/>
          <cell r="J1717"/>
          <cell r="K1717"/>
          <cell r="L1717"/>
          <cell r="M1717"/>
        </row>
        <row r="1718">
          <cell r="A1718" t="str">
            <v>13.16.28</v>
          </cell>
          <cell r="B1718" t="str">
            <v>Suministro, transporte e instalación de acometida trifásica en cables 3No2(F) + 1No2(T) + 1No6(T) AWG- CU 80ºC 750V, PE,HF,LS CT. Incluye conectores, correas de amarre, encintada y demás accesorios para su correcta instalación y funcionamiento según RETIE.</v>
          </cell>
          <cell r="C1718" t="str">
            <v>m</v>
          </cell>
          <cell r="D1718"/>
          <cell r="E1718"/>
          <cell r="F1718"/>
          <cell r="G1718"/>
          <cell r="H1718"/>
          <cell r="I1718"/>
          <cell r="J1718"/>
          <cell r="K1718"/>
          <cell r="L1718"/>
          <cell r="M1718"/>
        </row>
        <row r="1719">
          <cell r="A1719" t="str">
            <v>13.16.29</v>
          </cell>
          <cell r="B1719" t="str">
            <v>Suministro, transporte e instalación de acometida trifásica en cables 3No2(F) + 1No2(T) + 1No2(T) AWG- CU 80ºC 750V, PE,HF,LS CT. Incluye conectores, correas de amarre, encintada y demás accesorios para su correcta instalación y funcionamiento según RETIE.</v>
          </cell>
          <cell r="C1719" t="str">
            <v>m</v>
          </cell>
          <cell r="D1719"/>
          <cell r="E1719"/>
          <cell r="F1719"/>
          <cell r="G1719"/>
          <cell r="H1719"/>
          <cell r="I1719"/>
          <cell r="J1719"/>
          <cell r="K1719"/>
          <cell r="L1719"/>
          <cell r="M1719"/>
        </row>
        <row r="1720">
          <cell r="A1720" t="str">
            <v>13.16.30</v>
          </cell>
          <cell r="B1720" t="str">
            <v>Suministro, transporte e instalación de acometida trifásica en cables 3No2(F) + 1No4(T) + 1No4(T) AWG- CU 80ºC 750V, PE,HF,LS CT. Incluye conectores, correas de amarre, encintada y demás accesorios para su correcta instalación y funcionamiento según RETIE.</v>
          </cell>
          <cell r="C1720" t="str">
            <v>m</v>
          </cell>
          <cell r="D1720"/>
          <cell r="E1720"/>
          <cell r="F1720"/>
          <cell r="G1720"/>
          <cell r="H1720"/>
          <cell r="I1720"/>
          <cell r="J1720"/>
          <cell r="K1720"/>
          <cell r="L1720"/>
          <cell r="M1720"/>
        </row>
        <row r="1721">
          <cell r="A1721" t="str">
            <v>13.16.31</v>
          </cell>
          <cell r="B1721" t="str">
            <v>Suministro, transporte e instalación de acometida trifásica en cables 3No4(F) + 1No6(T) + 1No8(T) AWG- CU 80ºC 750V, PE,HF,LS CT. Incluye conectores, correas de amarre, encintada y demás accesorios para su correcta instalación y funcionamiento según RETIE.</v>
          </cell>
          <cell r="C1721" t="str">
            <v>m</v>
          </cell>
          <cell r="D1721"/>
          <cell r="E1721"/>
          <cell r="F1721"/>
          <cell r="G1721"/>
          <cell r="H1721"/>
          <cell r="I1721"/>
          <cell r="J1721"/>
          <cell r="K1721"/>
          <cell r="L1721"/>
          <cell r="M1721"/>
        </row>
        <row r="1722">
          <cell r="A1722" t="str">
            <v>13.16.32</v>
          </cell>
          <cell r="B1722" t="str">
            <v>Suministro, transporte e instalación de acometida trifásica en cables 3No4(F) + 1No6(T) + 1No6(T) AWG- CU 80ºC 750V, PE,HF,LS CT. Incluye conectores, correas de amarre, encintada y demás accesorios para su correcta instalación y funcionamiento según RETIE.</v>
          </cell>
          <cell r="C1722" t="str">
            <v>m</v>
          </cell>
          <cell r="D1722"/>
          <cell r="E1722"/>
          <cell r="F1722"/>
          <cell r="G1722"/>
          <cell r="H1722"/>
          <cell r="I1722"/>
          <cell r="J1722"/>
          <cell r="K1722"/>
          <cell r="L1722"/>
          <cell r="M1722"/>
        </row>
        <row r="1723">
          <cell r="A1723" t="str">
            <v>13.16.33</v>
          </cell>
          <cell r="B1723" t="str">
            <v>Suministro, transporte e instalación de acometida trifásica en cables 3No4(F) + 1No4(T) + 1No8(T) AWG- CU 80ºC 750V, PE,HF,LS CT. Incluye conectores, correas de amarre, encintada y demás accesorios para su correcta instalación y funcionamiento según RETIE.</v>
          </cell>
          <cell r="C1723" t="str">
            <v>m</v>
          </cell>
          <cell r="D1723"/>
          <cell r="E1723"/>
          <cell r="F1723"/>
          <cell r="G1723"/>
          <cell r="H1723"/>
          <cell r="I1723"/>
          <cell r="J1723"/>
          <cell r="K1723"/>
          <cell r="L1723"/>
          <cell r="M1723"/>
        </row>
        <row r="1724">
          <cell r="A1724" t="str">
            <v>13.16.34</v>
          </cell>
          <cell r="B1724" t="str">
            <v>Suministro, transporte e instalación de acometida trifásica en cables 3No4(F) + 1No4(T) + 1No4(T) AWG- CU 80ºC 750V, PE,HF,LS CT. Incluye conectores, correas de amarre, encintada y demás accesorios para su correcta instalación y funcionamiento según RETIE.</v>
          </cell>
          <cell r="C1724" t="str">
            <v>m</v>
          </cell>
          <cell r="D1724"/>
          <cell r="E1724"/>
          <cell r="F1724"/>
          <cell r="G1724"/>
          <cell r="H1724"/>
          <cell r="I1724"/>
          <cell r="J1724"/>
          <cell r="K1724"/>
          <cell r="L1724"/>
          <cell r="M1724"/>
        </row>
        <row r="1725">
          <cell r="A1725" t="str">
            <v>13.16.35</v>
          </cell>
          <cell r="B1725" t="str">
            <v>Suministro, transporte e instalación de acometida trifásica en cables 3No4(F) + 1No4(T) + 1No6(T) AWG- CU 80ºC 750V, PE,HF,LS CT. Incluye conectores, correas de amarre, encintada y demás accesorios para su correcta instalación y funcionamiento según RETIE.</v>
          </cell>
          <cell r="C1725" t="str">
            <v>m</v>
          </cell>
          <cell r="D1725"/>
          <cell r="E1725"/>
          <cell r="F1725"/>
          <cell r="G1725"/>
          <cell r="H1725"/>
          <cell r="I1725"/>
          <cell r="J1725"/>
          <cell r="K1725"/>
          <cell r="L1725"/>
          <cell r="M1725"/>
        </row>
        <row r="1726">
          <cell r="A1726" t="str">
            <v>13.16.36</v>
          </cell>
          <cell r="B1726" t="str">
            <v>Suministro, transporte e instalación de acometida trifásica en cables 3No6(F) + 1No8(T) + 1No10(T) AWG- CU 80ºC 750V, PE,HF,LS CT. Incluye conectores, correas de amarre, encintada y demás accesorios para su correcta instalación y funcionamiento según RETIE.</v>
          </cell>
          <cell r="C1726" t="str">
            <v>m</v>
          </cell>
          <cell r="D1726"/>
          <cell r="E1726"/>
          <cell r="F1726"/>
          <cell r="G1726"/>
          <cell r="H1726"/>
          <cell r="I1726"/>
          <cell r="J1726"/>
          <cell r="K1726"/>
          <cell r="L1726"/>
          <cell r="M1726"/>
        </row>
        <row r="1727">
          <cell r="A1727" t="str">
            <v>13.16.37</v>
          </cell>
          <cell r="B1727" t="str">
            <v>Suministro, transporte e instalación de acometida trifásica en cables 3No6(F) + 1No6(T) + 1No10(T) AWG- CU 80ºC 750V, PE,HF,LS CT. Incluye conectores, correas de amarre, encintada y demás accesorios para su correcta instalación y funcionamiento según RETIE.</v>
          </cell>
          <cell r="C1727" t="str">
            <v>m</v>
          </cell>
          <cell r="D1727"/>
          <cell r="E1727"/>
          <cell r="F1727"/>
          <cell r="G1727"/>
          <cell r="H1727"/>
          <cell r="I1727"/>
          <cell r="J1727"/>
          <cell r="K1727"/>
          <cell r="L1727"/>
          <cell r="M1727"/>
        </row>
        <row r="1728">
          <cell r="A1728" t="str">
            <v>13.16.38</v>
          </cell>
          <cell r="B1728" t="str">
            <v>Suministro, transporte e instalación de acometida trifásica en cables 3No6(F) + 1No8(T) + 1No8(T) AWG- CU 80ºC 750V, PE,HF,LS CT. Incluye conectores, correas de amarre, encintada y demás accesorios para su correcta instalación y funcionamiento según RETIE.</v>
          </cell>
          <cell r="C1728" t="str">
            <v>m</v>
          </cell>
          <cell r="D1728"/>
          <cell r="E1728"/>
          <cell r="F1728"/>
          <cell r="G1728"/>
          <cell r="H1728"/>
          <cell r="I1728"/>
          <cell r="J1728"/>
          <cell r="K1728"/>
          <cell r="L1728"/>
          <cell r="M1728"/>
        </row>
        <row r="1729">
          <cell r="A1729" t="str">
            <v>13.16.39</v>
          </cell>
          <cell r="B1729" t="str">
            <v>Suministro, transporte e instalación de acometida trifásica en cables 3No6(F) + 1No6(T) + 1No8(T) AWG- CU 80ºC 750V, PE,HF,LS CT. Incluye conectores, correas de amarre, encintada y demás accesorios para su correcta instalación y funcionamiento según RETIE.</v>
          </cell>
          <cell r="C1729" t="str">
            <v>m</v>
          </cell>
          <cell r="D1729"/>
          <cell r="E1729"/>
          <cell r="F1729"/>
          <cell r="G1729"/>
          <cell r="H1729"/>
          <cell r="I1729"/>
          <cell r="J1729"/>
          <cell r="K1729"/>
          <cell r="L1729"/>
          <cell r="M1729"/>
        </row>
        <row r="1730">
          <cell r="A1730" t="str">
            <v>13.16.40</v>
          </cell>
          <cell r="B1730" t="str">
            <v>Suministro, transporte e instalación de acometida trifásica en cables 3No6(F) + 1No6(T) + 1No6(T) AWG- CU 80ºC 750V, PE,HF,LS CT. Incluye conectores, correas de amarre, encintada y demás accesorios para su correcta instalación y funcionamiento según RETIE.</v>
          </cell>
          <cell r="C1730" t="str">
            <v>m</v>
          </cell>
          <cell r="D1730"/>
          <cell r="E1730"/>
          <cell r="F1730"/>
          <cell r="G1730"/>
          <cell r="H1730"/>
          <cell r="I1730"/>
          <cell r="J1730"/>
          <cell r="K1730"/>
          <cell r="L1730"/>
          <cell r="M1730"/>
        </row>
        <row r="1731">
          <cell r="A1731" t="str">
            <v>13.16.41</v>
          </cell>
          <cell r="B1731" t="str">
            <v>Suministro, transporte e instalación de acometida trifásica en cables 3No8(F) + 1No10(T) + 1No10(T) AWG- CU 80ºC 750V, PE,HF,LS CT. Incluye conectores, correas de amarre, encintada y demás accesorios para su correcta instalación y funcionamiento según RETIE.</v>
          </cell>
          <cell r="C1731" t="str">
            <v>m</v>
          </cell>
          <cell r="D1731"/>
          <cell r="E1731"/>
          <cell r="F1731"/>
          <cell r="G1731"/>
          <cell r="H1731"/>
          <cell r="I1731"/>
          <cell r="J1731"/>
          <cell r="K1731"/>
          <cell r="L1731"/>
          <cell r="M1731"/>
        </row>
        <row r="1732">
          <cell r="A1732" t="str">
            <v>13.16.42</v>
          </cell>
          <cell r="B1732" t="str">
            <v>Suministro, transporte e instalación de acometida trifásica en cables 3No8(F) + 1No8(T) + 1No10(T) AWG- CU 80ºC 750V, PE,HF,LS CT. Incluye conectores, correas de amarre, encintada y demás accesorios para su correcta instalación y funcionamiento según RETIE.</v>
          </cell>
          <cell r="C1732" t="str">
            <v>m</v>
          </cell>
          <cell r="D1732"/>
          <cell r="E1732"/>
          <cell r="F1732"/>
          <cell r="G1732"/>
          <cell r="H1732"/>
          <cell r="I1732"/>
          <cell r="J1732"/>
          <cell r="K1732"/>
          <cell r="L1732"/>
          <cell r="M1732"/>
        </row>
        <row r="1733">
          <cell r="A1733" t="str">
            <v>13.16.43</v>
          </cell>
          <cell r="B1733" t="str">
            <v>Suministro, transporte e instalación de acometida trifásica en cables 3No8(F) + 1No8(T) + 1No8(T) AWG- CU 80ºC 750V, PE,HF,LS CT. Incluye conectores, correas de amarre, encintada y demás accesorios para su correcta instalación y funcionamiento según RETIE.</v>
          </cell>
          <cell r="C1733" t="str">
            <v>m</v>
          </cell>
          <cell r="D1733"/>
          <cell r="E1733"/>
          <cell r="F1733"/>
          <cell r="G1733"/>
          <cell r="H1733"/>
          <cell r="I1733"/>
          <cell r="J1733"/>
          <cell r="K1733"/>
          <cell r="L1733"/>
          <cell r="M1733"/>
        </row>
        <row r="1734">
          <cell r="A1734" t="str">
            <v>13.16.44</v>
          </cell>
          <cell r="B1734" t="str">
            <v>Suministro, transporte e instalación de acometida trifásica en cables 3No10(F) + 1No10(N) + 1No10(T) AWG- CU 80ºC 750V, PE,HF,LS CT. Incluye conectores, correas de amarre, encintada y demás accesorios para su correcta instalación y funcionamiento según RETIE.</v>
          </cell>
          <cell r="C1734" t="str">
            <v>m</v>
          </cell>
          <cell r="D1734"/>
          <cell r="E1734"/>
          <cell r="F1734"/>
          <cell r="G1734"/>
          <cell r="H1734"/>
          <cell r="I1734"/>
          <cell r="J1734"/>
          <cell r="K1734"/>
          <cell r="L1734"/>
          <cell r="M1734"/>
        </row>
        <row r="1735">
          <cell r="A1735" t="str">
            <v>13.16.45</v>
          </cell>
          <cell r="B1735" t="str">
            <v>Suministro, transporte e instalación de acometida trifásica en cables 3No2(F) + 1No2(T) + 1No6(T) AWG- CU 80ºC 750V, PE,HF,LS CT. Incluye conectores, correas de amarre, encintada y demás accesorios para su correcta instalación y funcionamiento según RETIE.</v>
          </cell>
          <cell r="C1735" t="str">
            <v>m</v>
          </cell>
          <cell r="D1735"/>
          <cell r="E1735"/>
          <cell r="F1735"/>
          <cell r="G1735"/>
          <cell r="H1735"/>
          <cell r="I1735"/>
          <cell r="J1735"/>
          <cell r="K1735"/>
          <cell r="L1735"/>
          <cell r="M1735"/>
        </row>
        <row r="1736">
          <cell r="A1736" t="str">
            <v>13.16.46</v>
          </cell>
          <cell r="B1736" t="str">
            <v>Suministro, transporte e instalación de acometida trifásica en cables 3No6(F) + 1No6(T) + 1No12(T) AWG- CU 80ºC 750V, PE,HF,LS CT. Incluye conectores, correas de amarre, encintada y demás accesorios para su correcta instalación y funcionamiento según RETIE.</v>
          </cell>
          <cell r="C1736" t="str">
            <v>m</v>
          </cell>
          <cell r="D1736"/>
          <cell r="E1736"/>
          <cell r="F1736"/>
          <cell r="G1736"/>
          <cell r="H1736"/>
          <cell r="I1736"/>
          <cell r="J1736"/>
          <cell r="K1736"/>
          <cell r="L1736"/>
          <cell r="M1736"/>
        </row>
        <row r="1737">
          <cell r="A1737">
            <v>13.17</v>
          </cell>
          <cell r="B1737" t="str">
            <v xml:space="preserve"> ACOMETIDAS MONOFASICAS 80ºC, 750V, PE FR LS CT, </v>
          </cell>
          <cell r="C1737">
            <v>0</v>
          </cell>
          <cell r="D1737"/>
          <cell r="E1737"/>
          <cell r="F1737"/>
          <cell r="G1737"/>
          <cell r="H1737"/>
          <cell r="I1737"/>
          <cell r="J1737"/>
          <cell r="K1737"/>
          <cell r="L1737"/>
          <cell r="M1737"/>
        </row>
        <row r="1738">
          <cell r="A1738" t="str">
            <v>13.17.1</v>
          </cell>
          <cell r="B1738" t="str">
            <v>Suministro, transporte e instalación de acometida monofásica para transformador de 25KVA, 7.65KV/240V/120V en 2No1/0 + 1No2 AWG- CU 80ºC 750V, PE,HF,LS CT. Incluye conectores, correas de amarre, encintada y demás accesorios para su correcta instalación y funcionamiento según RETIE.</v>
          </cell>
          <cell r="C1738" t="str">
            <v>m</v>
          </cell>
          <cell r="D1738"/>
          <cell r="E1738"/>
          <cell r="F1738"/>
          <cell r="G1738"/>
          <cell r="H1738"/>
          <cell r="I1738"/>
          <cell r="J1738"/>
          <cell r="K1738"/>
          <cell r="L1738"/>
          <cell r="M1738"/>
        </row>
        <row r="1739">
          <cell r="A1739" t="str">
            <v>13.17.2</v>
          </cell>
          <cell r="B1739" t="str">
            <v>Suministro, transporte e instalación de acometida monofásica para transformador de 37.5KVA, 7.65KV/240V/120V en 4No1/0 + 1No2/0 AWG- CU 80ºC 750V, PE,HF,LS CT. Incluye conectores, correas de amarre, encintada y demás accesorios para su correcta instalación y funcionamiento según RETIE.</v>
          </cell>
          <cell r="C1739" t="str">
            <v>m</v>
          </cell>
          <cell r="D1739"/>
          <cell r="E1739"/>
          <cell r="F1739"/>
          <cell r="G1739"/>
          <cell r="H1739"/>
          <cell r="I1739"/>
          <cell r="J1739"/>
          <cell r="K1739"/>
          <cell r="L1739"/>
          <cell r="M1739"/>
        </row>
        <row r="1740">
          <cell r="A1740" t="str">
            <v>13.17.3</v>
          </cell>
          <cell r="B1740" t="str">
            <v>Suministro, transporte e instalación de acometida monofásica para transformador de 37.5KVA, 7.65KV/240V/120V en 2No4/0 + 1No2/0 AWG- CU 80ºC 750V, PE,HF,LS CT. Incluye conectores, correas de amarre, encintada y demás accesorios para su correcta instalación y funcionamiento según RETIE.</v>
          </cell>
          <cell r="C1740" t="str">
            <v>m</v>
          </cell>
          <cell r="D1740"/>
          <cell r="E1740"/>
          <cell r="F1740"/>
          <cell r="G1740"/>
          <cell r="H1740"/>
          <cell r="I1740"/>
          <cell r="J1740"/>
          <cell r="K1740"/>
          <cell r="L1740"/>
          <cell r="M1740"/>
        </row>
        <row r="1741">
          <cell r="A1741" t="str">
            <v>13.17.4</v>
          </cell>
          <cell r="B1741" t="str">
            <v>Suministro, transporte e instalación de acometida monofásica para transformador de 50KVA, 7.65KV/240V/120V en 4No2/0 + 2No 1/0 AWG- CU 80ºC 750V, PE,HF,LS CT. Incluye conectores, correas de amarre, encintada y demás accesorios para su correcta instalación y funcionamiento según RETIE.</v>
          </cell>
          <cell r="C1741" t="str">
            <v>m</v>
          </cell>
          <cell r="D1741"/>
          <cell r="E1741"/>
          <cell r="F1741"/>
          <cell r="G1741"/>
          <cell r="H1741"/>
          <cell r="I1741"/>
          <cell r="J1741"/>
          <cell r="K1741"/>
          <cell r="L1741"/>
          <cell r="M1741"/>
        </row>
        <row r="1742">
          <cell r="A1742" t="str">
            <v>13.17.5</v>
          </cell>
          <cell r="B1742" t="str">
            <v>Suministro, transporte e instalación de acometida monofásica para transformador de 75KVA, 7.65KV/240V/120V en 6No2/0 + 3No1/0 AWG- CU 80ºC 750V, PE,HF,LS CT. Incluye conectores, correas de amarre, encintada y demás accesorios para su correcta instalación y funcionamiento según RETIE.</v>
          </cell>
          <cell r="C1742" t="str">
            <v>m</v>
          </cell>
          <cell r="D1742"/>
          <cell r="E1742"/>
          <cell r="F1742"/>
          <cell r="G1742"/>
          <cell r="H1742"/>
          <cell r="I1742"/>
          <cell r="J1742"/>
          <cell r="K1742"/>
          <cell r="L1742"/>
          <cell r="M1742"/>
        </row>
        <row r="1743">
          <cell r="A1743" t="str">
            <v>13.17.6</v>
          </cell>
          <cell r="B1743" t="str">
            <v>Suministro, transporte e instalación de acometida monofásica para transformador de 100KVA, 7.65KV/240V/120V en 6No4/0 + 3No2/0 AWG- CU 80ºC 750V, PE,HF,LS CT. Incluye conectores, correas de amarre, encintada y demás accesorios para su correcta instalación y funcionamiento según RETIE.</v>
          </cell>
          <cell r="C1743" t="str">
            <v>m</v>
          </cell>
          <cell r="D1743"/>
          <cell r="E1743"/>
          <cell r="F1743"/>
          <cell r="G1743"/>
          <cell r="H1743"/>
          <cell r="I1743"/>
          <cell r="J1743"/>
          <cell r="K1743"/>
          <cell r="L1743"/>
          <cell r="M1743"/>
        </row>
        <row r="1744">
          <cell r="A1744" t="str">
            <v>13.17.7</v>
          </cell>
          <cell r="B1744" t="str">
            <v>Suministro, transporte e instalación de acometida monofásica en 2No1/0 + 1No2+1No4 AWG- CU 80ºC 750V, PE,HF,LS CT. Incluye conectores, correas de amarre, encintada y demás accesorios para su correcta instalación y funcionamiento según RETIE.</v>
          </cell>
          <cell r="C1744" t="str">
            <v>m</v>
          </cell>
          <cell r="D1744"/>
          <cell r="E1744"/>
          <cell r="F1744"/>
          <cell r="G1744"/>
          <cell r="H1744"/>
          <cell r="I1744"/>
          <cell r="J1744"/>
          <cell r="K1744"/>
          <cell r="L1744"/>
          <cell r="M1744"/>
        </row>
        <row r="1745">
          <cell r="A1745" t="str">
            <v>13.17.8</v>
          </cell>
          <cell r="B1745" t="str">
            <v>Suministro, transporte e instalación de acometida monofásica en 4No1/0 + 1No2/0 + 1No 1/0AWG- CU 80ºC 750V, PE,HF,LS CT. Incluye conectores, correas de amarre, encintada y demás accesorios para su correcta instalación y funcionamiento según RETIE.</v>
          </cell>
          <cell r="C1745" t="str">
            <v>m</v>
          </cell>
          <cell r="D1745"/>
          <cell r="E1745"/>
          <cell r="F1745"/>
          <cell r="G1745"/>
          <cell r="H1745"/>
          <cell r="I1745"/>
          <cell r="J1745"/>
          <cell r="K1745"/>
          <cell r="L1745"/>
          <cell r="M1745"/>
        </row>
        <row r="1746">
          <cell r="A1746" t="str">
            <v>13.17.9</v>
          </cell>
          <cell r="B1746" t="str">
            <v>Suministro, transporte e instalación de acometida monofásica en 2No4/0 + 1No2/0 + 1 No 1/0 AWG- CU 80ºC 750V, PE,HF,LS CT. Incluye conectores, correas de amarre, encintada y demás accesorios para su correcta instalación y funcionamiento según RETIE.</v>
          </cell>
          <cell r="C1746" t="str">
            <v>m</v>
          </cell>
          <cell r="D1746"/>
          <cell r="E1746"/>
          <cell r="F1746"/>
          <cell r="G1746"/>
          <cell r="H1746"/>
          <cell r="I1746"/>
          <cell r="J1746"/>
          <cell r="K1746"/>
          <cell r="L1746"/>
          <cell r="M1746"/>
        </row>
        <row r="1747">
          <cell r="A1747" t="str">
            <v>13.17.10</v>
          </cell>
          <cell r="B1747" t="str">
            <v>Suministro, transporte e instalación de acometida monofásica en 4No2/0 + 2No 1/0 + 2No2 AWG- CU 80ºC 750V, PE,HF,LS CT. Incluye conectores, correas de amarre, encintada y demás accesorios para su correcta instalación y funcionamiento según RETIE.</v>
          </cell>
          <cell r="C1747" t="str">
            <v>m</v>
          </cell>
          <cell r="D1747"/>
          <cell r="E1747"/>
          <cell r="F1747"/>
          <cell r="G1747"/>
          <cell r="H1747"/>
          <cell r="I1747"/>
          <cell r="J1747"/>
          <cell r="K1747"/>
          <cell r="L1747"/>
          <cell r="M1747"/>
        </row>
        <row r="1748">
          <cell r="A1748" t="str">
            <v>13.17.11</v>
          </cell>
          <cell r="B1748" t="str">
            <v>Suministro, transporte e instalación de acometida monofásica en 6No2/0 + 3No1/0 + 3 No 2 AWG- CU 80ºC 750V, PE,HF,LS CT. Incluye conectores, correas de amarre, encintada y demás accesorios para su correcta instalación y funcionamiento según RETIE.</v>
          </cell>
          <cell r="C1748" t="str">
            <v>m</v>
          </cell>
          <cell r="D1748"/>
          <cell r="E1748"/>
          <cell r="F1748"/>
          <cell r="G1748"/>
          <cell r="H1748"/>
          <cell r="I1748"/>
          <cell r="J1748"/>
          <cell r="K1748"/>
          <cell r="L1748"/>
          <cell r="M1748"/>
        </row>
        <row r="1749">
          <cell r="A1749" t="str">
            <v>13.17.12</v>
          </cell>
          <cell r="B1749" t="str">
            <v>Suministro, transporte e instalación de acometida monofásica en 6No4/0 + 3No2/0 + 3 No 1/0 AWG- CU 80ºC 750V, PE,HF,LS CT. Incluye conectores, correas de amarre, encintada y demás accesorios para su correcta instalación y funcionamiento según RETIE.</v>
          </cell>
          <cell r="C1749" t="str">
            <v>m</v>
          </cell>
          <cell r="D1749"/>
          <cell r="E1749"/>
          <cell r="F1749"/>
          <cell r="G1749"/>
          <cell r="H1749"/>
          <cell r="I1749"/>
          <cell r="J1749"/>
          <cell r="K1749"/>
          <cell r="L1749"/>
          <cell r="M1749"/>
        </row>
        <row r="1750">
          <cell r="A1750" t="str">
            <v>13.17.13</v>
          </cell>
          <cell r="B1750" t="str">
            <v>Suministro, transporte e instalación de acometida monofásica en 2No4/0 + 1No4/0 + 1 No 1/0 AWG- CU 80ºC 750V, PE,HF,LS CT. Incluye conectores, correas de amarre, encintada y demás accesorios para su correcta instalación y funcionamiento según RETIE.</v>
          </cell>
          <cell r="C1750" t="str">
            <v>m</v>
          </cell>
          <cell r="D1750"/>
          <cell r="E1750"/>
          <cell r="F1750"/>
          <cell r="G1750"/>
          <cell r="H1750"/>
          <cell r="I1750"/>
          <cell r="J1750"/>
          <cell r="K1750"/>
          <cell r="L1750"/>
          <cell r="M1750"/>
        </row>
        <row r="1751">
          <cell r="A1751" t="str">
            <v>13.17.14</v>
          </cell>
          <cell r="B1751" t="str">
            <v>Suministro, transporte e instalación de acometida monofásica en 2No4/0 + 1No4/0 + 1 No 2 AWG- CU 80ºC 750V, PE,HF,LS CT. Incluye conectores, correas de amarre, encintada y demás accesorios para su correcta instalación y funcionamiento según RETIE.</v>
          </cell>
          <cell r="C1751" t="str">
            <v>m</v>
          </cell>
          <cell r="D1751"/>
          <cell r="E1751"/>
          <cell r="F1751"/>
          <cell r="G1751"/>
          <cell r="H1751"/>
          <cell r="I1751"/>
          <cell r="J1751"/>
          <cell r="K1751"/>
          <cell r="L1751"/>
          <cell r="M1751"/>
        </row>
        <row r="1752">
          <cell r="A1752" t="str">
            <v>13.17.15</v>
          </cell>
          <cell r="B1752" t="str">
            <v>Suministro, transporte e instalación de acometida monofásica en cables 2No2 + 1No2+1No2 AWG- CU 80ºC 750V, PE,HF,LS CT. Incluye conectores, correas de amarre, encintada y demás accesorios para su correcta instalación y funcionamiento según RETIE.</v>
          </cell>
          <cell r="C1752" t="str">
            <v>m</v>
          </cell>
          <cell r="D1752"/>
          <cell r="E1752"/>
          <cell r="F1752"/>
          <cell r="G1752"/>
          <cell r="H1752"/>
          <cell r="I1752"/>
          <cell r="J1752"/>
          <cell r="K1752"/>
          <cell r="L1752"/>
          <cell r="M1752"/>
        </row>
        <row r="1753">
          <cell r="A1753" t="str">
            <v>13.17.16</v>
          </cell>
          <cell r="B1753" t="str">
            <v>Suministro, transporte e instalación de acometida monofásica en cables 2No2 + 1No2+1No4 AWG- CU 80ºC 750V, PE,HF,LS CT. Incluye conectores, correas de amarre, encintada y demás accesorios para su correcta instalación y funcionamiento según RETIE.</v>
          </cell>
          <cell r="C1753" t="str">
            <v>m</v>
          </cell>
          <cell r="D1753"/>
          <cell r="E1753"/>
          <cell r="F1753"/>
          <cell r="G1753"/>
          <cell r="H1753"/>
          <cell r="I1753"/>
          <cell r="J1753"/>
          <cell r="K1753"/>
          <cell r="L1753"/>
          <cell r="M1753"/>
        </row>
        <row r="1754">
          <cell r="A1754" t="str">
            <v>13.17.17</v>
          </cell>
          <cell r="B1754" t="str">
            <v>Suministro, transporte e instalación de acometida monofásica en cables 2No2 + 1No2+1No6 AWG- CU 80ºC 750V, PE,HF,LS CT. Incluye conectores, correas de amarre, encintada y demás accesorios para su correcta instalación y funcionamiento según RETIE.</v>
          </cell>
          <cell r="C1754" t="str">
            <v>m</v>
          </cell>
          <cell r="D1754"/>
          <cell r="E1754"/>
          <cell r="F1754"/>
          <cell r="G1754"/>
          <cell r="H1754"/>
          <cell r="I1754"/>
          <cell r="J1754"/>
          <cell r="K1754"/>
          <cell r="L1754"/>
          <cell r="M1754"/>
        </row>
        <row r="1755">
          <cell r="A1755" t="str">
            <v>13.17.18</v>
          </cell>
          <cell r="B1755" t="str">
            <v>Suministro, transporte e instalación de acometida monofásica en cables 2No2 + 1No2+1No8 AWG- CU 80ºC 750V, PE,HF,LS CT. Incluye conectores, correas de amarre, encintada y demás accesorios para su correcta instalación y funcionamiento según RETIE.</v>
          </cell>
          <cell r="C1755" t="str">
            <v>m</v>
          </cell>
          <cell r="D1755"/>
          <cell r="E1755"/>
          <cell r="F1755"/>
          <cell r="G1755"/>
          <cell r="H1755"/>
          <cell r="I1755"/>
          <cell r="J1755"/>
          <cell r="K1755"/>
          <cell r="L1755"/>
          <cell r="M1755"/>
        </row>
        <row r="1756">
          <cell r="A1756" t="str">
            <v>13.17.19</v>
          </cell>
          <cell r="B1756" t="str">
            <v>Suministro, transporte e instalación de acometida monofásica en cables 2No2(F) + 1No4(N)+1No4(T) AWG- CU 80ºC 750V, PE,HF,LS CT. Incluye conectores, correas de amarre, encintada y demás accesorios para su correcta instalación y funcionamiento según RETIE.</v>
          </cell>
          <cell r="C1756" t="str">
            <v>m</v>
          </cell>
          <cell r="D1756"/>
          <cell r="E1756"/>
          <cell r="F1756"/>
          <cell r="G1756"/>
          <cell r="H1756"/>
          <cell r="I1756"/>
          <cell r="J1756"/>
          <cell r="K1756"/>
          <cell r="L1756"/>
          <cell r="M1756"/>
        </row>
        <row r="1757">
          <cell r="A1757" t="str">
            <v>13.17.20</v>
          </cell>
          <cell r="B1757" t="str">
            <v>Suministro, transporte e instalación de acometida monofásica en cables 2No2 + 1No4+1No6 AWG- CU 80ºC 750V, PE,HF,LS CT. Incluye conectores, correas de amarre, encintada y demás accesorios para su correcta instalación y funcionamiento según RETIE.</v>
          </cell>
          <cell r="C1757" t="str">
            <v>m</v>
          </cell>
          <cell r="D1757"/>
          <cell r="E1757"/>
          <cell r="F1757"/>
          <cell r="G1757"/>
          <cell r="H1757"/>
          <cell r="I1757"/>
          <cell r="J1757"/>
          <cell r="K1757"/>
          <cell r="L1757"/>
          <cell r="M1757"/>
        </row>
        <row r="1758">
          <cell r="A1758" t="str">
            <v>13.17.21</v>
          </cell>
          <cell r="B1758" t="str">
            <v>Suministro, transporte e instalación de acometida monofásica en cables 2No2 + 1No4+1No 8 AWG- CU 80ºC 750V, PE,HF,LS CT. Incluye conectores, correas de amarre, encintada y demás accesorios para su correcta instalación y funcionamiento según RETIE.</v>
          </cell>
          <cell r="C1758" t="str">
            <v>m</v>
          </cell>
          <cell r="D1758"/>
          <cell r="E1758"/>
          <cell r="F1758"/>
          <cell r="G1758"/>
          <cell r="H1758"/>
          <cell r="I1758"/>
          <cell r="J1758"/>
          <cell r="K1758"/>
          <cell r="L1758"/>
          <cell r="M1758"/>
        </row>
        <row r="1759">
          <cell r="A1759" t="str">
            <v>13.17.22</v>
          </cell>
          <cell r="B1759" t="str">
            <v>Suministro, transporte e instalación de acometida monofásica en cables 2No4 + 1No 4+1No4 AWG- CU 80ºC 750V, PE,HF,LS CT. Incluye conectores, correas de amarre, encintada y demás accesorios para su correcta instalación y funcionamiento según RETIE.</v>
          </cell>
          <cell r="C1759" t="str">
            <v>m</v>
          </cell>
          <cell r="D1759"/>
          <cell r="E1759"/>
          <cell r="F1759"/>
          <cell r="G1759"/>
          <cell r="H1759"/>
          <cell r="I1759"/>
          <cell r="J1759"/>
          <cell r="K1759"/>
          <cell r="L1759"/>
          <cell r="M1759"/>
        </row>
        <row r="1760">
          <cell r="A1760" t="str">
            <v>13.17.23</v>
          </cell>
          <cell r="B1760" t="str">
            <v>Suministro, transporte e instalación de acometida monofásica en cables 2No4 + 1No 4+1No6 AWG- CU 80ºC 750V, PE,HF,LS CT. Incluye conectores, correas de amarre, encintada y demás accesorios para su correcta instalación y funcionamiento según RETIE.</v>
          </cell>
          <cell r="C1760" t="str">
            <v>m</v>
          </cell>
          <cell r="D1760"/>
          <cell r="E1760"/>
          <cell r="F1760"/>
          <cell r="G1760"/>
          <cell r="H1760"/>
          <cell r="I1760"/>
          <cell r="J1760"/>
          <cell r="K1760"/>
          <cell r="L1760"/>
          <cell r="M1760"/>
        </row>
        <row r="1761">
          <cell r="A1761" t="str">
            <v>13.17.24</v>
          </cell>
          <cell r="B1761" t="str">
            <v>Suministro, transporte e instalación de acometida monofásica en cables 2No4 + 1No 4+1No 8 AWG- CU 80ºC 750V, PE,HF,LS CT. Incluye conectores, correas de amarre, encintada y demás accesorios para su correcta instalación y funcionamiento según RETIE.</v>
          </cell>
          <cell r="C1761" t="str">
            <v>m</v>
          </cell>
          <cell r="D1761"/>
          <cell r="E1761"/>
          <cell r="F1761"/>
          <cell r="G1761"/>
          <cell r="H1761"/>
          <cell r="I1761"/>
          <cell r="J1761"/>
          <cell r="K1761"/>
          <cell r="L1761"/>
          <cell r="M1761"/>
        </row>
        <row r="1762">
          <cell r="A1762" t="str">
            <v>13.17.25</v>
          </cell>
          <cell r="B1762" t="str">
            <v>Suministro, transporte e instalación de acometida monofásica en cables 2No4 + 1No 6+1No 6 AWG- CU 80ºC 750V, PE,HF,LS CT. Incluye conectores, correas de amarre, encintada y demás accesorios para su correcta instalación y funcionamiento según RETIE.</v>
          </cell>
          <cell r="C1762" t="str">
            <v>m</v>
          </cell>
          <cell r="D1762"/>
          <cell r="E1762"/>
          <cell r="F1762"/>
          <cell r="G1762"/>
          <cell r="H1762"/>
          <cell r="I1762"/>
          <cell r="J1762"/>
          <cell r="K1762"/>
          <cell r="L1762"/>
          <cell r="M1762"/>
        </row>
        <row r="1763">
          <cell r="A1763" t="str">
            <v>13.17.26</v>
          </cell>
          <cell r="B1763" t="str">
            <v>Suministro, transporte e instalación de acometida monofásica en cables 2No4 + 1No6+1No8 AWG- CU 80ºC 750V, PE,HF,LS CT. Incluye conectores, correas de amarre, encintada y demás accesorios para su correcta instalación y funcionamiento según RETIE.</v>
          </cell>
          <cell r="C1763" t="str">
            <v>m</v>
          </cell>
          <cell r="D1763"/>
          <cell r="E1763"/>
          <cell r="F1763"/>
          <cell r="G1763"/>
          <cell r="H1763"/>
          <cell r="I1763"/>
          <cell r="J1763"/>
          <cell r="K1763"/>
          <cell r="L1763"/>
          <cell r="M1763"/>
        </row>
        <row r="1764">
          <cell r="A1764" t="str">
            <v>13.17.27</v>
          </cell>
          <cell r="B1764" t="str">
            <v>Suministro, transporte e instalación de acometida monofásica en cables 2No6 + 1No 6+1No 6 AWG- CU 80ºC 750V, PE,HF,LS CT. Incluye conectores, correas de amarre, encintada y demás accesorios para su correcta instalación y funcionamiento según RETIE.</v>
          </cell>
          <cell r="C1764" t="str">
            <v>m</v>
          </cell>
          <cell r="D1764"/>
          <cell r="E1764"/>
          <cell r="F1764"/>
          <cell r="G1764"/>
          <cell r="H1764"/>
          <cell r="I1764"/>
          <cell r="J1764"/>
          <cell r="K1764"/>
          <cell r="L1764"/>
          <cell r="M1764"/>
        </row>
        <row r="1765">
          <cell r="A1765" t="str">
            <v>13.17.28</v>
          </cell>
          <cell r="B1765" t="str">
            <v>Suministro, transporte e instalación de acometida monofásica en cables 2No6 + 1No 6+1No 8 AWG- CU 80ºC 750V, PE,HF,LS CT. Incluye conectores, correas de amarre, encintada y demás accesorios para su correcta instalación y funcionamiento según RETIE.</v>
          </cell>
          <cell r="C1765" t="str">
            <v>m</v>
          </cell>
          <cell r="D1765"/>
          <cell r="E1765"/>
          <cell r="F1765"/>
          <cell r="G1765"/>
          <cell r="H1765"/>
          <cell r="I1765"/>
          <cell r="J1765"/>
          <cell r="K1765"/>
          <cell r="L1765"/>
          <cell r="M1765"/>
        </row>
        <row r="1766">
          <cell r="A1766" t="str">
            <v>13.17.29</v>
          </cell>
          <cell r="B1766" t="str">
            <v>Suministro, transporte e instalación de acometida monofásica en cables 2No6 + 1No 8+1No 8 AWG- CU 80ºC 750V, PE,HF,LS CT. Incluye conectores, correas de amarre, encintada y demás accesorios para su correcta instalación y funcionamiento según RETIE.</v>
          </cell>
          <cell r="C1766" t="str">
            <v>m</v>
          </cell>
          <cell r="D1766"/>
          <cell r="E1766"/>
          <cell r="F1766"/>
          <cell r="G1766"/>
          <cell r="H1766"/>
          <cell r="I1766"/>
          <cell r="J1766"/>
          <cell r="K1766"/>
          <cell r="L1766"/>
          <cell r="M1766"/>
        </row>
        <row r="1767">
          <cell r="A1767" t="str">
            <v>13.17.30</v>
          </cell>
          <cell r="B1767" t="str">
            <v>Suministro, transporte e instalación de acometida monofásica en cables 2No6 + 1No 8+1No 10 AWG- CU 80ºC 750V, PE,HF,LS CT. Incluye conectores, correas de amarre, encintada y demás accesorios para su correcta instalación y funcionamiento según RETIE.</v>
          </cell>
          <cell r="C1767" t="str">
            <v>m</v>
          </cell>
          <cell r="D1767"/>
          <cell r="E1767"/>
          <cell r="F1767"/>
          <cell r="G1767"/>
          <cell r="H1767"/>
          <cell r="I1767"/>
          <cell r="J1767"/>
          <cell r="K1767"/>
          <cell r="L1767"/>
          <cell r="M1767"/>
        </row>
        <row r="1768">
          <cell r="A1768" t="str">
            <v>13.17.31</v>
          </cell>
          <cell r="B1768" t="str">
            <v>Suministro, transporte e instalación de acometida monofásica en cables 2No8(F) + 1No10(N)+1No10(T) AWG- CU 80ºC 750V, PE,HF,LS CT. Incluye conectores, correas de amarre, encintada y demás accesorios para su correcta instalación y funcionamiento según RETIE.</v>
          </cell>
          <cell r="C1768" t="str">
            <v>m</v>
          </cell>
          <cell r="D1768"/>
          <cell r="E1768"/>
          <cell r="F1768"/>
          <cell r="G1768"/>
          <cell r="H1768"/>
          <cell r="I1768"/>
          <cell r="J1768"/>
          <cell r="K1768"/>
          <cell r="L1768"/>
          <cell r="M1768"/>
        </row>
        <row r="1769">
          <cell r="A1769" t="str">
            <v>13.17.32</v>
          </cell>
          <cell r="B1769" t="str">
            <v>Suministro, transporte e instalación de acometida monofásica en cables 2No8 (F)+ 1No10(N) AWG- CU 80ºC 750V, PE,HF,LS CT. Incluye conectores, correas de amarre, encintada y demás accesorios para su correcta instalación y funcionamiento según RETIE.</v>
          </cell>
          <cell r="C1769" t="str">
            <v>m</v>
          </cell>
          <cell r="D1769"/>
          <cell r="E1769"/>
          <cell r="F1769"/>
          <cell r="G1769"/>
          <cell r="H1769"/>
          <cell r="I1769"/>
          <cell r="J1769"/>
          <cell r="K1769"/>
          <cell r="L1769"/>
          <cell r="M1769"/>
        </row>
        <row r="1770">
          <cell r="A1770" t="str">
            <v>13.17.33</v>
          </cell>
          <cell r="B1770" t="str">
            <v>Suministro, transporte e instalación de acometida monofásica en cables 2No8 (F)+ 1No8(N) AWG- CU 80ºC 750V, PE,HF,LS CT. Incluye conectores, correas de amarre, encintada y demás accesorios para su correcta instalación y funcionamiento según RETIE.</v>
          </cell>
          <cell r="C1770" t="str">
            <v>m</v>
          </cell>
          <cell r="D1770"/>
          <cell r="E1770"/>
          <cell r="F1770"/>
          <cell r="G1770"/>
          <cell r="H1770"/>
          <cell r="I1770"/>
          <cell r="J1770"/>
          <cell r="K1770"/>
          <cell r="L1770"/>
          <cell r="M1770"/>
        </row>
        <row r="1771">
          <cell r="A1771" t="str">
            <v>13.17.34</v>
          </cell>
          <cell r="B1771" t="str">
            <v>Suministro, transporte e instalación de acometida monofásica en cables 2No8+1No8+1No8 AWG- CU 80ºC 750V, PE,HF,LS CT. Incluye conectores, correas de amarre, encintada y demás accesorios para su correcta instalación y funcionamiento según RETIE.</v>
          </cell>
          <cell r="C1771" t="str">
            <v>m</v>
          </cell>
          <cell r="D1771"/>
          <cell r="E1771"/>
          <cell r="F1771"/>
          <cell r="G1771"/>
          <cell r="H1771"/>
          <cell r="I1771"/>
          <cell r="J1771"/>
          <cell r="K1771"/>
          <cell r="L1771"/>
          <cell r="M1771"/>
        </row>
        <row r="1772">
          <cell r="A1772" t="str">
            <v>13.17.35</v>
          </cell>
          <cell r="B1772" t="str">
            <v>Suministro, transporte e instalación de acometida en cable blando 3No12 AWG- CU 80ºC 750V, PE,HF,LS CT. Incluye conectores, correas de amarre, encintada y demás accesorios para su correcta instalación y funcionamiento según RETIE.</v>
          </cell>
          <cell r="C1772" t="str">
            <v>m</v>
          </cell>
          <cell r="D1772"/>
          <cell r="E1772"/>
          <cell r="F1772"/>
          <cell r="G1772"/>
          <cell r="H1772"/>
          <cell r="I1772"/>
          <cell r="J1772"/>
          <cell r="K1772"/>
          <cell r="L1772"/>
          <cell r="M1772"/>
        </row>
        <row r="1773">
          <cell r="A1773" t="str">
            <v>13.17.36</v>
          </cell>
          <cell r="B1773" t="str">
            <v>Suministro, transporte e instalación de acometida en cable blando 3No12 AWG- CU 80ºC 750V, PE,HF,LS CT. Incluye conectores, correas de amarre, encintada y demás accesorios para su correcta instalación y funcionamiento según RETIE.</v>
          </cell>
          <cell r="C1773" t="str">
            <v>m</v>
          </cell>
          <cell r="D1773"/>
          <cell r="E1773"/>
          <cell r="F1773"/>
          <cell r="G1773"/>
          <cell r="H1773"/>
          <cell r="I1773"/>
          <cell r="J1773"/>
          <cell r="K1773"/>
          <cell r="L1773"/>
          <cell r="M1773"/>
        </row>
        <row r="1774">
          <cell r="A1774" t="str">
            <v>13.17.37</v>
          </cell>
          <cell r="B1774" t="str">
            <v>Suministro, transporte e instalación de acometida en cable blando 2No10 + 1No10 +1No10 AWG- CU 80ºC 750V, PE,HF,LS CT. Incluye conectores, correas de amarre, encintada y demás accesorios para su correcta instalación y funcionamiento según RETIE.</v>
          </cell>
          <cell r="C1774" t="str">
            <v>m</v>
          </cell>
          <cell r="D1774"/>
          <cell r="E1774"/>
          <cell r="F1774"/>
          <cell r="G1774"/>
          <cell r="H1774"/>
          <cell r="I1774"/>
          <cell r="J1774"/>
          <cell r="K1774"/>
          <cell r="L1774"/>
          <cell r="M1774"/>
        </row>
        <row r="1775">
          <cell r="A1775" t="str">
            <v>13.17.38</v>
          </cell>
          <cell r="B1775" t="str">
            <v>Suministro, transporte e instalación de acometida en cable blando 3No10 AWG- CU 80ºC 750V, PE,HF,LS CT. Incluye conectores, correas de amarre, encintada y demás accesorios para su correcta instalación y funcionamiento según RETIE.</v>
          </cell>
          <cell r="C1775" t="str">
            <v>m</v>
          </cell>
          <cell r="D1775"/>
          <cell r="E1775"/>
          <cell r="F1775"/>
          <cell r="G1775"/>
          <cell r="H1775"/>
          <cell r="I1775"/>
          <cell r="J1775"/>
          <cell r="K1775"/>
          <cell r="L1775"/>
          <cell r="M1775"/>
        </row>
        <row r="1776">
          <cell r="A1776" t="str">
            <v>13.17.39</v>
          </cell>
          <cell r="B1776" t="str">
            <v>Suministro, transporte e instalación de acometida en cable blando 4No12 AWG- CU 80ºC 750V, PE,HF,LS CT. Incluye conectores, correas de amarre, encintada y demás accesorios para su correcta instalación y funcionamiento según RETIE.</v>
          </cell>
          <cell r="C1776" t="str">
            <v>m</v>
          </cell>
          <cell r="D1776"/>
          <cell r="E1776"/>
          <cell r="F1776"/>
          <cell r="G1776"/>
          <cell r="H1776"/>
          <cell r="I1776"/>
          <cell r="J1776"/>
          <cell r="K1776"/>
          <cell r="L1776"/>
          <cell r="M1776"/>
        </row>
        <row r="1777">
          <cell r="A1777" t="str">
            <v>13.17.40</v>
          </cell>
          <cell r="B1777" t="str">
            <v>Suministro, transporte e instalación de acometida en alambre 3No12 cobre THHN/THWN-90ºC. Incluye accesorios para su correcta instalación y funcionamiento según RETIE.</v>
          </cell>
          <cell r="C1777" t="str">
            <v>m</v>
          </cell>
          <cell r="D1777"/>
          <cell r="E1777"/>
          <cell r="F1777"/>
          <cell r="G1777"/>
          <cell r="H1777"/>
          <cell r="I1777"/>
          <cell r="J1777"/>
          <cell r="K1777"/>
          <cell r="L1777"/>
          <cell r="M1777"/>
        </row>
        <row r="1778">
          <cell r="A1778" t="str">
            <v>13.17.41</v>
          </cell>
          <cell r="B1778" t="str">
            <v>Suministro, transporte e instalación de acometida en alambre 6No12 cobre THHN/THWN-90ºC. Incluye accesorios para su correcta instalación y funcionamiento según RETIE.</v>
          </cell>
          <cell r="C1778" t="str">
            <v>m</v>
          </cell>
          <cell r="D1778"/>
          <cell r="E1778"/>
          <cell r="F1778"/>
          <cell r="G1778"/>
          <cell r="H1778"/>
          <cell r="I1778"/>
          <cell r="J1778"/>
          <cell r="K1778"/>
          <cell r="L1778"/>
          <cell r="M1778"/>
        </row>
        <row r="1779">
          <cell r="A1779" t="str">
            <v>13.17.42</v>
          </cell>
          <cell r="B1779" t="str">
            <v>Suministro, transporte e instalación de cable encauchetado 3x10 AWG. Incluye conectores, y demás accesorios para su correcta instalación y funcionamiento según RETIE.</v>
          </cell>
          <cell r="C1779" t="str">
            <v>m</v>
          </cell>
          <cell r="D1779"/>
          <cell r="E1779"/>
          <cell r="F1779"/>
          <cell r="G1779"/>
          <cell r="H1779"/>
          <cell r="I1779"/>
          <cell r="J1779"/>
          <cell r="K1779"/>
          <cell r="L1779"/>
          <cell r="M1779"/>
        </row>
        <row r="1780">
          <cell r="A1780" t="str">
            <v>13.17.43</v>
          </cell>
          <cell r="B1780" t="str">
            <v>Suministro, transporte e instalación de acometida en alambre 2 No10 +2 No12 AWG cobre THHN/THWN por ducto. Incluye accesorios para su correcta instalación y funcionamiento según RETIE.</v>
          </cell>
          <cell r="C1780" t="str">
            <v>m</v>
          </cell>
          <cell r="D1780"/>
          <cell r="E1780"/>
          <cell r="F1780"/>
          <cell r="G1780"/>
          <cell r="H1780"/>
          <cell r="I1780"/>
          <cell r="J1780"/>
          <cell r="K1780"/>
          <cell r="L1780"/>
          <cell r="M1780"/>
        </row>
        <row r="1781">
          <cell r="A1781" t="str">
            <v>13.17.44</v>
          </cell>
          <cell r="B1781" t="str">
            <v>Suministro, transporte e instalación de acometida en alambre 3 No10AWG cobre THHN/THWN por ducto. Incluye accesorios para su correcta instalación y funcionamiento según RETIE.</v>
          </cell>
          <cell r="C1781" t="str">
            <v>m</v>
          </cell>
          <cell r="D1781"/>
          <cell r="E1781"/>
          <cell r="F1781"/>
          <cell r="G1781"/>
          <cell r="H1781"/>
          <cell r="I1781"/>
          <cell r="J1781"/>
          <cell r="K1781"/>
          <cell r="L1781"/>
          <cell r="M1781"/>
        </row>
        <row r="1782">
          <cell r="A1782">
            <v>14</v>
          </cell>
          <cell r="B1782" t="str">
            <v>CUBIERTA</v>
          </cell>
          <cell r="C1782">
            <v>0</v>
          </cell>
          <cell r="D1782"/>
          <cell r="E1782"/>
          <cell r="F1782"/>
          <cell r="G1782"/>
          <cell r="H1782"/>
          <cell r="I1782"/>
          <cell r="J1782"/>
          <cell r="K1782"/>
          <cell r="L1782"/>
          <cell r="M1782"/>
        </row>
        <row r="1783">
          <cell r="A1783">
            <v>14.1</v>
          </cell>
          <cell r="B1783" t="str">
            <v>TEJA DE BARRO</v>
          </cell>
          <cell r="C1783">
            <v>0</v>
          </cell>
          <cell r="D1783"/>
          <cell r="E1783"/>
          <cell r="F1783"/>
          <cell r="G1783"/>
          <cell r="H1783"/>
          <cell r="I1783"/>
          <cell r="J1783"/>
          <cell r="K1783"/>
          <cell r="L1783"/>
          <cell r="M1783"/>
        </row>
        <row r="1784">
          <cell r="A1784" t="str">
            <v>14.1.1</v>
          </cell>
          <cell r="B1784" t="str">
            <v>Suministro, transporte y construcción de cubierta en teja de barro Española, alfardas 2"x5" en abarco, larguero 2"x4" (solera) en abarco anclada a viga de amarre con varilla cada 1.5 m., tablilla inmunizada en pino ciprés machiembrada, impermeabilización en frío con tela asfáltica tipo permofit o equivalente. Incluye mortero de pega 1:5 para cada teja, acabado en barniz y todos los elementos necesarios para su correcta construcción y funcionamiento. Medido a lo largo de la pendiente. No incluye estructura ni cargueras.</v>
          </cell>
          <cell r="C1784" t="str">
            <v>m2</v>
          </cell>
          <cell r="D1784"/>
          <cell r="E1784"/>
          <cell r="F1784"/>
          <cell r="G1784"/>
          <cell r="H1784"/>
          <cell r="I1784"/>
          <cell r="J1784"/>
          <cell r="K1784"/>
          <cell r="L1784"/>
          <cell r="M1784"/>
        </row>
        <row r="1785">
          <cell r="A1785">
            <v>14.2</v>
          </cell>
          <cell r="B1785" t="str">
            <v>TIPO TERMO ACUSTICA</v>
          </cell>
          <cell r="C1785">
            <v>0</v>
          </cell>
          <cell r="D1785"/>
          <cell r="E1785"/>
          <cell r="F1785"/>
          <cell r="G1785"/>
          <cell r="H1785"/>
          <cell r="I1785"/>
          <cell r="J1785"/>
          <cell r="K1785"/>
          <cell r="L1785"/>
          <cell r="M1785"/>
        </row>
        <row r="1786">
          <cell r="A1786" t="str">
            <v>14.2.1</v>
          </cell>
          <cell r="B1786" t="str">
            <v>Suministro, transporte y colocación de cubierta en teja sin traslapo en acero galvanizado tipo Standing Seam de Acesco o equivalente, de 1½"(38.1 mm.), calibre 26, sistema sencillo. Incluye Clips de fijación, tornillos y todo lo necesario para su correcta instalación y funcionamiento. Según diseño de cubierta.</v>
          </cell>
          <cell r="C1786" t="str">
            <v>m2</v>
          </cell>
          <cell r="D1786"/>
          <cell r="E1786"/>
          <cell r="F1786"/>
          <cell r="G1786"/>
          <cell r="H1786"/>
          <cell r="I1786"/>
          <cell r="J1786"/>
          <cell r="K1786"/>
          <cell r="L1786"/>
          <cell r="M1786"/>
        </row>
        <row r="1787">
          <cell r="A1787" t="str">
            <v>14.2.2</v>
          </cell>
          <cell r="B1787" t="str">
            <v>Suministro, transporte y colocación de cubierta en teja traslúcida, lámina PRFV con un espesor de 1.3 mm. Clase 5, tipo EXIPLAST o equivalente,. Incluye elementos de fijación, tornillos, empalmes con fibra y resina y todo lo necesario para su correcta instalación y funcionamiento. Según diseño de cubierta.</v>
          </cell>
          <cell r="C1787" t="str">
            <v>m2</v>
          </cell>
          <cell r="D1787"/>
          <cell r="E1787"/>
          <cell r="F1787"/>
          <cell r="G1787"/>
          <cell r="H1787"/>
          <cell r="I1787"/>
          <cell r="J1787"/>
          <cell r="K1787"/>
          <cell r="L1787"/>
          <cell r="M1787"/>
        </row>
        <row r="1788">
          <cell r="A1788" t="str">
            <v>14.2.3</v>
          </cell>
          <cell r="B1788" t="str">
            <v>Suministro, transporte e instalación de Policarbonato alveolar. Instalado sobre perfiles existente en aluminio anonizado de 150mmx75mm ubicados cada 1m a eje. Incluye todo lo necesario para su correcta construcción y funcionamiento. Según diseño.</v>
          </cell>
          <cell r="C1788" t="str">
            <v>m2</v>
          </cell>
          <cell r="D1788"/>
          <cell r="E1788"/>
          <cell r="F1788"/>
          <cell r="G1788"/>
          <cell r="H1788"/>
          <cell r="I1788"/>
          <cell r="J1788"/>
          <cell r="K1788"/>
          <cell r="L1788"/>
          <cell r="M1788"/>
        </row>
        <row r="1789">
          <cell r="A1789" t="str">
            <v>14.2.4</v>
          </cell>
          <cell r="B1789" t="str">
            <v>Suministro, transporte e instalación de fachada en Policarbonato alveolar de 6mm y perfilería en aluminio anonizado de 150mm x 75 mm. Incluye fijación con pernos expansivos en pantalla y viga de amarre de fundación y todo lo necesario para su correcta construcción y funcionamiento. Según diseño.</v>
          </cell>
          <cell r="C1789" t="str">
            <v>m2</v>
          </cell>
          <cell r="D1789"/>
          <cell r="E1789"/>
          <cell r="F1789"/>
          <cell r="G1789"/>
          <cell r="H1789"/>
          <cell r="I1789"/>
          <cell r="J1789"/>
          <cell r="K1789"/>
          <cell r="L1789"/>
          <cell r="M1789"/>
        </row>
        <row r="1790">
          <cell r="A1790" t="str">
            <v>14.2.5</v>
          </cell>
          <cell r="B1790" t="str">
            <v>Suministro, transporte e instalación de cubierta en teja Policarbonato alveolar de 8mm de espesor, incluye elementos de fijación, instalación, transporte y todos los elementos necesarios para su correcta construcción y funcionamiento. Según diseño.</v>
          </cell>
          <cell r="C1790" t="str">
            <v>m2</v>
          </cell>
          <cell r="D1790"/>
          <cell r="E1790"/>
          <cell r="F1790"/>
          <cell r="G1790"/>
          <cell r="H1790"/>
          <cell r="I1790"/>
          <cell r="J1790"/>
          <cell r="K1790"/>
          <cell r="L1790"/>
          <cell r="M1790"/>
        </row>
        <row r="1791">
          <cell r="A1791" t="str">
            <v>14.2.6</v>
          </cell>
          <cell r="B1791" t="str">
            <v>Suministro, transporte e instalación de cubierta en paneles tipo Metecno o equivalente, Ref: Monoroof A-42 P/1000 G-4 (conformado de acero galvanizado prepintado cal 28 en cara externa y una cara con acabado en vinilo, inyectado en línea continua con poliuretano expandido de alta densidad, espesor=17 mm), Incluye remates externos e interno de cubierta, elementos de fijación tipo (tornillo 80+CAP+NEOP, tornillo 20+NEOP, anclaje Zamac), sellante base poliuretano tipo Sika Flex 1A o equivalente y todos los demás elementos necesarios para su correcta fabricación e instalación. Según Diseño. Previa aprobación de la interventoría.</v>
          </cell>
          <cell r="C1791" t="str">
            <v>m2</v>
          </cell>
          <cell r="D1791"/>
          <cell r="E1791"/>
          <cell r="F1791"/>
          <cell r="G1791"/>
          <cell r="H1791"/>
          <cell r="I1791"/>
          <cell r="J1791"/>
          <cell r="K1791"/>
          <cell r="L1791"/>
          <cell r="M1791"/>
        </row>
        <row r="1792">
          <cell r="A1792" t="str">
            <v>14.2.7</v>
          </cell>
          <cell r="B1792" t="str">
            <v>Suministro, transporte e instalación de cubierta en paneles tipo Metecno o su equivalente, Ref: Techmet Dry (conformado de acero galvanizado prepintado cal 26 en cara externa y acero galvanizado prepintado cal 26 en cara interna, inyectado con poliuretano expandido de alta densidad (38 kg/m3)), espesor=80 mm. Incluye remates externos e interno de cubierta D:610 y D:130 mm, tornillos autoroscantes, sellante base poliuretano y todos los elementos necesarios para su correcta instalación.</v>
          </cell>
          <cell r="C1792" t="str">
            <v>m2</v>
          </cell>
          <cell r="D1792"/>
          <cell r="E1792"/>
          <cell r="F1792"/>
          <cell r="G1792"/>
          <cell r="H1792"/>
          <cell r="I1792"/>
          <cell r="J1792"/>
          <cell r="K1792"/>
          <cell r="L1792"/>
          <cell r="M1792"/>
        </row>
        <row r="1793">
          <cell r="A1793" t="str">
            <v>14.2.8</v>
          </cell>
          <cell r="B1793" t="str">
            <v>Suministro, transporte e instalación de cubierta en paneles de aluzinc o su equivalente, ref: 525 C sandwich deck de HunterDouglas o su equivalente (conformado de aluzinc prepintado cal 26 en cara externa y aluzinc prepintado cal 26 en cara interna, inyectado con poliuretano expandido de alta densidad, espesor=30 mm), Incluye clip de fijación SD, remates externos e interno de cubierta, tornillos autoroscantes, sellante base poliuretano tipo Sika Flex 1A o equivalente, y todos los elementos necesarios para su correcta instalación y funcionamiento. Según Diseño. Previa aprobación de la interventoría.</v>
          </cell>
          <cell r="C1793" t="str">
            <v>m2</v>
          </cell>
          <cell r="D1793"/>
          <cell r="E1793"/>
          <cell r="F1793"/>
          <cell r="G1793"/>
          <cell r="H1793"/>
          <cell r="I1793"/>
          <cell r="J1793"/>
          <cell r="K1793"/>
          <cell r="L1793"/>
          <cell r="M1793"/>
        </row>
        <row r="1794">
          <cell r="A1794" t="str">
            <v>14.2.9</v>
          </cell>
          <cell r="B1794" t="str">
            <v>Suministro, transporte e instalación de caballete a dos aguas en aluzinc cal 26. Incluye fijaciones con tonillos autoperforantes, pintura de la cara superior, y todos los demás elementos necesarios para su correcta instalación y funcionamiento.</v>
          </cell>
          <cell r="C1794" t="str">
            <v>m</v>
          </cell>
          <cell r="D1794"/>
          <cell r="E1794"/>
          <cell r="F1794"/>
          <cell r="G1794"/>
          <cell r="H1794"/>
          <cell r="I1794"/>
          <cell r="J1794"/>
          <cell r="K1794"/>
          <cell r="L1794"/>
          <cell r="M1794"/>
        </row>
        <row r="1795">
          <cell r="A1795" t="str">
            <v>14.2.10</v>
          </cell>
          <cell r="B1795" t="str">
            <v>Suministro, transporte e instalación de remate superior de cubierta de desarrollo 366 mm. en aluzinc, Incluye fijaciones, pintura una cara, y todo los demás elementos necesarios para su correcta instalación y funcionamiento.</v>
          </cell>
          <cell r="C1795" t="str">
            <v>m</v>
          </cell>
          <cell r="D1795"/>
          <cell r="E1795"/>
          <cell r="F1795"/>
          <cell r="G1795"/>
          <cell r="H1795"/>
          <cell r="I1795"/>
          <cell r="J1795"/>
          <cell r="K1795"/>
          <cell r="L1795"/>
          <cell r="M1795"/>
        </row>
        <row r="1796">
          <cell r="A1796" t="str">
            <v>14.2.11</v>
          </cell>
          <cell r="B1796" t="str">
            <v>Suministro, transporte e instalación de panel de junta seca en aluzinc de 150 mm de ancho, acabado liso + pintura de poliéster horneable color gris Silverfox 09 tipo Hunter Douglas o su equivalente, incluye perfil nivelador según diseño y todo lo necesario para su correcta instalación y funcionamiento. Según detalle.</v>
          </cell>
          <cell r="C1796" t="str">
            <v>m2</v>
          </cell>
          <cell r="D1796"/>
          <cell r="E1796"/>
          <cell r="F1796"/>
          <cell r="G1796"/>
          <cell r="H1796"/>
          <cell r="I1796"/>
          <cell r="J1796"/>
          <cell r="K1796"/>
          <cell r="L1796"/>
          <cell r="M1796"/>
        </row>
        <row r="1797">
          <cell r="A1797" t="str">
            <v>14.2.12</v>
          </cell>
          <cell r="B1797" t="str">
            <v>Suministro, transporte e instalación de cubierta en paneles de aluzinc sandwich deck, Ref: 333 C de HunterDouglas o su equivalente (conformado de aluzinc prepintado cal 26 en cara externa y aluzinc sin pintar cal 28 en cara interna, inyectado con poliuretano expandido de alta densidad, espesor=30 mm). Incluye acabado con pintura de poliéster horneable colo gris ref. 0980, clip de fijación SD, remates externos e interno de cubierta, tornillos autoroscantes punta de broca, sellante base poliuretano tipo Sika Flex 1A o equivalente, andamios y todos los elementos necesarios para su correcta instalación y funcionamiento. Según Diseño. Previa aprobación de la interventoría.</v>
          </cell>
          <cell r="C1797" t="str">
            <v>m2</v>
          </cell>
          <cell r="D1797"/>
          <cell r="E1797"/>
          <cell r="F1797"/>
          <cell r="G1797"/>
          <cell r="H1797"/>
          <cell r="I1797"/>
          <cell r="J1797"/>
          <cell r="K1797"/>
          <cell r="L1797"/>
          <cell r="M1797"/>
        </row>
        <row r="1798">
          <cell r="A1798" t="str">
            <v>14.2.13</v>
          </cell>
          <cell r="B1798" t="str">
            <v>Suministro, transporte e instalación de cumbrera caballete a dos aguas en aluzinc cal 26. Incluye fijaciones con tonillos autoperforantes, pintura de la cara superior, andamios y todos los demás elementos necesarios para su correcta instalación y funcionamiento. Según diseño.</v>
          </cell>
          <cell r="C1798" t="str">
            <v>m</v>
          </cell>
          <cell r="D1798"/>
          <cell r="E1798"/>
          <cell r="F1798"/>
          <cell r="G1798"/>
          <cell r="H1798"/>
          <cell r="I1798"/>
          <cell r="J1798"/>
          <cell r="K1798"/>
          <cell r="L1798"/>
          <cell r="M1798"/>
        </row>
        <row r="1799">
          <cell r="A1799" t="str">
            <v>14.2.14</v>
          </cell>
          <cell r="B1799" t="str">
            <v>Suministro, transporte e instalación de cubierta termoacústica trapezoidal tipo ajover o equivalente (lámina metálica con recubrimiento de asfalto, foil de aluminio y recubrimiento en color). Incluye remates internos y externos de cubierta, tornillos autoroscantes y todo lo necesario para su correcta instalación. Según diseño.</v>
          </cell>
          <cell r="C1799" t="str">
            <v>m2</v>
          </cell>
          <cell r="D1799"/>
          <cell r="E1799"/>
          <cell r="F1799"/>
          <cell r="G1799"/>
          <cell r="H1799"/>
          <cell r="I1799"/>
          <cell r="J1799"/>
          <cell r="K1799"/>
          <cell r="L1799"/>
          <cell r="M1799"/>
        </row>
        <row r="1800">
          <cell r="A1800" t="str">
            <v>14.2.15</v>
          </cell>
          <cell r="B1800" t="str">
            <v>Suministro, transporte e instalación de cubierta en paneles tipo Metecno o equivalente, Ref: Monoroof A-42 P/1000 G-4 (conformado de acero galvanizado prepintado cal 28 en cara externa y una cara con acabado en vinilo, inyectado en línea continua con poliuretano expandido de alta densidad, espesor=50 mm RAL 9002 Blanco). Incluye remates externos e interno de cubierta, elementos de fijación tipo (tornillo autorroscante 6.3x150+neop+ cap, tornillo autoperforante 6,3x100+NEOP, tornillo autoroscante 6,3x20+Neop, anclaje Zamac), sellante base poliuretano tipo Sika Flex 1A o equivalente y todos los demás elementos necesarios para su correcta fabricación e instalación. Según Diseño. Previa aprobación de la interventoría.</v>
          </cell>
          <cell r="C1800" t="str">
            <v>m2</v>
          </cell>
          <cell r="D1800"/>
          <cell r="E1800"/>
          <cell r="F1800"/>
          <cell r="G1800"/>
          <cell r="H1800"/>
          <cell r="I1800"/>
          <cell r="J1800"/>
          <cell r="K1800"/>
          <cell r="L1800"/>
          <cell r="M1800"/>
        </row>
        <row r="1801">
          <cell r="A1801">
            <v>14.3</v>
          </cell>
          <cell r="B1801" t="str">
            <v>CANOAS/RUANAS</v>
          </cell>
          <cell r="C1801">
            <v>0</v>
          </cell>
          <cell r="D1801"/>
          <cell r="E1801"/>
          <cell r="F1801"/>
          <cell r="G1801"/>
          <cell r="H1801"/>
          <cell r="I1801"/>
          <cell r="J1801"/>
          <cell r="K1801"/>
          <cell r="L1801"/>
          <cell r="M1801"/>
        </row>
        <row r="1802">
          <cell r="A1802" t="str">
            <v>14.3.1</v>
          </cell>
          <cell r="B1802" t="str">
            <v>Suministro, transporte y colocación de canoa en "L" en lamina galvanizada calibre 24, desarrollo 0.60 m. con tapa ruana. Incluye embudo galvanizado calibre 16 y codo galvanizado calibre 26 aproximadamente cada 5 m., pintura anticorrosiva, esmalte base aceite y todos los elementos necesarios para su correcta instalación. Se deberá colocar una buena base de apoyo de la canoa en toda su longitud. Según diseño de cubierta.</v>
          </cell>
          <cell r="C1802" t="str">
            <v>ml</v>
          </cell>
          <cell r="D1802"/>
          <cell r="E1802"/>
          <cell r="F1802"/>
          <cell r="G1802"/>
          <cell r="H1802"/>
          <cell r="I1802"/>
          <cell r="J1802"/>
          <cell r="K1802"/>
          <cell r="L1802"/>
          <cell r="M1802"/>
        </row>
        <row r="1803">
          <cell r="A1803" t="str">
            <v>14.3.2</v>
          </cell>
          <cell r="B1803" t="str">
            <v>Suministro, transporte y colocación de canoa en "U" en lamina galvanizada calibre 20, desarrollo 1.0m. con soldadura autógena. Incluye embudos en el mismo material de la canoa, soportes, tornillos autoperforantes, anticorrosivo epóxico por ambas caras, acabado con esmalte en la cara inferior a la vista y todos los elementos necesarios para su correcta instalación y funcionamiento. Según diseño de cubierta.</v>
          </cell>
          <cell r="C1803" t="str">
            <v>m</v>
          </cell>
          <cell r="D1803"/>
          <cell r="E1803"/>
          <cell r="F1803"/>
          <cell r="G1803"/>
          <cell r="H1803"/>
          <cell r="I1803"/>
          <cell r="J1803"/>
          <cell r="K1803"/>
          <cell r="L1803"/>
          <cell r="M1803"/>
        </row>
        <row r="1804">
          <cell r="A1804" t="str">
            <v>14.3.3</v>
          </cell>
          <cell r="B1804" t="str">
            <v>Suministro, transporte y colocación de ruana en lámina galvanizada calibre 22., desarrollo 40 cm. Incluye canchada de muro, faja de revoque impermeabilizada, con filete., pintura anticorrosiva y a base de aceite, pestaña de 5 cm, y todos los elementos necesarios para su correcta construcción. Según diseño de cubierta.</v>
          </cell>
          <cell r="C1804" t="str">
            <v>ml</v>
          </cell>
          <cell r="D1804"/>
          <cell r="E1804"/>
          <cell r="F1804"/>
          <cell r="G1804"/>
          <cell r="H1804"/>
          <cell r="I1804"/>
          <cell r="J1804"/>
          <cell r="K1804"/>
          <cell r="L1804"/>
          <cell r="M1804"/>
        </row>
        <row r="1805">
          <cell r="A1805" t="str">
            <v>14.3.4</v>
          </cell>
          <cell r="B1805" t="str">
            <v>Suministro, transporte y colocación de canoa según diseño en lamina cold rolled calibre 20, desarrollo entre 0.70 y 1.00 m. con soldadura autógena. Incluye embudos en el mismo material de la canoa, soportes, tornillos autoperforantes, anticorrosivo, acabado con esmalte y todos los elementos necesarios para su correcta instalación y funcionamiento. Según diseño de cubierta.</v>
          </cell>
          <cell r="C1805" t="str">
            <v>ml</v>
          </cell>
          <cell r="D1805"/>
          <cell r="E1805"/>
          <cell r="F1805"/>
          <cell r="G1805"/>
          <cell r="H1805"/>
          <cell r="I1805"/>
          <cell r="J1805"/>
          <cell r="K1805"/>
          <cell r="L1805"/>
          <cell r="M1805"/>
        </row>
        <row r="1806">
          <cell r="A1806" t="str">
            <v>14.3.5</v>
          </cell>
          <cell r="B1806" t="str">
            <v>Suministro, transporte y colocación de remate lateral o ruana en lamina cold rolled  calibre 20, incluye soportes, tornillos autoperforantes, anticorrosivo, acabado con esmalte y todos los elementos necesarios para su correcta instalación y funcionamiento.  Según diseño.</v>
          </cell>
          <cell r="C1806" t="str">
            <v>m</v>
          </cell>
          <cell r="D1806"/>
          <cell r="E1806"/>
          <cell r="F1806"/>
          <cell r="G1806"/>
          <cell r="H1806"/>
          <cell r="I1806"/>
          <cell r="J1806"/>
          <cell r="K1806"/>
          <cell r="L1806"/>
          <cell r="M1806"/>
        </row>
        <row r="1807">
          <cell r="A1807">
            <v>14.4</v>
          </cell>
          <cell r="B1807" t="str">
            <v>VARIOS CUBIERTA</v>
          </cell>
          <cell r="C1807">
            <v>0</v>
          </cell>
          <cell r="D1807"/>
          <cell r="E1807"/>
          <cell r="F1807"/>
          <cell r="G1807"/>
          <cell r="H1807"/>
          <cell r="I1807"/>
          <cell r="J1807"/>
          <cell r="K1807"/>
          <cell r="L1807"/>
          <cell r="M1807"/>
        </row>
        <row r="1808">
          <cell r="A1808" t="str">
            <v>14.4.1</v>
          </cell>
          <cell r="B1808" t="str">
            <v>Suministro, transporte e instalación de aislante térmico y acústico en fibra de vidrio Frescasa de e= 89 mm. (3 1/2") de 0.85 N.R.C. Sin papel tipo Fiber Glass ó equivalente, instalada sobre Cielos rasos en drywall y superboard. Incluye andamios y todos los elementos necesarios para su correcta instalación y funcionamiento. Se deben seguir las especificaciones y recomendaciones del fabricante.</v>
          </cell>
          <cell r="C1808" t="str">
            <v>m2</v>
          </cell>
          <cell r="D1808"/>
          <cell r="E1808"/>
          <cell r="F1808"/>
          <cell r="G1808"/>
          <cell r="H1808"/>
          <cell r="I1808"/>
          <cell r="J1808"/>
          <cell r="K1808"/>
          <cell r="L1808"/>
          <cell r="M1808"/>
        </row>
        <row r="1809">
          <cell r="A1809" t="str">
            <v>14.4.2</v>
          </cell>
          <cell r="B1809" t="str">
            <v>Suministro, transporte y colocación de cielo falso tipo cell o equivalente. Conformados por perfiles metálicos (aluzinc), doblados en forma de "U", de dos longitudes: 120cm (principal) y 60cm (secundario). El Cell tiene 5 cm de altura, el espesor es de 1cm. Las retículas son cuadradas y módulos de 15x15 cm.  color negro semibrillante tipo Luxalon 1883 o su equivalente, fijado a losa con perno de ojo y alambre #16. Incluye todo lo necesario para su correcta construcción y funcionamiento.</v>
          </cell>
          <cell r="C1809" t="str">
            <v>m2</v>
          </cell>
          <cell r="D1809"/>
          <cell r="E1809"/>
          <cell r="F1809"/>
          <cell r="G1809"/>
          <cell r="H1809"/>
          <cell r="I1809"/>
          <cell r="J1809"/>
          <cell r="K1809"/>
          <cell r="L1809"/>
          <cell r="M1809"/>
        </row>
        <row r="1810">
          <cell r="A1810" t="str">
            <v>14.4.3</v>
          </cell>
          <cell r="B1810" t="str">
            <v>Suministro, transporte y colocación de cielo falso en Policarbonato alveolar 8mm. Con junta seca, color gris metálico. Incluye perfiles y estructura de fijación y todo lo necesario para su correcta construcción y funcionamiento. Según detalle.</v>
          </cell>
          <cell r="C1810" t="str">
            <v>m2</v>
          </cell>
          <cell r="D1810"/>
          <cell r="E1810"/>
          <cell r="F1810"/>
          <cell r="G1810"/>
          <cell r="H1810"/>
          <cell r="I1810"/>
          <cell r="J1810"/>
          <cell r="K1810"/>
          <cell r="L1810"/>
          <cell r="M1810"/>
        </row>
        <row r="1811">
          <cell r="A1811" t="str">
            <v>14.4.4</v>
          </cell>
          <cell r="B1811" t="str">
            <v>Suministro, transporte y colocación de remate de cielo falso tipo Cell en lamina doblada C. 20 + base anticorrosiva + acabado final en esmalte de poliuretano color negro semibrillante. Incluye todo lo necesario para su correcta construcción y funcionamiento. Según diseño.</v>
          </cell>
          <cell r="C1811" t="str">
            <v>m</v>
          </cell>
          <cell r="D1811"/>
          <cell r="E1811"/>
          <cell r="F1811"/>
          <cell r="G1811"/>
          <cell r="H1811"/>
          <cell r="I1811"/>
          <cell r="J1811"/>
          <cell r="K1811"/>
          <cell r="L1811"/>
          <cell r="M1811"/>
        </row>
        <row r="1812">
          <cell r="A1812" t="str">
            <v>14.4.5</v>
          </cell>
          <cell r="B1812" t="str">
            <v>Suministro, transporte y colocación de panel de fachada machiembrada en Aluzinc, calibre 0.6 mm, tipo 300 FS de HunterDouglas o equivalente, con perforaciones N110-M1 Ø 4mm, 21% abierto, instalado en forma vertical, acabado en pintura de poliéster horneable, color gris ref. 0980. Incluye tornillos autoperforantes, andamios y todos los elementos necesarios para su correcta instalación y funcionamiento. Según diseño.</v>
          </cell>
          <cell r="C1812" t="str">
            <v>m2</v>
          </cell>
          <cell r="D1812"/>
          <cell r="E1812"/>
          <cell r="F1812"/>
          <cell r="G1812"/>
          <cell r="H1812"/>
          <cell r="I1812"/>
          <cell r="J1812"/>
          <cell r="K1812"/>
          <cell r="L1812"/>
          <cell r="M1812"/>
        </row>
        <row r="1813">
          <cell r="A1813" t="str">
            <v>14.4.6</v>
          </cell>
          <cell r="B1813" t="str">
            <v>Suministro, transporte y colocación de remate inferior para fachada, desarrollo 0.61 m., Aluzinc perforado cal 26. Incluye acabado con pintura poliéster color similar a la fachada, tornillos, andamios y todos los elementos necesarios para su correcta instalación y funcionamiento. Según diseño.</v>
          </cell>
          <cell r="C1813" t="str">
            <v>m</v>
          </cell>
          <cell r="D1813"/>
          <cell r="E1813"/>
          <cell r="F1813"/>
          <cell r="G1813"/>
          <cell r="H1813"/>
          <cell r="I1813"/>
          <cell r="J1813"/>
          <cell r="K1813"/>
          <cell r="L1813"/>
          <cell r="M1813"/>
        </row>
        <row r="1814">
          <cell r="A1814" t="str">
            <v>14.4.7</v>
          </cell>
          <cell r="B1814" t="str">
            <v>Suministro, transporte e instalación de CUBIERTA PROVISIONAL en PLÁSTICO. Incluye estructura madera inmunizada, plástico tipo agro lena o equivalente con un calibre de 7/8, colocado a una altura entre 4 y 6 m, cables de súper GX de 3/16" y 1/4", guarda cabos, tensores, grilletes, cinta, alambre Nº13, canoas, embudos, excavación manual postes en madera inmunizada y vientos en cualquier material y los respectivos muertos para cada viento. Incluye el posterior desmonte de los elementos y botada del material, así como todos los demás elementos necesarios para su correcta instalación. La instalación se debe realizar con personal certificado con su respectiva dotación y equipos para trabajo en alturas. Esta actividad se realizará con previa autorización de la interventoría en caso de requerirse.</v>
          </cell>
          <cell r="C1814" t="str">
            <v>m2</v>
          </cell>
          <cell r="D1814"/>
          <cell r="E1814"/>
          <cell r="F1814"/>
          <cell r="G1814"/>
          <cell r="H1814"/>
          <cell r="I1814"/>
          <cell r="J1814"/>
          <cell r="K1814"/>
          <cell r="L1814"/>
          <cell r="M1814"/>
        </row>
        <row r="1815">
          <cell r="A1815" t="str">
            <v>14.4.8</v>
          </cell>
          <cell r="B1815" t="str">
            <v>Suministro, transporte y construcción de cubierta  en tablilla tipo techo, teja shingle (color por defininir), estructura en troncos de madera pino pátula inmunizada de  5" ,  incluye elementos de anclaje, impermeabilización en frío con tela asfáltica tipo permofit o equivalente. Incluye  todos los elementos necesarios para su correcta construcción y funcionamiento. Medido a lo largo de la pendiente.</v>
          </cell>
          <cell r="C1815" t="str">
            <v>m2</v>
          </cell>
          <cell r="D1815"/>
          <cell r="E1815"/>
          <cell r="F1815"/>
          <cell r="G1815"/>
          <cell r="H1815"/>
          <cell r="I1815"/>
          <cell r="J1815"/>
          <cell r="K1815"/>
          <cell r="L1815"/>
          <cell r="M1815"/>
        </row>
        <row r="1816">
          <cell r="A1816">
            <v>15</v>
          </cell>
          <cell r="B1816" t="str">
            <v>ASEOS Y REMATES</v>
          </cell>
          <cell r="C1816">
            <v>0</v>
          </cell>
          <cell r="D1816"/>
          <cell r="E1816"/>
          <cell r="F1816"/>
          <cell r="G1816"/>
          <cell r="H1816"/>
          <cell r="I1816"/>
          <cell r="J1816"/>
          <cell r="K1816"/>
          <cell r="L1816"/>
          <cell r="M1816"/>
        </row>
        <row r="1817">
          <cell r="A1817">
            <v>15.1</v>
          </cell>
          <cell r="B1817" t="str">
            <v>LAVADO/HIDROFUGO DE MUROS</v>
          </cell>
          <cell r="C1817">
            <v>0</v>
          </cell>
          <cell r="D1817"/>
          <cell r="E1817"/>
          <cell r="F1817"/>
          <cell r="G1817"/>
          <cell r="H1817"/>
          <cell r="I1817"/>
          <cell r="J1817"/>
          <cell r="K1817"/>
          <cell r="L1817"/>
          <cell r="M1817"/>
        </row>
        <row r="1818">
          <cell r="A1818" t="str">
            <v>15.1.1</v>
          </cell>
          <cell r="B1818" t="str">
            <v>Suministro, transporte y aplicación de ácido nítrico e hidrosolve proporción 1:1:5 para lavada de muros exteriores, con todos los elementos necesarios para su correcta instalación y funcionamiento.</v>
          </cell>
          <cell r="C1818" t="str">
            <v>m2</v>
          </cell>
          <cell r="D1818"/>
          <cell r="E1818"/>
          <cell r="F1818"/>
          <cell r="G1818"/>
          <cell r="H1818"/>
          <cell r="I1818"/>
          <cell r="J1818"/>
          <cell r="K1818"/>
          <cell r="L1818"/>
          <cell r="M1818"/>
        </row>
        <row r="1819">
          <cell r="A1819" t="str">
            <v>15.1.2</v>
          </cell>
          <cell r="B1819" t="str">
            <v>Suministro, transporte y aplicación de hidrófugo impermeabilizante del tipo siliconite (Sika transparente o equivalente) o equivalente para mampostería de fachadas, con todos los elementos necesarios para su correcta instalación y funcionamiento.</v>
          </cell>
          <cell r="C1819" t="str">
            <v>m2</v>
          </cell>
          <cell r="D1819"/>
          <cell r="E1819"/>
          <cell r="F1819"/>
          <cell r="G1819"/>
          <cell r="H1819"/>
          <cell r="I1819"/>
          <cell r="J1819"/>
          <cell r="K1819"/>
          <cell r="L1819"/>
          <cell r="M1819"/>
        </row>
        <row r="1820">
          <cell r="A1820" t="str">
            <v>15.1.3</v>
          </cell>
          <cell r="B1820" t="str">
            <v>Suministro, transporte y aplicación de ácido nítrico e hidrosolve proporción 1:1:5 para lavada de muros interiores, con todos los elementos necesarios para su correcta instalación y funcionamiento.</v>
          </cell>
          <cell r="C1820" t="str">
            <v>m2</v>
          </cell>
          <cell r="D1820"/>
          <cell r="E1820"/>
          <cell r="F1820"/>
          <cell r="G1820"/>
          <cell r="H1820"/>
          <cell r="I1820"/>
          <cell r="J1820"/>
          <cell r="K1820"/>
          <cell r="L1820"/>
          <cell r="M1820"/>
        </row>
        <row r="1821">
          <cell r="A1821" t="str">
            <v>15.1.4</v>
          </cell>
          <cell r="B1821" t="str">
            <v>Suministro, transporte y aplicación de ácido nítrico e hidrosolve proporción 1:1:5 para lavada de pisos en gres, con todos los elementos necesarios para su correcta instalación y funcionamiento.</v>
          </cell>
          <cell r="C1821" t="str">
            <v>m2</v>
          </cell>
          <cell r="D1821"/>
          <cell r="E1821"/>
          <cell r="F1821"/>
          <cell r="G1821"/>
          <cell r="H1821"/>
          <cell r="I1821"/>
          <cell r="J1821"/>
          <cell r="K1821"/>
          <cell r="L1821"/>
          <cell r="M1821"/>
        </row>
        <row r="1822">
          <cell r="A1822">
            <v>16</v>
          </cell>
          <cell r="B1822" t="str">
            <v>VIAS</v>
          </cell>
          <cell r="C1822">
            <v>0</v>
          </cell>
          <cell r="D1822"/>
          <cell r="E1822"/>
          <cell r="F1822"/>
          <cell r="G1822"/>
          <cell r="H1822"/>
          <cell r="I1822"/>
          <cell r="J1822"/>
          <cell r="K1822"/>
          <cell r="L1822"/>
          <cell r="M1822"/>
        </row>
        <row r="1823">
          <cell r="A1823">
            <v>16.100000000000001</v>
          </cell>
          <cell r="B1823" t="str">
            <v>VÍAS Y PARQUEADEROS</v>
          </cell>
          <cell r="C1823">
            <v>0</v>
          </cell>
          <cell r="D1823"/>
          <cell r="E1823"/>
          <cell r="F1823"/>
          <cell r="G1823"/>
          <cell r="H1823"/>
          <cell r="I1823"/>
          <cell r="J1823"/>
          <cell r="K1823"/>
          <cell r="L1823"/>
          <cell r="M1823"/>
        </row>
        <row r="1824">
          <cell r="A1824" t="str">
            <v>16.1.1</v>
          </cell>
          <cell r="B1824" t="str">
            <v>Perfilación de vía. Incluye escarificación, nivelación y compactación de la superficie.</v>
          </cell>
          <cell r="C1824" t="str">
            <v>m2</v>
          </cell>
          <cell r="D1824"/>
          <cell r="E1824"/>
          <cell r="F1824"/>
          <cell r="G1824"/>
          <cell r="H1824"/>
          <cell r="I1824"/>
          <cell r="J1824"/>
          <cell r="K1824"/>
          <cell r="L1824"/>
          <cell r="M1824"/>
        </row>
        <row r="1825">
          <cell r="A1825" t="str">
            <v>16.1.2</v>
          </cell>
          <cell r="B1825" t="str">
            <v>Suministro, transporte y colocación de base granular de máximo Ø 1½", reacomodado con medios mecánicos y compactado al 100% mínimo del ensayo del proctor modificado, según normas para la construcción de pavimentos del INVIAS, y todo lo necesario para su correcta construcción y funcionamiento. Su medida será tomada en sitio ya compactado.</v>
          </cell>
          <cell r="C1825" t="str">
            <v>m3</v>
          </cell>
          <cell r="D1825"/>
          <cell r="E1825"/>
          <cell r="F1825"/>
          <cell r="G1825"/>
          <cell r="H1825"/>
          <cell r="I1825"/>
          <cell r="J1825"/>
          <cell r="K1825"/>
          <cell r="L1825"/>
          <cell r="M1825"/>
        </row>
        <row r="1826">
          <cell r="A1826" t="str">
            <v>16.1.3</v>
          </cell>
          <cell r="B1826" t="str">
            <v>Suministro, transporte y colocación de mezcla asfáltica en caliente para parcheo MDC-19. Compactada con medios mecánicos según normas para la construcción de pavimentos del INVIAS. Incluye riego de liga y todo lo necesario para su correcta construcción y funcionamiento. La excavación y la base se pagan por su respectivo ítem.</v>
          </cell>
          <cell r="C1826" t="str">
            <v>m3</v>
          </cell>
          <cell r="D1826"/>
          <cell r="E1826"/>
          <cell r="F1826"/>
          <cell r="G1826"/>
          <cell r="H1826"/>
          <cell r="I1826"/>
          <cell r="J1826"/>
          <cell r="K1826"/>
          <cell r="L1826"/>
          <cell r="M1826"/>
        </row>
        <row r="1827">
          <cell r="A1827" t="str">
            <v>16.1.4</v>
          </cell>
          <cell r="B1827" t="str">
            <v>Suministro, transporte y colocación de mezcla asfáltica en caliente para pavimento MDC-19 (de 0 - 50 m3). Compactada con medios mecánicos según normas para la construcción de pavimentos del INVIAS. Incluye compactador Rodillo tipo DD-24 + Operador + Combustible o equivalente, Cuadrilla Pavimento: 1 Encargado + 2 Rastrilleros + 1 Ligador + 6 Ayudantes y todo lo necesario para su correcta construcción y funcionamiento. La excavación, la base y la emulsión asfáltica se pagan por su respectivo ítem.</v>
          </cell>
          <cell r="C1827" t="str">
            <v>m3</v>
          </cell>
          <cell r="D1827"/>
          <cell r="E1827"/>
          <cell r="F1827"/>
          <cell r="G1827"/>
          <cell r="H1827"/>
          <cell r="I1827"/>
          <cell r="J1827"/>
          <cell r="K1827"/>
          <cell r="L1827"/>
          <cell r="M1827"/>
        </row>
        <row r="1828">
          <cell r="A1828" t="str">
            <v>16.1.5</v>
          </cell>
          <cell r="B1828" t="str">
            <v>Suministro, transporte y colocación de mezcla asfáltica en caliente para pavimento MDC-19(de 50 m3 en adelante). Compactada con medios mecánicos según normas para la construcción de pavimentos del INVIAS.  Incluye compactador Rodillo tipo DD-24 + Operador + Combustible o equivalente, Cuadrilla Pavimento: 1 Encargado + 2 Rastrilleros + 1 Ligador + 6 Ayudantes, riego de liga, Finisher tipo Black Nouse 1500 + Operador + Combustible o equivalente y todo lo necesario para su correcta construcción y funcionamiento . La excavación y la base se pagan por su respectivo ítem.</v>
          </cell>
          <cell r="C1828" t="str">
            <v>m3</v>
          </cell>
          <cell r="D1828"/>
          <cell r="E1828"/>
          <cell r="F1828"/>
          <cell r="G1828"/>
          <cell r="H1828"/>
          <cell r="I1828"/>
          <cell r="J1828"/>
          <cell r="K1828"/>
          <cell r="L1828"/>
          <cell r="M1828"/>
        </row>
        <row r="1829">
          <cell r="A1829" t="str">
            <v>16.1.6</v>
          </cell>
          <cell r="B1829" t="str">
            <v>Suministro  y aplicación de mezcla asfáltica en caliente de alto módulo MAM-25 e=0.10m, que cumpla con el capitulo 450-13 de la norma INVIAS 2013 y utilizar asfalto normalizado debidamente certificado, incluye: suministro,   transporte, imprimación, colocación con terminadora de asfalto (finisher), y compactación. Su pago será por metro cúbico compacto medido por topografía.</v>
          </cell>
          <cell r="C1829" t="str">
            <v>m3</v>
          </cell>
          <cell r="D1829"/>
          <cell r="E1829"/>
          <cell r="F1829"/>
          <cell r="G1829"/>
          <cell r="H1829"/>
          <cell r="I1829"/>
          <cell r="J1829"/>
          <cell r="K1829"/>
          <cell r="L1829"/>
          <cell r="M1829"/>
        </row>
        <row r="1830">
          <cell r="A1830" t="str">
            <v>16.1.7</v>
          </cell>
          <cell r="B1830" t="str">
            <v>Suministro  y aplicación de microaglomerado F-13 e=0.038m, para pavimento ( de 0- 50 m3). Compactada con medios mecánicos según normas para la construcción de pavimentos del INVIAS. Incluye todo lo necesario para su correcta construcción y funcionamiento. La excavación, la base y la emulsión asfáltica se pagan por su respectivo ítem.medido por topografía.</v>
          </cell>
          <cell r="C1830" t="str">
            <v>m3</v>
          </cell>
          <cell r="D1830"/>
          <cell r="E1830"/>
          <cell r="F1830"/>
          <cell r="G1830"/>
          <cell r="H1830"/>
          <cell r="I1830"/>
          <cell r="J1830"/>
          <cell r="K1830"/>
          <cell r="L1830"/>
          <cell r="M1830"/>
        </row>
        <row r="1831">
          <cell r="A1831" t="str">
            <v>16.1.8</v>
          </cell>
          <cell r="B1831" t="str">
            <v>Suministro, transporte y colocación de mezcla asfáltica en caliente TIPO MSC-19 e= 0.07m para pavimento (de 0 - 50 m3). Compactada con medios mecánicos según normas para la construcción de pavimentos del INVIAS. Incluye todo lo necesario para su correcta construcción y funcionamiento. La excavación, la base y la emulsión asfáltica se pagan por su respectivo ítem.</v>
          </cell>
          <cell r="C1831" t="str">
            <v>m3</v>
          </cell>
          <cell r="D1831"/>
          <cell r="E1831"/>
          <cell r="F1831"/>
          <cell r="G1831"/>
          <cell r="H1831"/>
          <cell r="I1831"/>
          <cell r="J1831"/>
          <cell r="K1831"/>
          <cell r="L1831"/>
          <cell r="M1831"/>
        </row>
        <row r="1832">
          <cell r="A1832" t="str">
            <v>16.1.9</v>
          </cell>
          <cell r="B1832" t="str">
            <v>Colocación de topellantas prefabricados de 25 x 60 cm. sin pintar. Incluye el suministro y transporte de los topellantas, mortero de pega 1:5 y aditivo tipo Sikadur 32 o equivalente ( adhesivo epóxico para pega de concreto nuevo o endurecido a una dosificación de 0.08 kg/un) y todos los demás elementos necesarios para su correcta instalación y funcionamiento.</v>
          </cell>
          <cell r="C1832" t="str">
            <v>un</v>
          </cell>
          <cell r="D1832"/>
          <cell r="E1832"/>
          <cell r="F1832"/>
          <cell r="G1832"/>
          <cell r="H1832"/>
          <cell r="I1832"/>
          <cell r="J1832"/>
          <cell r="K1832"/>
          <cell r="L1832"/>
          <cell r="M1832"/>
        </row>
        <row r="1833">
          <cell r="A1833" t="str">
            <v>16.1.10</v>
          </cell>
          <cell r="B1833" t="str">
            <v>Suministro, transporte y colocación de subbase granular de máximo Ø 2½", reacomodado con medios mecánicos y compactado al 100% mínimo del ensayo del proctor modificado según normas para la construcción de pavimentos del INVIAS. Incluye todo lo necesario para su correcta construcción y funcionamiento. Su medida será tomada en sitio ya compactado.</v>
          </cell>
          <cell r="C1833" t="str">
            <v>m3</v>
          </cell>
          <cell r="D1833"/>
          <cell r="E1833"/>
          <cell r="F1833"/>
          <cell r="G1833"/>
          <cell r="H1833"/>
          <cell r="I1833"/>
          <cell r="J1833"/>
          <cell r="K1833"/>
          <cell r="L1833"/>
          <cell r="M1833"/>
        </row>
        <row r="1834">
          <cell r="A1834" t="str">
            <v>16.1.11</v>
          </cell>
          <cell r="B1834" t="str">
            <v>Suministro, transporte y colocación de emulsión asfáltica catiónica de rompimiento lento C.R.L. para imprimación de superficie a pavimentar según normas para la construcción de pavimentos del INVIAS. Incluye todo lo necesario para su correcta construcción y funcionamiento.</v>
          </cell>
          <cell r="C1834" t="str">
            <v>m2</v>
          </cell>
          <cell r="D1834"/>
          <cell r="E1834"/>
          <cell r="F1834"/>
          <cell r="G1834"/>
          <cell r="H1834"/>
          <cell r="I1834"/>
          <cell r="J1834"/>
          <cell r="K1834"/>
          <cell r="L1834"/>
          <cell r="M1834"/>
        </row>
        <row r="1835">
          <cell r="A1835" t="str">
            <v>16.1.12</v>
          </cell>
          <cell r="B1835" t="str">
            <v>Suministro, colocación y anclaje de DEFENSA VIAL. Comprende tramo recto, tramo curvo, poste o paral, tramo terminal, tornillos galvanizados, tuercas, arandelas, anclaje, pintura de cara expuesta de defensa y paral completo (pintura 18 negra aplicada con pistola, anticorrosivo 10-070 y 13-350) y todos los demás elementos necesarios para su correcta construcción. Según diseño.</v>
          </cell>
          <cell r="C1835" t="str">
            <v>m</v>
          </cell>
          <cell r="D1835"/>
          <cell r="E1835"/>
          <cell r="F1835"/>
          <cell r="G1835"/>
          <cell r="H1835"/>
          <cell r="I1835"/>
          <cell r="J1835"/>
          <cell r="K1835"/>
          <cell r="L1835"/>
          <cell r="M1835"/>
        </row>
        <row r="1836">
          <cell r="A1836" t="str">
            <v>16.1.13</v>
          </cell>
          <cell r="B1836" t="str">
            <v xml:space="preserve">Reinstalación y pulida de DEFENSA VIAL. Comprende tramo recto, tramo curvo, poste o paral, tramo terminal, tornillos galvanizados, tuercas, arandelas, anclaje. </v>
          </cell>
          <cell r="C1836" t="str">
            <v>m</v>
          </cell>
          <cell r="D1836"/>
          <cell r="E1836"/>
          <cell r="F1836"/>
          <cell r="G1836"/>
          <cell r="H1836"/>
          <cell r="I1836"/>
          <cell r="J1836"/>
          <cell r="K1836"/>
          <cell r="L1836"/>
          <cell r="M1836"/>
        </row>
        <row r="1837">
          <cell r="A1837">
            <v>16.2</v>
          </cell>
          <cell r="B1837" t="str">
            <v>SEÑALIZACIÓN Y DEMARCACIÓN VIAL</v>
          </cell>
          <cell r="C1837">
            <v>0</v>
          </cell>
          <cell r="D1837"/>
          <cell r="E1837"/>
          <cell r="F1837"/>
          <cell r="G1837"/>
          <cell r="H1837"/>
          <cell r="I1837"/>
          <cell r="J1837"/>
          <cell r="K1837"/>
          <cell r="L1837"/>
          <cell r="M1837"/>
        </row>
        <row r="1838">
          <cell r="A1838" t="str">
            <v>16.2.1</v>
          </cell>
          <cell r="B1838" t="str">
            <v>SEÑALIZACIÓN HORIZONTAL</v>
          </cell>
          <cell r="C1838">
            <v>0</v>
          </cell>
          <cell r="D1838"/>
          <cell r="E1838"/>
          <cell r="F1838"/>
          <cell r="G1838"/>
          <cell r="H1838"/>
          <cell r="I1838"/>
          <cell r="J1838"/>
          <cell r="K1838"/>
          <cell r="L1838"/>
          <cell r="M1838"/>
        </row>
        <row r="1839">
          <cell r="A1839" t="str">
            <v>16.2.1.1</v>
          </cell>
          <cell r="B1839" t="str">
            <v>Suministro e instalación de marcas viales con material plástico en frío con resistencia al deslizamiento (flechas direccionales, flechas de fin de carril, textos, pares, triángulos ceda el paso, diamantes ceda el paso, textos de zona, pictograma de zona escolar entre otros). Incluye alúmina antideslizante.</v>
          </cell>
          <cell r="C1839" t="str">
            <v>m2</v>
          </cell>
          <cell r="D1839"/>
          <cell r="E1839"/>
          <cell r="F1839"/>
          <cell r="G1839"/>
          <cell r="H1839"/>
          <cell r="I1839"/>
          <cell r="J1839"/>
          <cell r="K1839"/>
          <cell r="L1839"/>
          <cell r="M1839"/>
        </row>
        <row r="1840">
          <cell r="A1840" t="str">
            <v>16.2.1.2</v>
          </cell>
          <cell r="B1840" t="str">
            <v>Suministro e instalación de marcas viales con material plástico en frío con resistencia al deslizamiento , Incluye alúmina antideslizante. LINEA BLANCA O AMARILLA, Canalización continua o segmentada (12cm)</v>
          </cell>
          <cell r="C1840" t="str">
            <v>m</v>
          </cell>
          <cell r="D1840"/>
          <cell r="E1840"/>
          <cell r="F1840"/>
          <cell r="G1840"/>
          <cell r="H1840"/>
          <cell r="I1840"/>
          <cell r="J1840"/>
          <cell r="K1840"/>
          <cell r="L1840"/>
          <cell r="M1840"/>
        </row>
        <row r="1841">
          <cell r="A1841" t="str">
            <v>16.2.1.3</v>
          </cell>
          <cell r="B1841" t="str">
            <v xml:space="preserve">Suministro y aplicación de pintura plástico en frío doble componente, para demarcación vial horizontal de LINEA DE 0,40 m para pasos peatonales, lineas de resalto, líneas de pare, cebra, linea de bloqueo, etc. </v>
          </cell>
          <cell r="C1841" t="str">
            <v>m</v>
          </cell>
          <cell r="D1841"/>
          <cell r="E1841"/>
          <cell r="F1841"/>
          <cell r="G1841"/>
          <cell r="H1841"/>
          <cell r="I1841"/>
          <cell r="J1841"/>
          <cell r="K1841"/>
          <cell r="L1841"/>
          <cell r="M1841"/>
        </row>
        <row r="1842">
          <cell r="A1842" t="str">
            <v>16.2.1.4</v>
          </cell>
          <cell r="B1842" t="str">
            <v>Suministro e instalación de tachas reflectivas: Tacha reflectiva de 10*10 en material plástico con dos caras reflectivas color blanco de 2,5 cm de altura. Incluye suministro e instalación y todo lo necesario para su correcta ejecución. Debe cumplir el artículo 701 - 07 de INVIAS</v>
          </cell>
          <cell r="C1842" t="str">
            <v>un</v>
          </cell>
          <cell r="D1842"/>
          <cell r="E1842"/>
          <cell r="F1842"/>
          <cell r="G1842"/>
          <cell r="H1842"/>
          <cell r="I1842"/>
          <cell r="J1842"/>
          <cell r="K1842"/>
          <cell r="L1842"/>
          <cell r="M1842"/>
        </row>
        <row r="1843">
          <cell r="A1843" t="str">
            <v>16.2.1.5</v>
          </cell>
          <cell r="B1843" t="str">
            <v>Suministro e instalación de tachas reflectivas: Tachon reflectivo de 40 en material plástico con dos caras reflectivas a. Incluye suministro e instalación y todo lo necesario para su correcta ejecución. Debe cumplir normas vigentes de INVIAS</v>
          </cell>
          <cell r="C1843" t="str">
            <v>un</v>
          </cell>
          <cell r="D1843"/>
          <cell r="E1843"/>
          <cell r="F1843"/>
          <cell r="G1843"/>
          <cell r="H1843"/>
          <cell r="I1843"/>
          <cell r="J1843"/>
          <cell r="K1843"/>
          <cell r="L1843"/>
          <cell r="M1843"/>
        </row>
        <row r="1844">
          <cell r="A1844" t="str">
            <v>16.2.1.6</v>
          </cell>
          <cell r="B1844" t="str">
            <v>Suministro  y aplicación de  recubrimiento y demarcación vial, franjas para, CRUCES, MARCAR INICIOS Y FIN DE CICLORRUTA de ancho, COLOR ROJO, segùn diseño, en material plástico en frío, antideslizante, y reflectivo, incluye una línea de separación de carriles discontinua amarillas de 0.12m.</v>
          </cell>
          <cell r="C1844" t="str">
            <v>m2</v>
          </cell>
          <cell r="D1844"/>
          <cell r="E1844"/>
          <cell r="F1844"/>
          <cell r="G1844"/>
          <cell r="H1844"/>
          <cell r="I1844"/>
          <cell r="J1844"/>
          <cell r="K1844"/>
          <cell r="L1844"/>
          <cell r="M1844"/>
        </row>
        <row r="1845">
          <cell r="A1845" t="str">
            <v>16.2.1.7</v>
          </cell>
          <cell r="B1845" t="str">
            <v>Suministro  y aplicación de  recubrimiento y demarcación vial, para RESALTOS, COLOR AMARILLO de 2,20m de ancho en  material plástico en frío, antideslizante, y reflectivo.</v>
          </cell>
          <cell r="C1845" t="str">
            <v>m2</v>
          </cell>
          <cell r="D1845"/>
          <cell r="E1845"/>
          <cell r="F1845"/>
          <cell r="G1845"/>
          <cell r="H1845"/>
          <cell r="I1845"/>
          <cell r="J1845"/>
          <cell r="K1845"/>
          <cell r="L1845"/>
          <cell r="M1845"/>
        </row>
        <row r="1846">
          <cell r="A1846" t="str">
            <v>16.2.1.8</v>
          </cell>
          <cell r="B1846" t="str">
            <v>BORRADO DE MARCAS VIALES con maquina abrasiva.</v>
          </cell>
          <cell r="C1846" t="str">
            <v>m2</v>
          </cell>
          <cell r="D1846"/>
          <cell r="E1846"/>
          <cell r="F1846"/>
          <cell r="G1846"/>
          <cell r="H1846"/>
          <cell r="I1846"/>
          <cell r="J1846"/>
          <cell r="K1846"/>
          <cell r="L1846"/>
          <cell r="M1846"/>
        </row>
        <row r="1847">
          <cell r="A1847" t="str">
            <v>16.2.1.9</v>
          </cell>
          <cell r="B1847" t="str">
            <v xml:space="preserve">Suministro, transporte e instalación de delimitador en carril armadillo, en caucho (82x20x13 cm). Incluye  todo lo necesario para su correcta ejecución. </v>
          </cell>
          <cell r="C1847" t="str">
            <v>un</v>
          </cell>
          <cell r="D1847"/>
          <cell r="E1847"/>
          <cell r="F1847"/>
          <cell r="G1847"/>
          <cell r="H1847"/>
          <cell r="I1847"/>
          <cell r="J1847"/>
          <cell r="K1847"/>
          <cell r="L1847"/>
          <cell r="M1847"/>
        </row>
        <row r="1848">
          <cell r="A1848" t="str">
            <v>16.2.1.10</v>
          </cell>
          <cell r="B1848" t="str">
            <v xml:space="preserve">Suministro, transporte e instalación de delimitador en carril amarillo, en caucho (100x15x5 cm). Incluye  todo lo necesario para su correcta ejecución. </v>
          </cell>
          <cell r="C1848" t="str">
            <v>un</v>
          </cell>
          <cell r="D1848"/>
          <cell r="E1848"/>
          <cell r="F1848"/>
          <cell r="G1848"/>
          <cell r="H1848"/>
          <cell r="I1848"/>
          <cell r="J1848"/>
          <cell r="K1848"/>
          <cell r="L1848"/>
          <cell r="M1848"/>
        </row>
        <row r="1849">
          <cell r="A1849" t="str">
            <v>16.2.1.11</v>
          </cell>
          <cell r="B1849" t="str">
            <v>Demarcación guía táctil en la vía con plástico en frio de conjunto de cuatro líneas de 30 mm de ancho por 5,0 mm de espesor, separadas 70 mm</v>
          </cell>
          <cell r="C1849" t="str">
            <v>m</v>
          </cell>
          <cell r="D1849"/>
          <cell r="E1849"/>
          <cell r="F1849"/>
          <cell r="G1849"/>
          <cell r="H1849"/>
          <cell r="I1849"/>
          <cell r="J1849"/>
          <cell r="K1849"/>
          <cell r="L1849"/>
          <cell r="M1849"/>
        </row>
        <row r="1850">
          <cell r="A1850" t="str">
            <v>16.2.2</v>
          </cell>
          <cell r="B1850" t="str">
            <v>SEÑALIZACIÓN VERTICAL</v>
          </cell>
          <cell r="C1850">
            <v>0</v>
          </cell>
          <cell r="D1850"/>
          <cell r="E1850"/>
          <cell r="F1850"/>
          <cell r="G1850"/>
          <cell r="H1850"/>
          <cell r="I1850"/>
          <cell r="J1850"/>
          <cell r="K1850"/>
          <cell r="L1850"/>
          <cell r="M1850"/>
        </row>
        <row r="1851">
          <cell r="A1851" t="str">
            <v>16.2.2.1</v>
          </cell>
          <cell r="B1851" t="str">
            <v>Suministro e instalación de señalización vertical tipo SP - Preventivas de 0.75 x 0.75 m, según normas y especificaciones del ministerio de vías y transportes. Incluye suministro, transporte, parales, aviso y anclajes, previa aprobación por parte de la Interventoría.y todo lo necesario para su correcta instalación.</v>
          </cell>
          <cell r="C1851" t="str">
            <v>un</v>
          </cell>
          <cell r="D1851"/>
          <cell r="E1851"/>
          <cell r="F1851"/>
          <cell r="G1851"/>
          <cell r="H1851"/>
          <cell r="I1851"/>
          <cell r="J1851"/>
          <cell r="K1851"/>
          <cell r="L1851"/>
          <cell r="M1851"/>
        </row>
        <row r="1852">
          <cell r="A1852" t="str">
            <v>16.2.2.2</v>
          </cell>
          <cell r="B1852" t="str">
            <v>Suministro e instalación de señalización vertical tipo SR - Reglamentaria de 0.75 x 0.75 m, según normas y especificaciones del ministerio de vías y transportes. Incluye suministro, transporte, parales, aviso y anclajes, previa aprobación por parte de la Interventoría.y todo lo necesario para su correcta instalación.</v>
          </cell>
          <cell r="C1852" t="str">
            <v>un</v>
          </cell>
          <cell r="D1852"/>
          <cell r="E1852"/>
          <cell r="F1852"/>
          <cell r="G1852"/>
          <cell r="H1852"/>
          <cell r="I1852"/>
          <cell r="J1852"/>
          <cell r="K1852"/>
          <cell r="L1852"/>
          <cell r="M1852"/>
        </row>
        <row r="1853">
          <cell r="A1853" t="str">
            <v>16.2.2.3</v>
          </cell>
          <cell r="B1853" t="str">
            <v>Suministro e instalación de señalización vertical tipo SI - informativas de 0.90 x 0.90 m, según normas y especificaciones del ministerio de vías y transportes. Incluye suministro, transporte, parales, aviso y anclajes, previa aprobación por parte de la Interventoría.y todo lo necesario para su correcta instalación.</v>
          </cell>
          <cell r="C1853" t="str">
            <v>un</v>
          </cell>
          <cell r="D1853"/>
          <cell r="E1853"/>
          <cell r="F1853"/>
          <cell r="G1853"/>
          <cell r="H1853"/>
          <cell r="I1853"/>
          <cell r="J1853"/>
          <cell r="K1853"/>
          <cell r="L1853"/>
          <cell r="M1853"/>
        </row>
        <row r="1854">
          <cell r="A1854" t="str">
            <v>16.2.2.4</v>
          </cell>
          <cell r="B1854" t="str">
            <v>Suministro e instalación de señalización vertical Especial Delineador (Sencillo) de Obstáculo 0.30 x 0.80 m reflectivo tipo IX amarillo en tubería de 3" (4 mm de espesor) Altura 3 m. Incluye suministro, transporte,  previa aprobación por parte de la Interventoría.y todo lo necesario para su correcta instalación.</v>
          </cell>
          <cell r="C1854" t="str">
            <v>un</v>
          </cell>
          <cell r="D1854"/>
          <cell r="E1854"/>
          <cell r="F1854"/>
          <cell r="G1854"/>
          <cell r="H1854"/>
          <cell r="I1854"/>
          <cell r="J1854"/>
          <cell r="K1854"/>
          <cell r="L1854"/>
          <cell r="M1854"/>
        </row>
        <row r="1855">
          <cell r="A1855" t="str">
            <v>16.2.2.5</v>
          </cell>
          <cell r="B1855" t="str">
            <v>Suministro e instalación de señalización vertical Especial Delineador (doble) de Obstáculo 0.30 x 0.80 m reflectivo tipo IX amarillo en tubería de 3" (4 mm de espesor) Altura 3 m. Incluye suministro, transporte,  previa aprobación por parte de la Interventoría.y todo lo necesario para su correcta instalación.</v>
          </cell>
          <cell r="C1855" t="str">
            <v>un</v>
          </cell>
          <cell r="D1855"/>
          <cell r="E1855"/>
          <cell r="F1855"/>
          <cell r="G1855"/>
          <cell r="H1855"/>
          <cell r="I1855"/>
          <cell r="J1855"/>
          <cell r="K1855"/>
          <cell r="L1855"/>
          <cell r="M1855"/>
        </row>
        <row r="1856">
          <cell r="A1856" t="str">
            <v>16.2.2.6</v>
          </cell>
          <cell r="B1856" t="str">
            <v>SUMINISTRO, transporte  E INSTALACIÓN DE HITOS PLASTICOS DE 50 CM DE ALTURA</v>
          </cell>
          <cell r="C1856" t="str">
            <v>un</v>
          </cell>
          <cell r="D1856"/>
          <cell r="E1856"/>
          <cell r="F1856"/>
          <cell r="G1856"/>
          <cell r="H1856"/>
          <cell r="I1856"/>
          <cell r="J1856"/>
          <cell r="K1856"/>
          <cell r="L1856"/>
          <cell r="M1856"/>
        </row>
        <row r="1857">
          <cell r="A1857" t="str">
            <v>16.2.3</v>
          </cell>
          <cell r="B1857" t="str">
            <v>SEÑALIZACIÓN CICLORUTA</v>
          </cell>
          <cell r="C1857">
            <v>0</v>
          </cell>
          <cell r="D1857"/>
          <cell r="E1857"/>
          <cell r="F1857"/>
          <cell r="G1857"/>
          <cell r="H1857"/>
          <cell r="I1857"/>
          <cell r="J1857"/>
          <cell r="K1857"/>
          <cell r="L1857"/>
          <cell r="M1857"/>
        </row>
        <row r="1858">
          <cell r="A1858" t="str">
            <v>16.2.3.1</v>
          </cell>
          <cell r="B1858" t="str">
            <v>Suministro e instalación de marcas viales PARA CICLORRUTA con material plástico en frío con resistencia al deslizamiento (flechas direccionales, flechas de fin de carril, textos, pares, triángulos ceda el paso, diamantes ceda el paso, textos de zona, pictograma de zona escolar entre otros). Incluye alúmina antideslizante. LINEA AMARILLA Canalización continua o segmentada (10cm)</v>
          </cell>
          <cell r="C1858" t="str">
            <v>m</v>
          </cell>
          <cell r="D1858"/>
          <cell r="E1858"/>
          <cell r="F1858"/>
          <cell r="G1858"/>
          <cell r="H1858"/>
          <cell r="I1858"/>
          <cell r="J1858"/>
          <cell r="K1858"/>
          <cell r="L1858"/>
          <cell r="M1858"/>
        </row>
        <row r="1859">
          <cell r="A1859" t="str">
            <v>16.2.3.2</v>
          </cell>
          <cell r="B1859" t="str">
            <v>Suministro e instalación de marcas viales PARA CICLORRUTA con material plástico en frío con resistencia al deslizamiento (flechas direccionales, flechas de fin de carril, textos, pares, triángulos ceda el paso, diamantes ceda el paso, textos de zona, pictograma de zona escolar entre otros). Incluye alúmina antideslizante.</v>
          </cell>
          <cell r="C1859" t="str">
            <v>m2</v>
          </cell>
          <cell r="D1859"/>
          <cell r="E1859"/>
          <cell r="F1859"/>
          <cell r="G1859"/>
          <cell r="H1859"/>
          <cell r="I1859"/>
          <cell r="J1859"/>
          <cell r="K1859"/>
          <cell r="L1859"/>
          <cell r="M1859"/>
        </row>
        <row r="1860">
          <cell r="A1860" t="str">
            <v>16.2.3.3</v>
          </cell>
          <cell r="B1860" t="str">
            <v>Suministro e instalación de señalización vertical para CICLORRUTA. Según Manual de Señalización Vial de 2004. Incluye señal, soporte, anclaje con Concreto de 24.5 MPa y todo lo necesario para su correcta instalación. El tipo de señal será según la interventoría.</v>
          </cell>
          <cell r="C1860" t="str">
            <v>un</v>
          </cell>
          <cell r="D1860"/>
          <cell r="E1860"/>
          <cell r="F1860"/>
          <cell r="G1860"/>
          <cell r="H1860"/>
          <cell r="I1860"/>
          <cell r="J1860"/>
          <cell r="K1860"/>
          <cell r="L1860"/>
          <cell r="M1860"/>
        </row>
        <row r="1861">
          <cell r="A1861">
            <v>17</v>
          </cell>
          <cell r="B1861" t="str">
            <v>EQUIPOS ESPECIALES</v>
          </cell>
          <cell r="C1861">
            <v>0</v>
          </cell>
          <cell r="D1861"/>
          <cell r="E1861"/>
          <cell r="F1861"/>
          <cell r="G1861"/>
          <cell r="H1861"/>
          <cell r="I1861"/>
          <cell r="J1861"/>
          <cell r="K1861"/>
          <cell r="L1861"/>
          <cell r="M1861"/>
        </row>
        <row r="1862">
          <cell r="A1862">
            <v>17.100000000000001</v>
          </cell>
          <cell r="B1862" t="str">
            <v>ASCENSORES</v>
          </cell>
          <cell r="C1862">
            <v>0</v>
          </cell>
          <cell r="D1862"/>
          <cell r="E1862"/>
          <cell r="F1862"/>
          <cell r="G1862"/>
          <cell r="H1862"/>
          <cell r="I1862"/>
          <cell r="J1862"/>
          <cell r="K1862"/>
          <cell r="L1862"/>
          <cell r="M1862"/>
        </row>
        <row r="1863">
          <cell r="A1863" t="str">
            <v>17.1.1</v>
          </cell>
          <cell r="B1863" t="str">
            <v>Suministro, transporte, instalación, ajuste y puesta en marcha de equipo completo de ascensor, para minusválidos. Hidráulico con pistón lateral, Norma EN 81.  Capacidad de 250 Kg - 3 personas, tres (3) paradas en línea, recorrido 11,00 m., velocidad 0,1 m/seg. Cabina de 1,00 m. de frente por 1,20 m. de fondo, Cuarto de máquinas de 1.00 x 0,60 x 1.40 m. + gabinete cerrado adyacente al poso, sobrerrecorrido de 2.80 m. Cabina de diseño especial con control de operación sobre tapa laminada color negro, pulsador de alarma sonora con batería, interruptor de parada e interruptor operado por llave de dos posiciones para habilitar o desactivar el uso del ascensor. Los pulsadores deben ser del tipo antivandálico. Los pasamanos en paneles panorámicos a una altura de 90 cm. del piso. Fotocelda de seguridad en el acceso de la cabina. El techo en rejilla color negro con iluminación. El piso en caucho color a elección.  Las puertas de piso de 0.90 m. de ancho por 2.00 m. de alto entrada libre batientes de una hoja en lámina pintada color gris y mirilla transparente, incluye cerradura, contacto de seguridad y amortiguador hidráulico de frenado. Operación Universal, simple automática por botón. Control: cuadro de maniobra tipo electromecánico, la seguridad debe incluir paracaídas instantáneo por rotura o aflojamiento de los cables de tracción. Incluye garantía, mantenimiento por tres(3) meses y todos los elementos necesarios para su correcto montaje y funcionamiento, según recomendaciones del proveedor.</v>
          </cell>
          <cell r="C1863" t="str">
            <v>un</v>
          </cell>
          <cell r="D1863"/>
          <cell r="E1863"/>
          <cell r="F1863"/>
          <cell r="G1863"/>
          <cell r="H1863"/>
          <cell r="I1863"/>
          <cell r="J1863"/>
          <cell r="K1863"/>
          <cell r="L1863"/>
          <cell r="M1863"/>
        </row>
        <row r="1864">
          <cell r="A1864" t="str">
            <v>17.1.2</v>
          </cell>
          <cell r="B1864" t="str">
            <v>Suministro, transporte, instalación, ajuste y puesta en marcha de equipo completo de un (1) ASCENSOR, para minusválidos. Hidráulico con pistón lateral, Norma EN 81. Capacidad de 250 Kg - 3 personas, Cuatro (4) paradas en línea, recorrido 11,00 m., velocidad 0,15 m/seg. Cabina de 1,00 m. de frente por 1,20 m. de fondo x 2,10 m. de alto, Pozo de 1,40 m. x 1.40 m. Cuarto de máquinas de 1.00 x 0,60 x 1.40 m. + gabinete cerrado adyacente al pozo con ventilación para ser instalado en el interior del edificio (no a la intemperie), sobrerrecorrido de 2.80 m. Cabina de diseño especial con control de operación sobre tapa laminada color negro, pulsador de alarma sonora con batería, interruptor de parada e interruptor operado por llave de dos posiciones para habilitar o desactivar el uso del ascensor. Los pulsadores deben ser del tipo antivandálico. Los pasamanos en paneles panorámicos a una altura de 90 cm del piso. Fotocelda de seguridad en el acceso de la cabina. El techo en rejilla color negro con iluminación. El Piso en caucho color a elección.  Las Puertas de piso de 0.90 m de ancho por 2.00 m de alto entrada libre batientes de una hoja en lámina pintada color gris y mirilla transparente, incluye cerradura, contacto de seguridad y amortiguador hidráulico de frenado. Deben poderse desbloquear desde el exterior con llave triangular. Señales de piso con botones pulsadores tipo antivandálico en cada piso para llamada de ascensor con indicador de presente. Interruptor operado con llave de 2 posiciones para activar y bloquear el uso del ascensor. Operación Universal, simple Automática por botón. Control: cuadro de maniobra tipo electromecánico,  La seguridad debe incluir paracaídas instantáneo por rotura o aflojamiento de los cables de tracción. Incluye garantía, mantenimiento por tres(3) meses y todos los elementos necesarios para su correcto montaje y funcionamiento, según recomendaciones del proveedor. Monofásico.</v>
          </cell>
          <cell r="C1864" t="str">
            <v>un</v>
          </cell>
          <cell r="D1864"/>
          <cell r="E1864"/>
          <cell r="F1864"/>
          <cell r="G1864"/>
          <cell r="H1864"/>
          <cell r="I1864"/>
          <cell r="J1864"/>
          <cell r="K1864"/>
          <cell r="L1864"/>
          <cell r="M1864"/>
        </row>
        <row r="1865">
          <cell r="A1865">
            <v>18</v>
          </cell>
          <cell r="B1865" t="str">
            <v>ESTUDIOS Y DISEÑOS</v>
          </cell>
          <cell r="C1865">
            <v>0</v>
          </cell>
          <cell r="D1865"/>
          <cell r="E1865"/>
          <cell r="F1865"/>
          <cell r="G1865"/>
          <cell r="H1865"/>
          <cell r="I1865"/>
          <cell r="J1865"/>
          <cell r="K1865"/>
          <cell r="L1865"/>
          <cell r="M1865"/>
        </row>
        <row r="1866">
          <cell r="A1866">
            <v>18.100000000000001</v>
          </cell>
          <cell r="B1866" t="str">
            <v>ELABORACIÓN PLANOS</v>
          </cell>
          <cell r="C1866">
            <v>0</v>
          </cell>
          <cell r="D1866"/>
          <cell r="E1866"/>
          <cell r="F1866"/>
          <cell r="G1866"/>
          <cell r="H1866"/>
          <cell r="I1866"/>
          <cell r="J1866"/>
          <cell r="K1866"/>
          <cell r="L1866"/>
          <cell r="M1866"/>
        </row>
        <row r="1867">
          <cell r="A1867" t="str">
            <v>18.1.1</v>
          </cell>
          <cell r="B1867" t="str">
            <v>Elaboración de planos de gas para lo instalado y legalizado, para edificios Tipo II (más de 700 m2): Incluye actualización de planos, trámites ante EPM para asistencia técnica, elaboración de protocolo de hermeticidad, elaboración de acta de entrega, diligenciamiento de formato FC001 última versión de EPM. Incluye memorias finales, planos con sello de construcción definitiva (2 copias), certificación de la instalación por parte de EPM.</v>
          </cell>
          <cell r="C1867" t="str">
            <v>global</v>
          </cell>
          <cell r="D1867"/>
          <cell r="E1867"/>
          <cell r="F1867"/>
          <cell r="G1867"/>
          <cell r="H1867"/>
          <cell r="I1867"/>
          <cell r="J1867"/>
          <cell r="K1867"/>
          <cell r="L1867"/>
          <cell r="M1867"/>
        </row>
        <row r="1868">
          <cell r="A1868" t="str">
            <v>18.1.2</v>
          </cell>
          <cell r="B1868" t="str">
            <v>Elaboración de planos de gas para lo instalado y legalizado, para edificios Tipo I (hasta 700 m2): Incluye actualización de planos, trámites ante EPM para asistencia técnica, elaboración de protocolo de hermeticidad, elaboración de acta de entrega, diligenciamiento de formato FC001 última versión de EPM. Incluye memorias finales, planos con sello de construcción definitiva (2 copias), certificación de la instalación por parte de EPM.</v>
          </cell>
          <cell r="C1868" t="str">
            <v>global</v>
          </cell>
          <cell r="D1868"/>
          <cell r="E1868"/>
          <cell r="F1868"/>
          <cell r="G1868"/>
          <cell r="H1868"/>
          <cell r="I1868"/>
          <cell r="J1868"/>
          <cell r="K1868"/>
          <cell r="L1868"/>
          <cell r="M1868"/>
        </row>
        <row r="1869">
          <cell r="A1869" t="str">
            <v>18.1.3</v>
          </cell>
          <cell r="B1869" t="str">
            <v>Elaboración de planos de tubería y cámaras de inspección de alcantarillado, canales o coberturas georeferenciadas para entregar impresos y en medio digital a EPM. Incluye gestión ante EPM para su entrega, incluyendo memorias finales, (3 copias de planos y medio magnético para EPM y la EDU).</v>
          </cell>
          <cell r="C1869" t="str">
            <v>un</v>
          </cell>
          <cell r="D1869"/>
          <cell r="E1869"/>
          <cell r="F1869"/>
          <cell r="G1869"/>
          <cell r="H1869"/>
          <cell r="I1869"/>
          <cell r="J1869"/>
          <cell r="K1869"/>
          <cell r="L1869"/>
          <cell r="M1869"/>
        </row>
        <row r="1870">
          <cell r="A1870" t="str">
            <v>18.1.4</v>
          </cell>
          <cell r="B1870" t="str">
            <v>Elaboración de planos de tubería, anclajes y accesorios de acueducto georeferenciados para entregar impresos y en medio digital a EPM. Incluye gestión ante EPM para su entrega, incluyendo memorias finales, (3 copias de planos y medio magnético para EPM y la EDU).</v>
          </cell>
          <cell r="C1870" t="str">
            <v>un</v>
          </cell>
          <cell r="D1870"/>
          <cell r="E1870"/>
          <cell r="F1870"/>
          <cell r="G1870"/>
          <cell r="H1870"/>
          <cell r="I1870"/>
          <cell r="J1870"/>
          <cell r="K1870"/>
          <cell r="L1870"/>
          <cell r="M1870"/>
        </row>
        <row r="1871">
          <cell r="A1871" t="str">
            <v>18.1.5</v>
          </cell>
          <cell r="B1871" t="str">
            <v>Planos record o planos de obra terminada Arquitectónicos, Estructurales, Hidrosanitarios y Eléctricos actualizados elaborados por el Contratista y aprobados por la Interventoria.</v>
          </cell>
          <cell r="C1871" t="str">
            <v>un</v>
          </cell>
          <cell r="D1871"/>
          <cell r="E1871"/>
          <cell r="F1871"/>
          <cell r="G1871"/>
          <cell r="H1871"/>
          <cell r="I1871"/>
          <cell r="J1871"/>
          <cell r="K1871"/>
          <cell r="L1871"/>
          <cell r="M1871"/>
        </row>
        <row r="1872">
          <cell r="A1872" t="str">
            <v>18.1.6</v>
          </cell>
          <cell r="B1872" t="str">
            <v>Informe final de intervenciones silviculturales referentes a: talas, trasplantes, siembras y establecimiento de jardines con registro fotográfico del antes, durante y después con su respectivo código según resolución de la entidad ambiental competente y elaboración de  plano Record. Incluye la solicitud y trámite del cierre del expediente o resolución ante dicha autoridad ambiental.</v>
          </cell>
          <cell r="C1872" t="str">
            <v>global</v>
          </cell>
          <cell r="D1872"/>
          <cell r="E1872"/>
          <cell r="F1872"/>
          <cell r="G1872"/>
          <cell r="H1872"/>
          <cell r="I1872"/>
          <cell r="J1872"/>
          <cell r="K1872"/>
          <cell r="L1872"/>
          <cell r="M1872"/>
        </row>
        <row r="1873">
          <cell r="A1873" t="str">
            <v>18.1.7</v>
          </cell>
          <cell r="B1873" t="str">
            <v>Informe final de las obras construidas de ocupación de cauce, plano y registro fotográfico. Incluye la solicitud y trámite del cierre del expediente o resolución ante dicha autoridad ambiental.</v>
          </cell>
          <cell r="C1873" t="str">
            <v>global</v>
          </cell>
          <cell r="D1873"/>
          <cell r="E1873"/>
          <cell r="F1873"/>
          <cell r="G1873"/>
          <cell r="H1873"/>
          <cell r="I1873"/>
          <cell r="J1873"/>
          <cell r="K1873"/>
          <cell r="L1873"/>
          <cell r="M1873"/>
        </row>
        <row r="1874">
          <cell r="A1874" t="str">
            <v>18.1.8</v>
          </cell>
          <cell r="B1874" t="str">
            <v>Informe final de las obras construidas de concesión y vertimientos de aguas, plano y registro fotográfico. Incluye la solicitud y trámite del cierre del expediente o resolución ante dicha autoridad ambiental.</v>
          </cell>
          <cell r="C1874" t="str">
            <v>global</v>
          </cell>
          <cell r="D1874"/>
          <cell r="E1874"/>
          <cell r="F1874"/>
          <cell r="G1874"/>
          <cell r="H1874"/>
          <cell r="I1874"/>
          <cell r="J1874"/>
          <cell r="K1874"/>
          <cell r="L1874"/>
          <cell r="M1874"/>
        </row>
        <row r="1875">
          <cell r="A1875" t="str">
            <v>18.1.9</v>
          </cell>
          <cell r="B1875" t="str">
            <v>Informe de verificación ocular de las condiciones de la Red Contra Incendio construídas del proyecto, por parte del Cuerpo Oficial de Bomberos de Medellín.</v>
          </cell>
          <cell r="C1875" t="str">
            <v>global</v>
          </cell>
          <cell r="D1875"/>
          <cell r="E1875"/>
          <cell r="F1875"/>
          <cell r="G1875"/>
          <cell r="H1875"/>
          <cell r="I1875"/>
          <cell r="J1875"/>
          <cell r="K1875"/>
          <cell r="L1875"/>
          <cell r="M1875"/>
        </row>
        <row r="1876">
          <cell r="A1876">
            <v>18.2</v>
          </cell>
          <cell r="B1876" t="str">
            <v>LEGALIZACIONES</v>
          </cell>
          <cell r="C1876">
            <v>0</v>
          </cell>
          <cell r="D1876"/>
          <cell r="E1876"/>
          <cell r="F1876"/>
          <cell r="G1876"/>
          <cell r="H1876"/>
          <cell r="I1876"/>
          <cell r="J1876"/>
          <cell r="K1876"/>
          <cell r="L1876"/>
          <cell r="M1876"/>
        </row>
        <row r="1877">
          <cell r="A1877" t="str">
            <v>18.2.1</v>
          </cell>
          <cell r="B1877" t="str">
            <v xml:space="preserve">Levantamiento  altiplanimétrico y amarre a la red geodesica de los planos definitivos del proyecto aprobados por el grupo de geodesia del departemento administrativo de planeación municipal. Incluye todos los detalles de contornos de predios y edificacion, cercos y cerramientos, paramentos de las  edificaciones vecinas y ejes de vías existentes aledañas al proyecto incluyendo  la rasante de las mismas y redes de servicio público existentes en ellas, ubicar M.H y profundidad de los mismos, andenes, cordones, zonas verdes, cunetas, separadores, postes definiendo el  tipo de uso, cámaras, cajas, sumideros, estructuras, levantamiento de árboles  mayores a 1,0 m de altura (se debe incluir inventario de árboles con especie,  diámetro de tronco, y estado del mismo),  levantamiento de puntos fijos  y destacables - líneas de alta tensión, quebradas o afluentes- y todos los  elementos que marquen discontinuidad en el terreno y los ordenados por la interventoría. Incluye  cálculos de datos topográficos para dibujos en autocad, planos con sus respectivos detalles y datos de trabajo de campo en  medio magnético, entrega de los planos  aprobados ante la entidad competente. Se deberá entregar mínimo tres (3) de los planos aprobados. Las curvas de nivel proyectadas  deben estar georeferenciadas y  tener numeración, con un espaciamiento  entre ellas no mayor a cincuenta (50) centímetros.  </v>
          </cell>
          <cell r="C1877" t="str">
            <v>global</v>
          </cell>
          <cell r="D1877"/>
          <cell r="E1877"/>
          <cell r="F1877"/>
          <cell r="G1877"/>
          <cell r="H1877"/>
          <cell r="I1877"/>
          <cell r="J1877"/>
          <cell r="K1877"/>
          <cell r="L1877"/>
          <cell r="M1877"/>
        </row>
        <row r="1878">
          <cell r="A1878" t="str">
            <v>18.2.2</v>
          </cell>
          <cell r="B1878" t="str">
            <v>Inspección de obra y verificación el cumplimiento de la instalación eléctrica interna con respecto a los requerimientos del reglamento técnico de iluminación y alumbrado público RETILAP, incluye el pago y constancia de dictamen de inspección por parte de la empresa certificadora.</v>
          </cell>
          <cell r="C1878" t="str">
            <v>un</v>
          </cell>
          <cell r="D1878"/>
          <cell r="E1878"/>
          <cell r="F1878"/>
          <cell r="G1878"/>
          <cell r="H1878"/>
          <cell r="I1878"/>
          <cell r="J1878"/>
          <cell r="K1878"/>
          <cell r="L1878"/>
          <cell r="M1878"/>
        </row>
        <row r="1879">
          <cell r="A1879" t="str">
            <v>18.2.3</v>
          </cell>
          <cell r="B1879" t="str">
            <v>Trámites de legalización de la energía. Incluye pagos y certificación del RETIE de toda las instalaciones eléctricas completas tanto internas como  externas, incluyendo el transformador proyectado con su acometida secundaria y tableros de medida con sus protecciones principales, se debe presentar constancia del dictamen de inspección por parte de la empresa certificadora y trámites ante el operador de redes.</v>
          </cell>
          <cell r="C1879" t="str">
            <v>un</v>
          </cell>
          <cell r="D1879"/>
          <cell r="E1879"/>
          <cell r="F1879"/>
          <cell r="G1879"/>
          <cell r="H1879"/>
          <cell r="I1879"/>
          <cell r="J1879"/>
          <cell r="K1879"/>
          <cell r="L1879"/>
          <cell r="M1879"/>
        </row>
        <row r="1880">
          <cell r="A1880" t="str">
            <v>18.2.4</v>
          </cell>
          <cell r="B1880" t="str">
            <v>Limpieza de cámaras de inspección, limpieza de la tubería de alcantarillado residual, llúvia o combinada que se construyó. Se contrata mínimo dos horas</v>
          </cell>
          <cell r="C1880" t="str">
            <v>hora</v>
          </cell>
          <cell r="D1880"/>
          <cell r="E1880"/>
          <cell r="F1880"/>
          <cell r="G1880"/>
          <cell r="H1880"/>
          <cell r="I1880"/>
          <cell r="J1880"/>
          <cell r="K1880"/>
          <cell r="L1880"/>
          <cell r="M1880"/>
        </row>
        <row r="1881">
          <cell r="A1881" t="str">
            <v>18.2.5</v>
          </cell>
          <cell r="B1881" t="str">
            <v>Georreferenciación de cámaras de inspección, accesorios y tuberías de alcantarillado para elaborar planos record impresos y en medio digital a EPM. Se utilizará personal experto con equipo de precisión. Deberá ir acompañado con los formatos diligenciados solicitados por EPM</v>
          </cell>
          <cell r="C1881" t="str">
            <v>día</v>
          </cell>
          <cell r="D1881"/>
          <cell r="E1881"/>
          <cell r="F1881"/>
          <cell r="G1881"/>
          <cell r="H1881"/>
          <cell r="I1881"/>
          <cell r="J1881"/>
          <cell r="K1881"/>
          <cell r="L1881"/>
          <cell r="M1881"/>
        </row>
        <row r="1882">
          <cell r="A1882" t="str">
            <v>18.2.6</v>
          </cell>
          <cell r="B1882" t="str">
            <v>Georreferenciación de tubería, anclajes y accesorios de acueducto para elaborar planos record impresos y en medio digital a EPM. Se utilizará personal experto con equipo de precisión. Deberá ir acompañado con los formatos diligenciados solicitados por EPM.</v>
          </cell>
          <cell r="C1882" t="str">
            <v>día</v>
          </cell>
          <cell r="D1882"/>
          <cell r="E1882"/>
          <cell r="F1882"/>
          <cell r="G1882"/>
          <cell r="H1882"/>
          <cell r="I1882"/>
          <cell r="J1882"/>
          <cell r="K1882"/>
          <cell r="L1882"/>
          <cell r="M1882"/>
        </row>
        <row r="1883">
          <cell r="A1883" t="str">
            <v>18.2.7</v>
          </cell>
          <cell r="B1883" t="str">
            <v>Trámites y solicitud de interventoría parar el alumbrado público en planeación, EPM e interalumbrado público del municipio de Medellín.</v>
          </cell>
          <cell r="C1883" t="str">
            <v>global</v>
          </cell>
          <cell r="D1883"/>
          <cell r="E1883"/>
          <cell r="F1883"/>
          <cell r="G1883"/>
          <cell r="H1883"/>
          <cell r="I1883"/>
          <cell r="J1883"/>
          <cell r="K1883"/>
          <cell r="L1883"/>
          <cell r="M1883"/>
        </row>
        <row r="1884">
          <cell r="A1884" t="str">
            <v>18.2.8</v>
          </cell>
          <cell r="B1884" t="str">
            <v>Inspección de obra y verificación de conformidad de transformador proyectado, acometida secundaria, tablero de medida con sus protecciones principales para el cumplimiento del reglamento técnico de instalaciones eléctricas RETIE, incluye anexar factura de pago y constancia de dictamen de inspección por parte de la empresa certificadora.</v>
          </cell>
          <cell r="C1884" t="str">
            <v>un</v>
          </cell>
          <cell r="D1884"/>
          <cell r="E1884"/>
          <cell r="F1884"/>
          <cell r="G1884"/>
          <cell r="H1884"/>
          <cell r="I1884"/>
          <cell r="J1884"/>
          <cell r="K1884"/>
          <cell r="L1884"/>
          <cell r="M1884"/>
        </row>
        <row r="1885">
          <cell r="A1885" t="str">
            <v>18.2.9</v>
          </cell>
          <cell r="B1885" t="str">
            <v>Levantamiento,  diseño y trámites de aprobación ante EPM del proyecto de redes, conforme a disposiciones establecida por EPM. Incluye solicitud del punto de conexión, corriente de cortocircuito en ese punto y cantidades de obra.</v>
          </cell>
          <cell r="C1885" t="str">
            <v>un</v>
          </cell>
          <cell r="D1885"/>
          <cell r="E1885"/>
          <cell r="F1885"/>
          <cell r="G1885"/>
          <cell r="H1885"/>
          <cell r="I1885"/>
          <cell r="J1885"/>
          <cell r="K1885"/>
          <cell r="L1885"/>
          <cell r="M1885"/>
        </row>
        <row r="1886">
          <cell r="A1886">
            <v>19</v>
          </cell>
          <cell r="B1886" t="str">
            <v>OBRAS VARIAS</v>
          </cell>
          <cell r="C1886">
            <v>0</v>
          </cell>
          <cell r="D1886"/>
          <cell r="E1886"/>
          <cell r="F1886"/>
          <cell r="G1886"/>
          <cell r="H1886"/>
          <cell r="I1886"/>
          <cell r="J1886"/>
          <cell r="K1886"/>
          <cell r="L1886"/>
          <cell r="M1886"/>
        </row>
        <row r="1887">
          <cell r="A1887">
            <v>19.100000000000001</v>
          </cell>
          <cell r="B1887" t="str">
            <v>EXTERIORES</v>
          </cell>
          <cell r="C1887">
            <v>0</v>
          </cell>
          <cell r="D1887"/>
          <cell r="E1887"/>
          <cell r="F1887"/>
          <cell r="G1887"/>
          <cell r="H1887"/>
          <cell r="I1887"/>
          <cell r="J1887"/>
          <cell r="K1887"/>
          <cell r="L1887"/>
          <cell r="M1887"/>
        </row>
        <row r="1888">
          <cell r="A1888" t="str">
            <v>19.1.1</v>
          </cell>
          <cell r="B1888" t="str">
            <v>Suministro, transporte y colocación de cordón prefabricado de 0.15 x 0.35 x 0.80 m. de concreto de 21 Mpa, tres caras, juntas ranuradas, referencia Bordillo Barrera Recto Tipo U50 (según M.E.P). Incluye excavación, conformación del terreno, ajustes de concreto o pavimento donde sea necesario, mortero 1:4  de asiento y pega en las longitudes más adecuadas para el desarrollo de la obra, y todo lo necesario para su correcta construcción y funcionamiento. Según diseño.</v>
          </cell>
          <cell r="C1888" t="str">
            <v>m</v>
          </cell>
          <cell r="D1888"/>
          <cell r="E1888"/>
          <cell r="F1888"/>
          <cell r="G1888"/>
          <cell r="H1888"/>
          <cell r="I1888"/>
          <cell r="J1888"/>
          <cell r="K1888"/>
          <cell r="L1888"/>
          <cell r="M1888"/>
        </row>
        <row r="1889">
          <cell r="A1889" t="str">
            <v>19.1.2</v>
          </cell>
          <cell r="B1889" t="str">
            <v>Suministro, transporte y colocación de cordón prefabricado de 0.15 x 0.35 x 0.60 m. de concreto de 21 Mpa, tres caras, juntas ranuradas, referencia Bordillo Barrera Recto Tipo U10 (según M.E.P). Incluye excavación, conformación del terreno, ajustes de concreto o pavimento donde sea necesario, mortero 1:4  de asiento y pega en las longitudes más adecuadas para el desarrollo de la obra, y todo lo necesario para su correcta construcción y funcionamiento. Según diseño.</v>
          </cell>
          <cell r="C1889" t="str">
            <v>m</v>
          </cell>
          <cell r="D1889"/>
          <cell r="E1889"/>
          <cell r="F1889"/>
          <cell r="G1889"/>
          <cell r="H1889"/>
          <cell r="I1889"/>
          <cell r="J1889"/>
          <cell r="K1889"/>
          <cell r="L1889"/>
          <cell r="M1889"/>
        </row>
        <row r="1890">
          <cell r="A1890" t="str">
            <v>19.1.3</v>
          </cell>
          <cell r="B1890" t="str">
            <v>Suministro, transporte y colocación de cordón prefabricado de 0.15 x 0.45 x 0.60 m de concreto de 21 Mpa, tres caras, juntas ranuradas, referencia Bordillo Barrera Recto Tipo U10 (según M.E.P). Incluye excavación, conformación del terreno, ajustes de concreto o pavimento donde sea necesario, mortero 1:4  de asiento y pega en las longitudes más adecuadas para el desarrollo de la obra, y todo lo necesario para su correcta construcción y funcionamiento. Según diseño.</v>
          </cell>
          <cell r="C1890" t="str">
            <v>m</v>
          </cell>
          <cell r="D1890"/>
          <cell r="E1890"/>
          <cell r="F1890"/>
          <cell r="G1890"/>
          <cell r="H1890"/>
          <cell r="I1890"/>
          <cell r="J1890"/>
          <cell r="K1890"/>
          <cell r="L1890"/>
          <cell r="M1890"/>
        </row>
        <row r="1891">
          <cell r="A1891" t="str">
            <v>19.1.4</v>
          </cell>
          <cell r="B1891" t="str">
            <v>Suministro, transporte y colocación de juego de cordones prefabricados, de 6 piezas de 0.15x0.45x0.60m cada pieza, referencia Bordillo transición recto U30(según M.E.P) para conformación de rebaje. Incluye excavación, conformación del terreno, ajustes de concreto o pavimento donde sea necesario, mortero 1:4 de asiento y pega en las longitudes más adecuadas para el desarrollo de la obra, y todo lo necesario para su correcta construcción y funcionamiento. Según diseño.</v>
          </cell>
          <cell r="C1891" t="str">
            <v>juego</v>
          </cell>
          <cell r="D1891"/>
          <cell r="E1891"/>
          <cell r="F1891"/>
          <cell r="G1891"/>
          <cell r="H1891"/>
          <cell r="I1891"/>
          <cell r="J1891"/>
          <cell r="K1891"/>
          <cell r="L1891"/>
          <cell r="M1891"/>
        </row>
        <row r="1892">
          <cell r="A1892" t="str">
            <v>19.1.5</v>
          </cell>
          <cell r="B1892" t="str">
            <v>Suministro, transporte y colocación de concreto de 21 Mpa para cordón de confinamiento de anden o placa de concreto de 0.15 x 0.35 m. Incluye: acero de refuerzo 2 varillas de 3/8" longitudinalmente y estribos de 1/4" cada 0.20 m, formaleta para acabado a la vista tipo súper T de 19 mm donde sea necesario y todo lo necesario para su correcta construcción y funcionamiento. Según diseño.</v>
          </cell>
          <cell r="C1892" t="str">
            <v>m</v>
          </cell>
          <cell r="D1892"/>
          <cell r="E1892"/>
          <cell r="F1892"/>
          <cell r="G1892"/>
          <cell r="H1892"/>
          <cell r="I1892"/>
          <cell r="J1892"/>
          <cell r="K1892"/>
          <cell r="L1892"/>
          <cell r="M1892"/>
        </row>
        <row r="1893">
          <cell r="A1893" t="str">
            <v>19.1.6</v>
          </cell>
          <cell r="B1893" t="str">
            <v>Suministro, transporte y colocación de concreto de 21 Mpa para cordón de confinamiento de anden o placa de concreto, de 0.10 x 0.30 m. Incluye formaleta en el caso de ser necesario y todo lo necesario para su correcta construcción y funcionamiento. Según diseño.</v>
          </cell>
          <cell r="C1893" t="str">
            <v>m</v>
          </cell>
          <cell r="D1893"/>
          <cell r="E1893"/>
          <cell r="F1893"/>
          <cell r="G1893"/>
          <cell r="H1893"/>
          <cell r="I1893"/>
          <cell r="J1893"/>
          <cell r="K1893"/>
          <cell r="L1893"/>
          <cell r="M1893"/>
        </row>
        <row r="1894">
          <cell r="A1894" t="str">
            <v>19.1.7</v>
          </cell>
          <cell r="B1894" t="str">
            <v>Suministro, transporte y colocación de concreto de 21 Mpa para cordón-bordillo de anden, de 0,15 x 0,25 m. Incluye formaleta en súper T de 19 mm. para acabado a la vista por 3 caras, vibrado, curado y todos los demás elementos necesarios para  su correcta construcción. Según diseño. No incluye refuerzo.</v>
          </cell>
          <cell r="C1894" t="str">
            <v>m</v>
          </cell>
          <cell r="D1894"/>
          <cell r="E1894"/>
          <cell r="F1894"/>
          <cell r="G1894"/>
          <cell r="H1894"/>
          <cell r="I1894"/>
          <cell r="J1894"/>
          <cell r="K1894"/>
          <cell r="L1894"/>
          <cell r="M1894"/>
        </row>
        <row r="1895">
          <cell r="A1895" t="str">
            <v>19.1.8</v>
          </cell>
          <cell r="B1895" t="str">
            <v>Suministro, transporte y colocación de malla antitrips tipo nylon de 50 hilos en una pulgada. Incluye perfil en aluminio tipo ALN 364 o equivalente, chazos, tornillos y los demás elementos requeridos para su correcta instalación.</v>
          </cell>
          <cell r="C1895" t="str">
            <v>m2</v>
          </cell>
          <cell r="D1895"/>
          <cell r="E1895"/>
          <cell r="F1895"/>
          <cell r="G1895"/>
          <cell r="H1895"/>
          <cell r="I1895"/>
          <cell r="J1895"/>
          <cell r="K1895"/>
          <cell r="L1895"/>
          <cell r="M1895"/>
        </row>
        <row r="1896">
          <cell r="A1896" t="str">
            <v>19.1.9</v>
          </cell>
          <cell r="B1896" t="str">
            <v>Suministro, transporte y colocación de tapa de cárcamo de 50*50 cm. prefabricada en concreto de 21Mpa. Incluye acero de refuerzo y todo lo necesario para su correcta construcción y funcionamiento. Según diseño.</v>
          </cell>
          <cell r="C1896" t="str">
            <v>un</v>
          </cell>
          <cell r="D1896"/>
          <cell r="E1896"/>
          <cell r="F1896"/>
          <cell r="G1896"/>
          <cell r="H1896"/>
          <cell r="I1896"/>
          <cell r="J1896"/>
          <cell r="K1896"/>
          <cell r="L1896"/>
          <cell r="M1896"/>
        </row>
        <row r="1897">
          <cell r="A1897" t="str">
            <v>19.1.10</v>
          </cell>
          <cell r="B1897" t="str">
            <v>Suministro, transporte y colocación de muro gavión en piedra entre 4" y 10". Incluye malla, piedra, Geotextil NT 1600 y todos los demás elementos requeridos para su correcta instalación y funcionamiento.</v>
          </cell>
          <cell r="C1897" t="str">
            <v>m3</v>
          </cell>
          <cell r="D1897"/>
          <cell r="E1897"/>
          <cell r="F1897"/>
          <cell r="G1897"/>
          <cell r="H1897"/>
          <cell r="I1897"/>
          <cell r="J1897"/>
          <cell r="K1897"/>
          <cell r="L1897"/>
          <cell r="M1897"/>
        </row>
        <row r="1898">
          <cell r="A1898" t="str">
            <v>19.1.11</v>
          </cell>
          <cell r="B1898" t="str">
            <v>Construcción de viga-anden aérea de borde de 0,30 x 0,10 m. con cordón superior de 0.10 x 0,05 m. Todo en concreto de 21 Mpa., incluye formaleta en súper T de 19 mm. para acabado a la vista, malla electrosoldada D-50, vibrado, protección, curado y todos los demás elementos necesarios para su correcto vaciado. No incluye refuerzos. Según diseño.</v>
          </cell>
          <cell r="C1898" t="str">
            <v>m</v>
          </cell>
          <cell r="D1898"/>
          <cell r="E1898"/>
          <cell r="F1898"/>
          <cell r="G1898"/>
          <cell r="H1898"/>
          <cell r="I1898"/>
          <cell r="J1898"/>
          <cell r="K1898"/>
          <cell r="L1898"/>
          <cell r="M1898"/>
        </row>
        <row r="1899">
          <cell r="A1899" t="str">
            <v>19.1.12</v>
          </cell>
          <cell r="B1899" t="str">
            <v>Construcción de loseta-tapa en concreto a la vista de 21 Mpa. De 0.70 x 0.50 x 0.10 m. para cárcamo existente, con 4 ranuras de 0,50 x 0,05 m. espaciadas entre sí cada 0,06 m.  Incluye formaleta, refuerzo en 5 varillas de acero con un diámetro de 1/2" colocadas longitudinalmente y 2 varillas con un diámetro de 1/2" colocadas transversalmente, con pestaña de medidas variables para acomodarse a cordón existente.</v>
          </cell>
          <cell r="C1899" t="str">
            <v>un</v>
          </cell>
          <cell r="D1899"/>
          <cell r="E1899"/>
          <cell r="F1899"/>
          <cell r="G1899"/>
          <cell r="H1899"/>
          <cell r="I1899"/>
          <cell r="J1899"/>
          <cell r="K1899"/>
          <cell r="L1899"/>
          <cell r="M1899"/>
        </row>
        <row r="1900">
          <cell r="A1900" t="str">
            <v>19.1.13</v>
          </cell>
          <cell r="B1900" t="str">
            <v>Construcción de ronda de coronación, en concreto de 21 Mpa h= 0.3 m. Incluye entresuelo y todo lo necesario para su correcta instalación y funcionamiento.</v>
          </cell>
          <cell r="C1900" t="str">
            <v>m</v>
          </cell>
          <cell r="D1900"/>
          <cell r="E1900"/>
          <cell r="F1900"/>
          <cell r="G1900"/>
          <cell r="H1900"/>
          <cell r="I1900"/>
          <cell r="J1900"/>
          <cell r="K1900"/>
          <cell r="L1900"/>
          <cell r="M1900"/>
        </row>
        <row r="1901">
          <cell r="A1901" t="str">
            <v>19.1.14</v>
          </cell>
          <cell r="B1901" t="str">
            <v>Construcción de juntas para andenes entre losas de 5X5 mm con cortadora de disco. incluye soporte fondo de junta backedrod o apoyo de masillas sellantes (debe tener un tamaño superior al 20% del ancho de la junta) para la aplicación del sellante de juntas elastomérico de poliuretano de alto desempeño y tiempo de secado rápido. se debe garantizar la aplicación de estos producto por personal autorizado por le fabricante y seguir las recomendaciones y precauciones del productor. Se hará a la distancia que determine la interventoría.</v>
          </cell>
          <cell r="C1901" t="str">
            <v>m</v>
          </cell>
          <cell r="D1901"/>
          <cell r="E1901"/>
          <cell r="F1901"/>
          <cell r="G1901"/>
          <cell r="H1901"/>
          <cell r="I1901"/>
          <cell r="J1901"/>
          <cell r="K1901"/>
          <cell r="L1901"/>
          <cell r="M1901"/>
        </row>
        <row r="1902">
          <cell r="A1902" t="str">
            <v>19.1.15</v>
          </cell>
          <cell r="B1902" t="str">
            <v>Construcción de contenedor de raíces + alcorque de 1,00 x 1,00 m. con una altura de 1,40 m. Incluye viga de fundación de 0,20 x 0,20 m. en concreto de 17,5 Mpa según (MEP), mampostería en bloque de concreto de 0,15 x 0,20 x 0,40 m. grouting en concreto de 14 Mpa (en los bloques hueco de por medio), acero de refuerzo, alcorque prefabricados en concreto de 21 Mpa. y todos los demás elementos necesarios para su correcta construcción. Según diseño MEP.</v>
          </cell>
          <cell r="C1902" t="str">
            <v>un</v>
          </cell>
          <cell r="D1902"/>
          <cell r="E1902"/>
          <cell r="F1902"/>
          <cell r="G1902"/>
          <cell r="H1902"/>
          <cell r="I1902"/>
          <cell r="J1902"/>
          <cell r="K1902"/>
          <cell r="L1902"/>
          <cell r="M1902"/>
        </row>
        <row r="1903">
          <cell r="A1903" t="str">
            <v>19.1.16</v>
          </cell>
          <cell r="B1903" t="str">
            <v>Construcción de contenedor de raíces + alcorque de 1,00 x 1,20 m. con una altura de 1,40 m. Incluye viga de fundación de 0,20 x 0,20 m. en concreto de 17,5 Mpa según (MEP), mampostería en bloque de concreto de 0,15 x 0,20 x 0,40 m. grouting en concreto de 14 Mpa (en los bloques hueco de por medio), acero de refuerzo, alcorque prefabricados en concreto de 21 Mpa. y todos los demás elementos necesarios para su correcta construcción. Según diseño MEP.</v>
          </cell>
          <cell r="C1903" t="str">
            <v>un</v>
          </cell>
          <cell r="D1903"/>
          <cell r="E1903"/>
          <cell r="F1903"/>
          <cell r="G1903"/>
          <cell r="H1903"/>
          <cell r="I1903"/>
          <cell r="J1903"/>
          <cell r="K1903"/>
          <cell r="L1903"/>
          <cell r="M1903"/>
        </row>
        <row r="1904">
          <cell r="A1904" t="str">
            <v>19.1.17</v>
          </cell>
          <cell r="B1904" t="str">
            <v>Construcción de contenedor de raíces + alcorque de 1,20 x 1,20 m. con una altura de 1,40 m. Según diseño de M.E.P. Incluye excavación para el contenedor, capa de triturado de 3/4" de espesor 20 cm en el fondo y espesor de 1.0 m en arena lavada mezclada con tierra de capote para abono, alcorque prefabricados en concreto de 21 Mpa. y todo lo necesario para su correcta construcción y funcionamiento. Incluye acero de refuerzo.</v>
          </cell>
          <cell r="C1904" t="str">
            <v>un</v>
          </cell>
          <cell r="D1904"/>
          <cell r="E1904"/>
          <cell r="F1904"/>
          <cell r="G1904"/>
          <cell r="H1904"/>
          <cell r="I1904"/>
          <cell r="J1904"/>
          <cell r="K1904"/>
          <cell r="L1904"/>
          <cell r="M1904"/>
        </row>
        <row r="1905">
          <cell r="A1905" t="str">
            <v>19.1.18</v>
          </cell>
          <cell r="B1905" t="str">
            <v>Construcción de contenedor de raíces + alcorque de 1,20 x 1,20 m. con una altura de 1,40 m. Incluye viga de fundación de 0,20 x 0,20 m. en concreto de 17,5 Mpa según (MEP), mampostería en bloque de concreto de 0,15 x 0,20 x 0,40 m. grouting en concreto de 14 Mpa (en los bloques hueco de por medio), acero de refuerzo, alcorque prefabricados en concreto de 21 Mpa. y todos los demás elementos necesarios para su correcta construcción. Según diseño MEP.</v>
          </cell>
          <cell r="C1905" t="str">
            <v>un</v>
          </cell>
          <cell r="D1905"/>
          <cell r="E1905"/>
          <cell r="F1905"/>
          <cell r="G1905"/>
          <cell r="H1905"/>
          <cell r="I1905"/>
          <cell r="J1905"/>
          <cell r="K1905"/>
          <cell r="L1905"/>
          <cell r="M1905"/>
        </row>
        <row r="1906">
          <cell r="A1906" t="str">
            <v>19.1.19</v>
          </cell>
          <cell r="B1906" t="str">
            <v>Construcción de contenedor de raíces + alcorque de 1,60 x 1,20 m. con una altura de 1,40 m. Incluye viga de fundación en concreto de 17.5 Mpa. de 0,20 x 0,20 m. (según MEP), mampostería en bloque de 0,15 x 0,20 x 0,40 m. tipo Indural o equivalente calidad, grouting en concreto de 14 Mpa (en los bloques hueco de por medio), acero de refuerzo, marco para alcorque prefabricado en concreto de 21 Mpa. y todos los demás elementos necesarios para su correcta construcción y funcionamiento. Según detalle de MEP.</v>
          </cell>
          <cell r="C1906" t="str">
            <v>un</v>
          </cell>
          <cell r="D1906"/>
          <cell r="E1906"/>
          <cell r="F1906"/>
          <cell r="G1906"/>
          <cell r="H1906"/>
          <cell r="I1906"/>
          <cell r="J1906"/>
          <cell r="K1906"/>
          <cell r="L1906"/>
          <cell r="M1906"/>
        </row>
        <row r="1907">
          <cell r="A1907" t="str">
            <v>19.1.20</v>
          </cell>
          <cell r="B1907" t="str">
            <v>Construcción de contenedor de raíces + alcorque de 1,60 x 1,60 m. con una altura de 1,40 m. Incluye viga de fundación en concreto de 17.5 Mpa. de 0,20 x 0,20 m. (según MEP), mampostería en bloque de 0,15 x 0,20 x 0,40 m. tipo Indural o equivalente calidad, grouting en concreto de 14 Mpa (en los bloques hueco de por medio), acero de refuerzo, marco para alcorque prefabricado en concreto de 21 Mpa. y todos los demás elementos necesarios para su correcta construcción y funcionamiento. Según detalle de MEP.</v>
          </cell>
          <cell r="C1907" t="str">
            <v>un</v>
          </cell>
          <cell r="D1907"/>
          <cell r="E1907"/>
          <cell r="F1907"/>
          <cell r="G1907"/>
          <cell r="H1907"/>
          <cell r="I1907"/>
          <cell r="J1907"/>
          <cell r="K1907"/>
          <cell r="L1907"/>
          <cell r="M1907"/>
        </row>
        <row r="1908">
          <cell r="A1908" t="str">
            <v>19.1.21</v>
          </cell>
          <cell r="B1908" t="str">
            <v>Suministro, transporte y colocación de cinta flexible para sellar juntas de construcción y dilatación, debe cumplir las normas: ASTM D 2240, DIN 53504,53505,16938. Ancho 15cm. Incluye todo lo necesario para su correcta colocación.</v>
          </cell>
          <cell r="C1908" t="str">
            <v>m</v>
          </cell>
          <cell r="D1908"/>
          <cell r="E1908"/>
          <cell r="F1908"/>
          <cell r="G1908"/>
          <cell r="H1908"/>
          <cell r="I1908"/>
          <cell r="J1908"/>
          <cell r="K1908"/>
          <cell r="L1908"/>
          <cell r="M1908"/>
        </row>
        <row r="1909">
          <cell r="A1909" t="str">
            <v>19.1.22</v>
          </cell>
          <cell r="B1909" t="str">
            <v>Suministro, transporte e instalación de junta constructiva para controlar la interferencia de ruido entre aulas, con base en el acuerdo 0627 del 3 de abril del 2006 y a un STC de TL=29.76 por masa acústica y un A=6.6 por absorción acústica. Incluye capa Nº1 superior en placa de superboard de 8 mm , Capa Nº2 frescasa de 3 1/2" sin papel,  para generar la absorción requerida para el sistema, capa Nº3 en placa de superboard de 8mm, perfil en C de aluminio natural de 9x9 mm, tornillo estructural de 1/2" avellanado con silicona tipo Loctite o equivalente, pintura acrílica de acabado, andamios, canes y todos los demás elementos y materiales necesarios para la correcta construcción.</v>
          </cell>
          <cell r="C1909" t="str">
            <v>m</v>
          </cell>
          <cell r="D1909"/>
          <cell r="E1909"/>
          <cell r="F1909"/>
          <cell r="G1909"/>
          <cell r="H1909"/>
          <cell r="I1909"/>
          <cell r="J1909"/>
          <cell r="K1909"/>
          <cell r="L1909"/>
          <cell r="M1909"/>
        </row>
        <row r="1910">
          <cell r="A1910" t="str">
            <v>19.1.23</v>
          </cell>
          <cell r="B1910" t="str">
            <v>Perforación de cordón de concreto para paso de agua cada 50cm, las medidas de la perforación serán definidas por la interventoría. Incluye resane de la superficie, transporte interno hasta el sitio de cargue y botada de material sobrante en botaderos oficiales o donde indique la interventoría.</v>
          </cell>
          <cell r="C1910" t="str">
            <v>un</v>
          </cell>
          <cell r="D1910"/>
          <cell r="E1910"/>
          <cell r="F1910"/>
          <cell r="G1910"/>
          <cell r="H1910"/>
          <cell r="I1910"/>
          <cell r="J1910"/>
          <cell r="K1910"/>
          <cell r="L1910"/>
          <cell r="M1910"/>
        </row>
        <row r="1911">
          <cell r="A1911" t="str">
            <v>19.1.24</v>
          </cell>
          <cell r="B1911" t="str">
            <v>Suministro, transporte y colocación de BORDILLO Tipo Chaflan 25 cm prefabricado de 0.25 x 0.25 x 0.40 m de concreto de 21 Mpa, Chaflan en la arista exterior con proyección horizontal de 200mm y vertical de 60mm, con relieve para alerta táctil sobre la cara en chaflan según diseño, mortero 1:4  de asiento y pega y todo lo necesario para su correcta construcción y funcionamiento. Según diseño</v>
          </cell>
          <cell r="C1911" t="str">
            <v>m</v>
          </cell>
          <cell r="D1911"/>
          <cell r="E1911"/>
          <cell r="F1911"/>
          <cell r="G1911"/>
          <cell r="H1911"/>
          <cell r="I1911"/>
          <cell r="J1911"/>
          <cell r="K1911"/>
          <cell r="L1911"/>
          <cell r="M1911"/>
        </row>
        <row r="1912">
          <cell r="A1912" t="str">
            <v>19.1.25</v>
          </cell>
          <cell r="B1912" t="str">
            <v>Suministro, transporte y colocación de BORDILLO (BOBAR) Tipo MEP (standard) 15 cm, chaflan en la arista exterior, con proyección horizontal de 25mm y proyección vertical de 100mm, longitud de 80cm para rectas, detalle 10. Incluye mortero 1:4  de pega y todo lo necesario para su correcta construcción y funcionamiento. Según diseño.</v>
          </cell>
          <cell r="C1912" t="str">
            <v>m</v>
          </cell>
          <cell r="D1912"/>
          <cell r="E1912"/>
          <cell r="F1912"/>
          <cell r="G1912"/>
          <cell r="H1912"/>
          <cell r="I1912"/>
          <cell r="J1912"/>
          <cell r="K1912"/>
          <cell r="L1912"/>
          <cell r="M1912"/>
        </row>
        <row r="1913">
          <cell r="A1913" t="str">
            <v>19.1.26</v>
          </cell>
          <cell r="B1913" t="str">
            <v>Suministro, transporte y colocación de BORDILLO Recto (BOREC) Tipo MEP 15 cm, incluye mortero 1:4  de pega y todo lo necesario para su correcta construcción y funcionamiento. Según diseño.</v>
          </cell>
          <cell r="C1913" t="str">
            <v>m</v>
          </cell>
          <cell r="D1913"/>
          <cell r="E1913"/>
          <cell r="F1913"/>
          <cell r="G1913"/>
          <cell r="H1913"/>
          <cell r="I1913"/>
          <cell r="J1913"/>
          <cell r="K1913"/>
          <cell r="L1913"/>
          <cell r="M1913"/>
        </row>
        <row r="1914">
          <cell r="A1914">
            <v>19.2</v>
          </cell>
          <cell r="B1914" t="str">
            <v>FILTROS</v>
          </cell>
          <cell r="C1914">
            <v>0</v>
          </cell>
          <cell r="D1914"/>
          <cell r="E1914"/>
          <cell r="F1914"/>
          <cell r="G1914"/>
          <cell r="H1914"/>
          <cell r="I1914"/>
          <cell r="J1914"/>
          <cell r="K1914"/>
          <cell r="L1914"/>
          <cell r="M1914"/>
        </row>
        <row r="1915">
          <cell r="A1915" t="str">
            <v>19.2.1</v>
          </cell>
          <cell r="B1915" t="str">
            <v>Suministro, transporte e instalación de filtros para abatimiento de nivel freático con tubería perforada con un diámetro de 65mm., con una sección de 0.4 x 0.4 m. Incluye Geotextil NT 1600 de Pavco o equivalente,  triturado de 1" y todos los demás elementos para su correcta construcción y funcionamiento.</v>
          </cell>
          <cell r="C1915" t="str">
            <v>m</v>
          </cell>
          <cell r="D1915"/>
          <cell r="E1915"/>
          <cell r="F1915"/>
          <cell r="G1915"/>
          <cell r="H1915"/>
          <cell r="I1915"/>
          <cell r="J1915"/>
          <cell r="K1915"/>
          <cell r="L1915"/>
          <cell r="M1915"/>
        </row>
        <row r="1916">
          <cell r="A1916" t="str">
            <v>19.2.2</v>
          </cell>
          <cell r="B1916" t="str">
            <v>Suministro, transporte e instalación de filtros para abatimiento de nivel freático con tubería perforada con un diámetro de 100mm., con una sección de 0.4 x 0.4 m. Incluye Geotextil NT1600 y triturado de 1" y todos los demás elementos para su correcta construcción y funcionamiento.</v>
          </cell>
          <cell r="C1916" t="str">
            <v>m</v>
          </cell>
          <cell r="D1916"/>
          <cell r="E1916"/>
          <cell r="F1916"/>
          <cell r="G1916"/>
          <cell r="H1916"/>
          <cell r="I1916"/>
          <cell r="J1916"/>
          <cell r="K1916"/>
          <cell r="L1916"/>
          <cell r="M1916"/>
        </row>
        <row r="1917">
          <cell r="A1917" t="str">
            <v>19.2.3</v>
          </cell>
          <cell r="B1917" t="str">
            <v>Suministro, transporte e instalación de filtros para abatimiento de nivel freático con tubería perforada con un diámetro de 200mm., con una sección de 0.4 x 0.4 m. Incluye Geotextil y triturado de 1" y todos los demás elementos para su correcta construcción y funcionamiento.</v>
          </cell>
          <cell r="C1917" t="str">
            <v>m</v>
          </cell>
          <cell r="D1917"/>
          <cell r="E1917"/>
          <cell r="F1917"/>
          <cell r="G1917"/>
          <cell r="H1917"/>
          <cell r="I1917"/>
          <cell r="J1917"/>
          <cell r="K1917"/>
          <cell r="L1917"/>
          <cell r="M1917"/>
        </row>
        <row r="1918">
          <cell r="A1918" t="str">
            <v>19.2.4</v>
          </cell>
          <cell r="B1918" t="str">
            <v>Colocación de MATERIAL GRANULAR limpio de 1" a 1½" para filtros, camas de triturado, reemplazos de suelo o la aplicación para la cual sea necesario. Incluye el suministro y transporte interno y externo del material y todo lo necesario para su correcta instalación según diseño y especificaciones de la interventoría. Su medida será en sitio.</v>
          </cell>
          <cell r="C1918" t="str">
            <v>m3</v>
          </cell>
          <cell r="D1918"/>
          <cell r="E1918"/>
          <cell r="F1918"/>
          <cell r="G1918"/>
          <cell r="H1918"/>
          <cell r="I1918"/>
          <cell r="J1918"/>
          <cell r="K1918"/>
          <cell r="L1918"/>
          <cell r="M1918"/>
        </row>
        <row r="1919">
          <cell r="A1919" t="str">
            <v>19.2.5</v>
          </cell>
          <cell r="B1919" t="str">
            <v>Instalación de GEOTEXTIL NT 1600 tipo Pavco para filtro o equivalente. Incluye suministro y transporte de los materiales, traslapos, costuras y todos los elementos necesarios para su correcta instalación y funcionamiento. Según diseño.</v>
          </cell>
          <cell r="C1919" t="str">
            <v>m2</v>
          </cell>
          <cell r="D1919"/>
          <cell r="E1919"/>
          <cell r="F1919"/>
          <cell r="G1919"/>
          <cell r="H1919"/>
          <cell r="I1919"/>
          <cell r="J1919"/>
          <cell r="K1919"/>
          <cell r="L1919"/>
          <cell r="M1919"/>
        </row>
        <row r="1920">
          <cell r="A1920" t="str">
            <v>19.2.6</v>
          </cell>
          <cell r="B1920" t="str">
            <v>Instalación de GEOTEXTIL NT 1600S tipo Pavco para filtro o equivalente. Incluye suministro y transporte de los materiales, traslapos, costuras y todos los elementos necesarios para su correcta instalación y funcionamiento. Según diseño.</v>
          </cell>
          <cell r="C1920" t="str">
            <v>m2</v>
          </cell>
          <cell r="D1920"/>
          <cell r="E1920"/>
          <cell r="F1920"/>
          <cell r="G1920"/>
          <cell r="H1920"/>
          <cell r="I1920"/>
          <cell r="J1920"/>
          <cell r="K1920"/>
          <cell r="L1920"/>
          <cell r="M1920"/>
        </row>
        <row r="1921">
          <cell r="A1921" t="str">
            <v>19.2.7</v>
          </cell>
          <cell r="B1921" t="str">
            <v>Instalación de GEOTEXTIL NT 1800 tipo Pavco para filtro o equivalente.  Incluye suministro y transporte de los materiales, traslapos, costuras y todos los elementos necesarios para su correcta instalación y funcionamiento. Según diseño.</v>
          </cell>
          <cell r="C1921" t="str">
            <v>m2</v>
          </cell>
          <cell r="D1921"/>
          <cell r="E1921"/>
          <cell r="F1921"/>
          <cell r="G1921"/>
          <cell r="H1921"/>
          <cell r="I1921"/>
          <cell r="J1921"/>
          <cell r="K1921"/>
          <cell r="L1921"/>
          <cell r="M1921"/>
        </row>
        <row r="1922">
          <cell r="A1922" t="str">
            <v>19.2.8</v>
          </cell>
          <cell r="B1922" t="str">
            <v>Instalación de GEOTEXTIL NT 2000 tipo Pavco para filtro o equivalente. Incluye suministro y transporte de los materiales, traslapos, costuras y todos los elementos necesarios para su correcta instalación y funcionamiento. Según diseño.</v>
          </cell>
          <cell r="C1922" t="str">
            <v>m2</v>
          </cell>
          <cell r="D1922"/>
          <cell r="E1922"/>
          <cell r="F1922"/>
          <cell r="G1922"/>
          <cell r="H1922"/>
          <cell r="I1922"/>
          <cell r="J1922"/>
          <cell r="K1922"/>
          <cell r="L1922"/>
          <cell r="M1922"/>
        </row>
        <row r="1923">
          <cell r="A1923" t="str">
            <v>19.2.9</v>
          </cell>
          <cell r="B1923" t="str">
            <v>Instalación de GEOTEXTIL NT 2500 tipo Pavco para filtro o equivalente. Incluye suministro y transporte de los materiales, traslapos y todos los elementos necesarios para su correcta instalación y funcionamiento. Según diseño del filtro.</v>
          </cell>
          <cell r="C1923" t="str">
            <v>m2</v>
          </cell>
          <cell r="D1923"/>
          <cell r="E1923"/>
          <cell r="F1923"/>
          <cell r="G1923"/>
          <cell r="H1923"/>
          <cell r="I1923"/>
          <cell r="J1923"/>
          <cell r="K1923"/>
          <cell r="L1923"/>
          <cell r="M1923"/>
        </row>
        <row r="1924">
          <cell r="A1924" t="str">
            <v>19.2.10</v>
          </cell>
          <cell r="B1924" t="str">
            <v>Instalación de GEOTEXTIL NT 3000 tipo Pavco para filtro o equivalente. Incluye suministro y transporte de los materiales, traslapos y todos los elementos necesarios para su correcta instalación y funcionamiento. Según diseño del filtro.</v>
          </cell>
          <cell r="C1924" t="str">
            <v>m2</v>
          </cell>
          <cell r="D1924"/>
          <cell r="E1924"/>
          <cell r="F1924"/>
          <cell r="G1924"/>
          <cell r="H1924"/>
          <cell r="I1924"/>
          <cell r="J1924"/>
          <cell r="K1924"/>
          <cell r="L1924"/>
          <cell r="M1924"/>
        </row>
        <row r="1925">
          <cell r="A1925" t="str">
            <v>19.2.11</v>
          </cell>
          <cell r="B1925" t="str">
            <v>Instalación de GEOTEXTIL NT 4000 tipo Pavco para filtro o equivalente. Incluye suministro y transporte de los materiales, traslapos y todos los elementos necesarios para su correcta instalación y funcionamiento. Según diseño del filtro.</v>
          </cell>
          <cell r="C1925" t="str">
            <v>m2</v>
          </cell>
          <cell r="D1925"/>
          <cell r="E1925"/>
          <cell r="F1925"/>
          <cell r="G1925"/>
          <cell r="H1925"/>
          <cell r="I1925"/>
          <cell r="J1925"/>
          <cell r="K1925"/>
          <cell r="L1925"/>
          <cell r="M1925"/>
        </row>
        <row r="1926">
          <cell r="A1926" t="str">
            <v>19.2.12</v>
          </cell>
          <cell r="B1926" t="str">
            <v>Instalación de GEOTEXTIL NT 5000 tipo Pavco para filtro o equivalente.  Incluye suministro y transporte de los materiales, traslapos, costuras y todos los elementos necesarios para su correcta instalación y funcionamiento. Según diseño.</v>
          </cell>
          <cell r="C1926" t="str">
            <v>m2</v>
          </cell>
          <cell r="D1926"/>
          <cell r="E1926"/>
          <cell r="F1926"/>
          <cell r="G1926"/>
          <cell r="H1926"/>
          <cell r="I1926"/>
          <cell r="J1926"/>
          <cell r="K1926"/>
          <cell r="L1926"/>
          <cell r="M1926"/>
        </row>
        <row r="1927">
          <cell r="A1927" t="str">
            <v>19.2.13</v>
          </cell>
          <cell r="B1927" t="str">
            <v>Instalación de GEOTEXTIL NT 6000 tipo Pavco para filtro o equivalente. Incluye suministro y transporte de los materiales, traslapos, costuras y todos los elementos necesarios para su correcta instalación y funcionamiento. Según diseño.</v>
          </cell>
          <cell r="C1927" t="str">
            <v>m2</v>
          </cell>
          <cell r="D1927"/>
          <cell r="E1927"/>
          <cell r="F1927"/>
          <cell r="G1927"/>
          <cell r="H1927"/>
          <cell r="I1927"/>
          <cell r="J1927"/>
          <cell r="K1927"/>
          <cell r="L1927"/>
          <cell r="M1927"/>
        </row>
        <row r="1928">
          <cell r="A1928" t="str">
            <v>19.2.14</v>
          </cell>
          <cell r="B1928" t="str">
            <v>Instalación de GEOTEXTIL NT 7000 tipo Pavco para filtro o equivalente. Incluye suministro y transporte de los materiales, traslapos, costuras y todos los elementos necesarios para su correcta instalación y funcionamiento. Según diseño.</v>
          </cell>
          <cell r="C1928" t="str">
            <v>m2</v>
          </cell>
          <cell r="D1928"/>
          <cell r="E1928"/>
          <cell r="F1928"/>
          <cell r="G1928"/>
          <cell r="H1928"/>
          <cell r="I1928"/>
          <cell r="J1928"/>
          <cell r="K1928"/>
          <cell r="L1928"/>
          <cell r="M1928"/>
        </row>
        <row r="1929">
          <cell r="A1929" t="str">
            <v>19.2.15</v>
          </cell>
          <cell r="B1929" t="str">
            <v>Instalación de GEOTEXTIL NT REPAV 400 tipo Pavco o equivalente para repavimentación de vías en asfalto. Incluye suministro y transporte del Geotextil, traslapos y todos los elementos necesarios para su correcta instalación y funcionamiento. Según diseño y recomendaciones del proveedor. La imprimación con emulsión asfáltica se pagará en su ítem respectivo.</v>
          </cell>
          <cell r="C1929" t="str">
            <v>m2</v>
          </cell>
          <cell r="D1929"/>
          <cell r="E1929"/>
          <cell r="F1929"/>
          <cell r="G1929"/>
          <cell r="H1929"/>
          <cell r="I1929"/>
          <cell r="J1929"/>
          <cell r="K1929"/>
          <cell r="L1929"/>
          <cell r="M1929"/>
        </row>
        <row r="1930">
          <cell r="A1930" t="str">
            <v>19.2.16</v>
          </cell>
          <cell r="B1930" t="str">
            <v>Instalación de GEOTEXTIL NT REPAV 450  tipo Pavco o equivalente para repavimentación de vías en asfalto. Incluye suministro y transporte del Geotextil, traslapos y todos los elementos necesarios para su correcta instalación y funcionamiento. Según diseño y recomendaciones del proveedor. La imprimación con emulsión asfáltica se pagará en su ítem respectivo.</v>
          </cell>
          <cell r="C1930" t="str">
            <v>m2</v>
          </cell>
          <cell r="D1930"/>
          <cell r="E1930"/>
          <cell r="F1930"/>
          <cell r="G1930"/>
          <cell r="H1930"/>
          <cell r="I1930"/>
          <cell r="J1930"/>
          <cell r="K1930"/>
          <cell r="L1930"/>
          <cell r="M1930"/>
        </row>
        <row r="1931">
          <cell r="A1931" t="str">
            <v>19.2.17</v>
          </cell>
          <cell r="B1931" t="str">
            <v>Instalación de GEOTEXTIL TEJIDO 1400  tipo Pavco o equivalente para muro en tierra armada, muro de contención o actividades similares. Incluye suministro y transporte de los materiales, traslapos, costuras y todos los elementos necesarios para su correcta instalación y funcionamiento. Según diseño.</v>
          </cell>
          <cell r="C1931" t="str">
            <v>m2</v>
          </cell>
          <cell r="D1931"/>
          <cell r="E1931"/>
          <cell r="F1931"/>
          <cell r="G1931"/>
          <cell r="H1931"/>
          <cell r="I1931"/>
          <cell r="J1931"/>
          <cell r="K1931"/>
          <cell r="L1931"/>
          <cell r="M1931"/>
        </row>
        <row r="1932">
          <cell r="A1932" t="str">
            <v>19.2.18</v>
          </cell>
          <cell r="B1932" t="str">
            <v>Instalación de GEOTEXTIL TEJIDO 1700  tipo Pavco o equivalente para muro en tierra armada, muro de contención o actividades similares. Incluye suministro y transporte de los materiales, traslapos, costuras y todos los elementos necesarios para su correcta instalación y funcionamiento. Según diseño.</v>
          </cell>
          <cell r="C1932" t="str">
            <v>m2</v>
          </cell>
          <cell r="D1932"/>
          <cell r="E1932"/>
          <cell r="F1932"/>
          <cell r="G1932"/>
          <cell r="H1932"/>
          <cell r="I1932"/>
          <cell r="J1932"/>
          <cell r="K1932"/>
          <cell r="L1932"/>
          <cell r="M1932"/>
        </row>
        <row r="1933">
          <cell r="A1933" t="str">
            <v>19.2.19</v>
          </cell>
          <cell r="B1933" t="str">
            <v>Instalación de GEOTEXTIL TEJIDO 2100  tipo Pavco o equivalente para muro en tierra armada, muro de contención o actividades similares. Incluye suministro y transporte de los materiales, traslapos, costuras y todos los elementos necesarios para su correcta instalación y funcionamiento. Según diseño.</v>
          </cell>
          <cell r="C1933" t="str">
            <v>m2</v>
          </cell>
          <cell r="D1933"/>
          <cell r="E1933"/>
          <cell r="F1933"/>
          <cell r="G1933"/>
          <cell r="H1933"/>
          <cell r="I1933"/>
          <cell r="J1933"/>
          <cell r="K1933"/>
          <cell r="L1933"/>
          <cell r="M1933"/>
        </row>
        <row r="1934">
          <cell r="A1934" t="str">
            <v>19.2.20</v>
          </cell>
          <cell r="B1934" t="str">
            <v>Instalación de GEOTEXTIL TEJIDO 2400  tipo Pavco o equivalente muro en tierra armada, muro de contención o actividades similares. Incluye suministro y transporte de los materiales, traslapos, costuras y todos los elementos necesarios para su correcta instalación y funcionamiento. Según diseño.</v>
          </cell>
          <cell r="C1934" t="str">
            <v>m2</v>
          </cell>
          <cell r="D1934"/>
          <cell r="E1934"/>
          <cell r="F1934"/>
          <cell r="G1934"/>
          <cell r="H1934"/>
          <cell r="I1934"/>
          <cell r="J1934"/>
          <cell r="K1934"/>
          <cell r="L1934"/>
          <cell r="M1934"/>
        </row>
        <row r="1935">
          <cell r="A1935" t="str">
            <v>19.2.21</v>
          </cell>
          <cell r="B1935" t="str">
            <v>Instalación de TUBERÍA DE FILTRO PERFORADA DE Ø=4" para drenajes (filtro). Incluye suministro, transporte y colocación de tubería, las respectivas conexiones y accesorios y todo lo necesario para su correcta instalación y funcionamiento.</v>
          </cell>
          <cell r="C1935" t="str">
            <v>m</v>
          </cell>
          <cell r="D1935"/>
          <cell r="E1935"/>
          <cell r="F1935"/>
          <cell r="G1935"/>
          <cell r="H1935"/>
          <cell r="I1935"/>
          <cell r="J1935"/>
          <cell r="K1935"/>
          <cell r="L1935"/>
          <cell r="M1935"/>
        </row>
        <row r="1936">
          <cell r="A1936" t="str">
            <v>19.2.22</v>
          </cell>
          <cell r="B1936" t="str">
            <v>Instalación de TUBERÍA DE FILTRO PERFORADA DE Ø=6". Incluye suministro y transporte de los materiales y todos los elementos necesarios para su correcta construcción y funcionamiento. Según diseño.</v>
          </cell>
          <cell r="C1936" t="str">
            <v>m</v>
          </cell>
          <cell r="D1936"/>
          <cell r="E1936"/>
          <cell r="F1936"/>
          <cell r="G1936"/>
          <cell r="H1936"/>
          <cell r="I1936"/>
          <cell r="J1936"/>
          <cell r="K1936"/>
          <cell r="L1936"/>
          <cell r="M1936"/>
        </row>
        <row r="1937">
          <cell r="A1937" t="str">
            <v>19.2.23</v>
          </cell>
          <cell r="B1937" t="str">
            <v>Instalación de GEODREN CIRCULAR TB 65mm. tipo Pavco o equivalente, con un ancho de 0,5m  para filtro, sistemas de drenaje o equivalente. Incluye suministro y transporte de los materiales, tubería de filtro perforada de Ø= 65mm. tipo Pavco o equivalente, traslapos, costuras y todos los elementos necesarios para su correcta instalación y funcionamiento. Según diseño.</v>
          </cell>
          <cell r="C1937" t="str">
            <v>m</v>
          </cell>
          <cell r="D1937"/>
          <cell r="E1937"/>
          <cell r="F1937"/>
          <cell r="G1937"/>
          <cell r="H1937"/>
          <cell r="I1937"/>
          <cell r="J1937"/>
          <cell r="K1937"/>
          <cell r="L1937"/>
          <cell r="M1937"/>
        </row>
        <row r="1938">
          <cell r="A1938" t="str">
            <v>19.2.24</v>
          </cell>
          <cell r="B1938" t="str">
            <v>Instalación de GEODREN CIRCULAR TB 65mm. tipo Pavco o equivalente, con un ancho de 1,0m  para filtro, sistemas de drenaje o equivalente. Incluye suministro y transporte de los materiales, tubería de filtro perforada de Ø= 65mm. tipo Pavco o equivalente, traslapos, costuras y todos los elementos necesarios para su correcta instalación y funcionamiento. Según diseño.</v>
          </cell>
          <cell r="C1938" t="str">
            <v>m</v>
          </cell>
          <cell r="D1938"/>
          <cell r="E1938"/>
          <cell r="F1938"/>
          <cell r="G1938"/>
          <cell r="H1938"/>
          <cell r="I1938"/>
          <cell r="J1938"/>
          <cell r="K1938"/>
          <cell r="L1938"/>
          <cell r="M1938"/>
        </row>
        <row r="1939">
          <cell r="A1939" t="str">
            <v>19.2.25</v>
          </cell>
          <cell r="B1939" t="str">
            <v>Instalación de GEODREN CIRCULAR TB 100mm. tipo Pavco o equivalente, con un ancho de 0,5m  para filtro, sistemas de drenaje o equivalente. Incluye suministro y transporte de los materiales, tubería de filtro perforada de Ø= 100mm. tipo Pavco o equivalente, traslapos, costuras y todos los elementos necesarios para su correcta instalación y funcionamiento. Según diseño.</v>
          </cell>
          <cell r="C1939" t="str">
            <v>m</v>
          </cell>
          <cell r="D1939"/>
          <cell r="E1939"/>
          <cell r="F1939"/>
          <cell r="G1939"/>
          <cell r="H1939"/>
          <cell r="I1939"/>
          <cell r="J1939"/>
          <cell r="K1939"/>
          <cell r="L1939"/>
          <cell r="M1939"/>
        </row>
        <row r="1940">
          <cell r="A1940" t="str">
            <v>19.2.26</v>
          </cell>
          <cell r="B1940" t="str">
            <v>Instalación de GEODREN CIRCULAR TB 100mm. tipo Pavco o equivalente, con un ancho de 1,0m  para filtro, sistemas de drenaje o equivalente. Incluye suministro y transporte de los materiales, tubería de filtro perforada de Ø= 100mm. tipo Pavco o equivalente, traslapos, costuras y todos los elementos necesarios para su correcta instalación y funcionamiento. Según diseño.</v>
          </cell>
          <cell r="C1940" t="str">
            <v>m</v>
          </cell>
          <cell r="D1940"/>
          <cell r="E1940"/>
          <cell r="F1940"/>
          <cell r="G1940"/>
          <cell r="H1940"/>
          <cell r="I1940"/>
          <cell r="J1940"/>
          <cell r="K1940"/>
          <cell r="L1940"/>
          <cell r="M1940"/>
        </row>
        <row r="1941">
          <cell r="A1941" t="str">
            <v>19.2.27</v>
          </cell>
          <cell r="B1941" t="str">
            <v>Instalación de GEODREN CIRCULAR TB 100mm. tipo Pavco o equivalente, con un ancho de 2,0m  para filtro, sistemas de drenaje o equivalente. Incluye suministro y transporte de los materiales, tubería de filtro perforada de Ø= 100mm. tipo Pavco o equivalente, traslapos, costuras y todos los elementos necesarios para su correcta instalación y funcionamiento. Según diseño.</v>
          </cell>
          <cell r="C1941" t="str">
            <v>m</v>
          </cell>
          <cell r="D1941"/>
          <cell r="E1941"/>
          <cell r="F1941"/>
          <cell r="G1941"/>
          <cell r="H1941"/>
          <cell r="I1941"/>
          <cell r="J1941"/>
          <cell r="K1941"/>
          <cell r="L1941"/>
          <cell r="M1941"/>
        </row>
        <row r="1942">
          <cell r="A1942" t="str">
            <v>19.2.28</v>
          </cell>
          <cell r="B1942" t="str">
            <v>Instalación de GEODREN PLANAR tipo Pavco o equivalente, con un ancho de 0,5 m  para filtro, sistemas de drenaje o equivalente. Incluye suministro y transporte de los materiales, traslapos, costuras y todos los elementos necesarios para su correcta instalación y funcionamiento. Según diseño.</v>
          </cell>
          <cell r="C1942" t="str">
            <v>m</v>
          </cell>
          <cell r="D1942"/>
          <cell r="E1942"/>
          <cell r="F1942"/>
          <cell r="G1942"/>
          <cell r="H1942"/>
          <cell r="I1942"/>
          <cell r="J1942"/>
          <cell r="K1942"/>
          <cell r="L1942"/>
          <cell r="M1942"/>
        </row>
        <row r="1943">
          <cell r="A1943" t="str">
            <v>19.2.29</v>
          </cell>
          <cell r="B1943" t="str">
            <v>Instalación de GEODREN PLANAR tipo Pavco o equivalente, con un ancho de 1,0 m  para filtro, sistemas de drenaje o equivalente. Incluye suministro y transporte de los materiales, traslapos, costuras y todos los elementos necesarios para su correcta instalación y funcionamiento. Según diseño.</v>
          </cell>
          <cell r="C1943" t="str">
            <v>m</v>
          </cell>
          <cell r="D1943"/>
          <cell r="E1943"/>
          <cell r="F1943"/>
          <cell r="G1943"/>
          <cell r="H1943"/>
          <cell r="I1943"/>
          <cell r="J1943"/>
          <cell r="K1943"/>
          <cell r="L1943"/>
          <cell r="M1943"/>
        </row>
        <row r="1944">
          <cell r="A1944" t="str">
            <v>19.2.30</v>
          </cell>
          <cell r="B1944" t="str">
            <v>Instalación de GEODREN PLANAR tipo Pavco o equivalente, con un ancho de 2,0 m  para filtro, sistemas de drenaje o equivalente. Incluye suministro y transporte de los materiales, traslapos, costuras y todos los elementos necesarios para su correcta instalación y funcionamiento. Según diseño.</v>
          </cell>
          <cell r="C1944" t="str">
            <v>m</v>
          </cell>
          <cell r="D1944"/>
          <cell r="E1944"/>
          <cell r="F1944"/>
          <cell r="G1944"/>
          <cell r="H1944"/>
          <cell r="I1944"/>
          <cell r="J1944"/>
          <cell r="K1944"/>
          <cell r="L1944"/>
          <cell r="M1944"/>
        </row>
        <row r="1945">
          <cell r="A1945" t="str">
            <v>19.2.31</v>
          </cell>
          <cell r="B1945" t="str">
            <v>Construcción de cañuela en concreto de 17,5 MPa, con un ancho de 0,40m y 0,10m de espesor, canal longitudinal central semicircular de 0,20m de ancho. Incluye suministro, transporte y colocación del concreto, impermeabilización con plastocrete DM, formaleta en madera, protección y curado del concreto, según diseño.</v>
          </cell>
          <cell r="C1945" t="str">
            <v>m</v>
          </cell>
          <cell r="D1945"/>
          <cell r="E1945"/>
          <cell r="F1945"/>
          <cell r="G1945"/>
          <cell r="H1945"/>
          <cell r="I1945"/>
          <cell r="J1945"/>
          <cell r="K1945"/>
          <cell r="L1945"/>
          <cell r="M1945"/>
        </row>
        <row r="1946">
          <cell r="A1946" t="str">
            <v>19.2.32</v>
          </cell>
          <cell r="B1946" t="str">
            <v>Construcción de cañuela en concreto de 17,5 MPa, con un ancho de 0,50m y 0,10m de espesor, canal longitudinal central semicircular de 0,25m de ancho. Incluye suministro, transporte y colocación del concreto, impermeabilización con plastocrete DM, formaleta en madera, protección y curado del concreto, según diseño.</v>
          </cell>
          <cell r="C1946" t="str">
            <v>m</v>
          </cell>
          <cell r="D1946"/>
          <cell r="E1946"/>
          <cell r="F1946"/>
          <cell r="G1946"/>
          <cell r="H1946"/>
          <cell r="I1946"/>
          <cell r="J1946"/>
          <cell r="K1946"/>
          <cell r="L1946"/>
          <cell r="M1946"/>
        </row>
        <row r="1947">
          <cell r="A1947" t="str">
            <v>19.2.33</v>
          </cell>
          <cell r="B1947" t="str">
            <v>Construcción de cañuela en concreto de 17,5 MPa, con un ancho de 0,60m y 0,12m de espesor, canal longitudinal central semicircular de 0,30m de ancho. Incluye suministro, transporte y colocación del concreto, impermeabilización con plastocrete DM, formaleta en madera, protección y curado del concreto, según diseño.</v>
          </cell>
          <cell r="C1947" t="str">
            <v>m</v>
          </cell>
          <cell r="D1947"/>
          <cell r="E1947"/>
          <cell r="F1947"/>
          <cell r="G1947"/>
          <cell r="H1947"/>
          <cell r="I1947"/>
          <cell r="J1947"/>
          <cell r="K1947"/>
          <cell r="L1947"/>
          <cell r="M1947"/>
        </row>
        <row r="1948">
          <cell r="A1948" t="str">
            <v>19.2.34</v>
          </cell>
          <cell r="B1948" t="str">
            <v>Protección de taludes con BIOMANTO y semillas para empradizar, incluye todo lo necesario para su correcto funcionamiento.</v>
          </cell>
          <cell r="C1948" t="str">
            <v>m2</v>
          </cell>
          <cell r="D1948"/>
          <cell r="E1948"/>
          <cell r="F1948"/>
          <cell r="G1948"/>
          <cell r="H1948"/>
          <cell r="I1948"/>
          <cell r="J1948"/>
          <cell r="K1948"/>
          <cell r="L1948"/>
          <cell r="M1948"/>
        </row>
        <row r="1949">
          <cell r="A1949">
            <v>19.3</v>
          </cell>
          <cell r="B1949" t="str">
            <v>IMPERMEABILIZACIONES</v>
          </cell>
          <cell r="C1949">
            <v>0</v>
          </cell>
          <cell r="D1949"/>
          <cell r="E1949"/>
          <cell r="F1949"/>
          <cell r="G1949"/>
          <cell r="H1949"/>
          <cell r="I1949"/>
          <cell r="J1949"/>
          <cell r="K1949"/>
          <cell r="L1949"/>
          <cell r="M1949"/>
        </row>
        <row r="1950">
          <cell r="A1950" t="str">
            <v>19.3.1</v>
          </cell>
          <cell r="B1950" t="str">
            <v>Construcción de juntas de construcción para escaleras, ancho 5cm, espesor 20cm. Incluye sellante de poliuretano elastomérico resistente a carburantes de alto desempeño, autonivelante y de bajo modulo de elasticidad de 1.2 cm de profundidad y 5 cm de ancho. Incluye icopor de 5cm. Se debe garantizar la aplicación de estos producto por personal autorizado por le fabricante y seguir las recomendaciones y precauciones del productor. se hará a la distancia que determine la interventoría.</v>
          </cell>
          <cell r="C1950" t="str">
            <v>m</v>
          </cell>
          <cell r="D1950"/>
          <cell r="E1950"/>
          <cell r="F1950"/>
          <cell r="G1950"/>
          <cell r="H1950"/>
          <cell r="I1950"/>
          <cell r="J1950"/>
          <cell r="K1950"/>
          <cell r="L1950"/>
          <cell r="M1950"/>
        </row>
        <row r="1951">
          <cell r="A1951" t="str">
            <v>19.3.2</v>
          </cell>
          <cell r="B1951" t="str">
            <v>Suministro, transporte y colocación de recubrimiento para pisos con base en poliuretano tipo sikalastic -612 MTC o equivalente (sistema para uso pesado-gama alta), acabado antideslizante, impermeable, de alta elasticidad, resistente a la abrasión y a los rayos UV, sobre pisos en concreto o mortero. Incluye suministro y transporte de los materiales, adición de textura con arena de cuarzo, regatas, media cañas y todo lo necesario para su correcta construcción y funcionamiento. La aplicación técnica se debe hacer siguiendo todas las instrucciones y recomendaciones del fabricante.</v>
          </cell>
          <cell r="C1951" t="str">
            <v>m2</v>
          </cell>
          <cell r="D1951"/>
          <cell r="E1951"/>
          <cell r="F1951"/>
          <cell r="G1951"/>
          <cell r="H1951"/>
          <cell r="I1951"/>
          <cell r="J1951"/>
          <cell r="K1951"/>
          <cell r="L1951"/>
          <cell r="M1951"/>
        </row>
        <row r="1952">
          <cell r="A1952" t="str">
            <v>19.3.3</v>
          </cell>
          <cell r="B1952" t="str">
            <v>Suministro, transporte y colocación de junta de construcción compuesta por dos ángulos en bronce de 2"x 1/8" y una  platina en bronce de 3"x 1/2" en la parte superior, rellena con neopreno, el icopor de 5 x 50 cm en la parte inferior. Incluye sellante de poliuretano elastomérico resistente a carburantes de alto desempeño, autonivelante y de bajo modulo de elasticidad de 1cm de profundidad y 5 cm de ancho, tornillos de fijación para la platina y los ángulos, sikaflex 1-A y todos los elementos necesarios para su correcta instalación. Según diseño.</v>
          </cell>
          <cell r="C1952" t="str">
            <v>m</v>
          </cell>
          <cell r="D1952"/>
          <cell r="E1952"/>
          <cell r="F1952"/>
          <cell r="G1952"/>
          <cell r="H1952"/>
          <cell r="I1952"/>
          <cell r="J1952"/>
          <cell r="K1952"/>
          <cell r="L1952"/>
          <cell r="M1952"/>
        </row>
        <row r="1953">
          <cell r="A1953" t="str">
            <v>19.3.4</v>
          </cell>
          <cell r="B1953" t="str">
            <v>Suministro, transporte e impermeabilización de tanque con membrana de PVC tipo Sikaplan 12 NTR o equivalente de espesor de 1,2mm. Incluye membrana a base de PVC plastificado y reforzado con armadura de poliéster para la impermeabilización de tanques de agua, debe de cumplir con las normas: UNE 104303, DIN 16938, ASTM 1003, DIN 53370, DIN 4062, ICONTEC 1500 para agua potable. Las uniones entre láminas deberán realizarse mediante soldadura termoplástica con aire caliente. Cuando se proceda a soldar 2 láminas, deberán disponerse de tal manera que el ancho del traslapo sea igual o mayor de 5 cm, por lo que la soldadura deberá tener en cualquier punto 4 cm como mínimo. Una vez que las superficies de las láminas que vayan a estar en contacto estén limpias y secas, se procederá a la unión (soldadura). Los traslapos, inmediatamente después de la soldadura, se presionan uniformemente con un rodillo para obtener así una unión homogénea. Incluye Sikaplan 12 NT o equivalente, Geotextil Sika PP 1800 o equivalente, perfil de fondo, perfil de borde, Sika Primer 215 o equivalente, Sikaflex Construction o equivalente, anclajes y todos los elementos necesarios para su correcta instalación y funcionamiento.</v>
          </cell>
          <cell r="C1953" t="str">
            <v>m2</v>
          </cell>
          <cell r="D1953"/>
          <cell r="E1953"/>
          <cell r="F1953"/>
          <cell r="G1953"/>
          <cell r="H1953"/>
          <cell r="I1953"/>
          <cell r="J1953"/>
          <cell r="K1953"/>
          <cell r="L1953"/>
          <cell r="M1953"/>
        </row>
        <row r="1954">
          <cell r="A1954" t="str">
            <v>19.3.5</v>
          </cell>
          <cell r="B1954" t="str">
            <v>Suministro, transporte e impermeabilización para superficies de tanques, canales, fosos y obras hidráulicas sometidas a presión hidrostática, en concreto o mortero con recubrimiento impermeabilizante en Sikatop Seal 107 o equivalente. La aplicación se hace en dos capas de 1 mm cada una. Incluye suministro y transporte de los materiales, regatas, media cañas y todo lo necesario para su correcta construcción y funcionamiento. La aplicación técnica se debe hacer siguiendo todas las instrucciones y recomendaciones del fabricante.</v>
          </cell>
          <cell r="C1954" t="str">
            <v>m2</v>
          </cell>
          <cell r="D1954"/>
          <cell r="E1954"/>
          <cell r="F1954"/>
          <cell r="G1954"/>
          <cell r="H1954"/>
          <cell r="I1954"/>
          <cell r="J1954"/>
          <cell r="K1954"/>
          <cell r="L1954"/>
          <cell r="M1954"/>
        </row>
        <row r="1955">
          <cell r="A1955" t="str">
            <v>19.3.6</v>
          </cell>
          <cell r="B1955" t="str">
            <v>Suministro, transporte e impermeabilización para superficies enterradas, con aditivo tipo igol denso o similar, dos manos con una dosificación de 1kg/m2 cada mano, se debe imprimar previamente la superficie con igol imprimante o equivalente, una mano con una dosificación de 200 gr/m2. incluye todo lo necesario para su correcta aplicación según recomendaciones del proveedor del insumo.</v>
          </cell>
          <cell r="C1955" t="str">
            <v>m2</v>
          </cell>
          <cell r="D1955"/>
          <cell r="E1955"/>
          <cell r="F1955"/>
          <cell r="G1955"/>
          <cell r="H1955"/>
          <cell r="I1955"/>
          <cell r="J1955"/>
          <cell r="K1955"/>
          <cell r="L1955"/>
          <cell r="M1955"/>
        </row>
        <row r="1956">
          <cell r="A1956" t="str">
            <v>19.3.7</v>
          </cell>
          <cell r="B1956" t="str">
            <v>Suministro, transporte e impermeabilización de muros de contención con revoque y con impermeabilización integral tipo Sika 1 o equivalente más igol denso o equivalente más plástico negro grueso (polietileno de baja densidad). Incluye todos los demás elementos necesarios para su correcta construcción.</v>
          </cell>
          <cell r="C1956" t="str">
            <v>m2</v>
          </cell>
          <cell r="D1956"/>
          <cell r="E1956"/>
          <cell r="F1956"/>
          <cell r="G1956"/>
          <cell r="H1956"/>
          <cell r="I1956"/>
          <cell r="J1956"/>
          <cell r="K1956"/>
          <cell r="L1956"/>
          <cell r="M1956"/>
        </row>
        <row r="1957">
          <cell r="A1957" t="str">
            <v>19.3.8</v>
          </cell>
          <cell r="B1957" t="str">
            <v>Suministro, transporte e impermeabilización de jardineras en poliéster reforzado con fibra de vidrio. Incluye refuerzos verticales, refuerzos en parales, aplicación de manto en fibra de vidrio, impermeabilizante gel coat color original resina o equivalente y todos los demás elementos necesarios para su correcta instalación y funcionamiento.</v>
          </cell>
          <cell r="C1957" t="str">
            <v>m2</v>
          </cell>
          <cell r="D1957"/>
          <cell r="E1957"/>
          <cell r="F1957"/>
          <cell r="G1957"/>
          <cell r="H1957"/>
          <cell r="I1957"/>
          <cell r="J1957"/>
          <cell r="K1957"/>
          <cell r="L1957"/>
          <cell r="M1957"/>
        </row>
        <row r="1958">
          <cell r="A1958" t="str">
            <v>19.3.9</v>
          </cell>
          <cell r="B1958" t="str">
            <v>Suministro, transporte e impermeabilización de losa en concreto con manto en asfáltico modificado APP tipo fiberglass P3. Incluye mortero 1:4 espesor 3 a 5 cm, pendientes, emulsión asfáltica, mediacaña, regata y todo lo necesario para su correcta construcción. Es importante garantizarse un elemento aislante protector (polietileno o tela asfáltica) entre el impermeabilizante y el mortero, además de aplicar los productos por personal autorizado por el productor del material.</v>
          </cell>
          <cell r="C1958" t="str">
            <v>m2</v>
          </cell>
          <cell r="D1958"/>
          <cell r="E1958"/>
          <cell r="F1958"/>
          <cell r="G1958"/>
          <cell r="H1958"/>
          <cell r="I1958"/>
          <cell r="J1958"/>
          <cell r="K1958"/>
          <cell r="L1958"/>
          <cell r="M1958"/>
        </row>
        <row r="1959">
          <cell r="A1959" t="str">
            <v>19.3.10</v>
          </cell>
          <cell r="B1959" t="str">
            <v>Suministro, transporte e impermeabilización de losa en concreto con sistema monolítico en Poliuretano tipo Vulken o equivalente. Incluye preparación de la superficie y todos los demás elementos necesarios para su correcta aplicación.</v>
          </cell>
          <cell r="C1959" t="str">
            <v>m2</v>
          </cell>
          <cell r="D1959"/>
          <cell r="E1959"/>
          <cell r="F1959"/>
          <cell r="G1959"/>
          <cell r="H1959"/>
          <cell r="I1959"/>
          <cell r="J1959"/>
          <cell r="K1959"/>
          <cell r="L1959"/>
          <cell r="M1959"/>
        </row>
        <row r="1960">
          <cell r="A1960" t="str">
            <v>19.3.11</v>
          </cell>
          <cell r="B1960" t="str">
            <v>Suministro, transporte e impermeabilización de losa en concreto con membrana de PVC Sikaplan 8R o equivalente, espesor 0.8 mm., con refuerzo en poliéster (incluye desperdicio, perfil, Geotextil tipo Sika o equivalente, SikaPremier 215 o equivalente, SikaFlex y mano de obra). Incluye preparación de la superficie y todos los demás elementos necesarios para su correcta aplicación.</v>
          </cell>
          <cell r="C1960" t="str">
            <v>m2</v>
          </cell>
          <cell r="D1960"/>
          <cell r="E1960"/>
          <cell r="F1960"/>
          <cell r="G1960"/>
          <cell r="H1960"/>
          <cell r="I1960"/>
          <cell r="J1960"/>
          <cell r="K1960"/>
          <cell r="L1960"/>
          <cell r="M1960"/>
        </row>
        <row r="1961">
          <cell r="A1961" t="str">
            <v>19.3.12</v>
          </cell>
          <cell r="B1961" t="str">
            <v>Suministro, transporte e impermeabilización de losa en concreto con poliuretano tipo Poliuretech C o equivalente, incluye hidrolavado de superficie con ácido en baja proporción, tratamiento de juntas y  fisuras con poliuretano en masilla tipo Hiperflex o equivalente, corte con máquina de disco donde sea necesario; aplicación de Prymertech o equivalente para imprimación; aplicación de Poliuretech C a tres manos con arena de cuarzo y aplicación  de Protectech ADY-E a dos manos para acabado final. Incluye todos los materiales y mano de obra necesarios para su correcta aplicación y funcionamiento.</v>
          </cell>
          <cell r="C1961" t="str">
            <v>m2</v>
          </cell>
          <cell r="D1961"/>
          <cell r="E1961"/>
          <cell r="F1961"/>
          <cell r="G1961"/>
          <cell r="H1961"/>
          <cell r="I1961"/>
          <cell r="J1961"/>
          <cell r="K1961"/>
          <cell r="L1961"/>
          <cell r="M1961"/>
        </row>
        <row r="1962">
          <cell r="A1962" t="str">
            <v>19.3.13</v>
          </cell>
          <cell r="B1962" t="str">
            <v>Suministro, transporte e impermeabilización de losa en concreto expuesta a la intemperie, con membrana de PVC de alta reflectividad tipo Sarnafil S-327 15L o equivalente, espesor 1.5 mm. con refuerzo en poliester, geotextil Sika NT 1800 o equivalente, Sikaplan 12D o equivalente, Sika Metal Sheet (perfil plano). Incluye desperdicio, perfil de fondo de PVC, Geotextil, SikaPremier 206, SikaFlex 221 y mano de obra). Incluye preparación de la superficie y todos los demás elementos necesarios para su correcta aplicación. La aplicación técnica se debe hacer siguiendo todas las instrucciones y recomendaciones del fabricante. El personal que realice la aplicación del recubrimiento debe estar certificado por el Fabricante.</v>
          </cell>
          <cell r="C1962" t="str">
            <v>m2</v>
          </cell>
          <cell r="D1962"/>
          <cell r="E1962"/>
          <cell r="F1962"/>
          <cell r="G1962"/>
          <cell r="H1962"/>
          <cell r="I1962"/>
          <cell r="J1962"/>
          <cell r="K1962"/>
          <cell r="L1962"/>
          <cell r="M1962"/>
        </row>
        <row r="1963">
          <cell r="A1963" t="str">
            <v>19.3.14</v>
          </cell>
          <cell r="B1963" t="str">
            <v>Suministro, transporte e impermeabilización de losa en concreto expuesta a la intemperie, con membrana de PVC de alta reflectividad tipo Sarnafil S-327 12L o equivalente, espesor 1.5 mm. con refuerzo en poliester, geotextil Sika NT 2500 y geotextil Sika NT 1800 o equivalente, Sikaplan 12D o equivalente, Sika Metal Sheet (perfil plano). Incluye desperdicio, perfil de fondo de PVC, Geotextil, SikaPremier 206, SikaFlex 221 y mano de obra). Incluye preparación de la superficie y todos los demás elementos necesarios para su correcta aplicación. La aplicación técnica se debe hacer siguiendo todas las instrucciones y recomendaciones del fabricante. El personal que realice la aplicación del recubrimiento debe estar certificado por el Fabricante.</v>
          </cell>
          <cell r="C1963" t="str">
            <v>m2</v>
          </cell>
          <cell r="D1963"/>
          <cell r="E1963"/>
          <cell r="F1963"/>
          <cell r="G1963"/>
          <cell r="H1963"/>
          <cell r="I1963"/>
          <cell r="J1963"/>
          <cell r="K1963"/>
          <cell r="L1963"/>
          <cell r="M1963"/>
        </row>
        <row r="1964">
          <cell r="A1964" t="str">
            <v>19.3.15</v>
          </cell>
          <cell r="B1964" t="str">
            <v>Suministro, transporte e impermeabilización de losa en concreto con acabado duro, con membrana de PVC tipo Sarnafil G 476 15L o equivalente,  sin protección UV, espesor 1.5 mm. con refuerzo en poliester, geotextil Sika NT 2500 y geotextil Sika NT 1800 o equivalente, Sikaplan 12D o equivalente, Sika Metal Sheet (perfil plano). Incluye desperdicio, perfil de fondo de PVC, Geotextil, SikaPremier 206, SikaFlex 221 y mano de obra). Incluye preparación de la superficie y todos los demás elementos necesarios para su correcta aplicación. La aplicación técnica se debe hacer siguiendo todas las instrucciones y recomendaciones del fabricante. El personal que realice la aplicación del recubrimiento debe estar certificado por el Fabricante.</v>
          </cell>
          <cell r="C1964" t="str">
            <v>m2</v>
          </cell>
          <cell r="D1964"/>
          <cell r="E1964"/>
          <cell r="F1964"/>
          <cell r="G1964"/>
          <cell r="H1964"/>
          <cell r="I1964"/>
          <cell r="J1964"/>
          <cell r="K1964"/>
          <cell r="L1964"/>
          <cell r="M1964"/>
        </row>
        <row r="1965">
          <cell r="A1965" t="str">
            <v>19.3.16</v>
          </cell>
          <cell r="B1965" t="str">
            <v>Suministro, transporte e impermeabilización de losa en concreto con acabado duro cubiertas verdes sin acumulación, con membrana de PVC tipo Sarnafil G 476 15L o equivalente,  sin protección UV, espesor 1.5 mm. con refuerzo en poliester, geotextil Sika NT 2500 y geotextil Sika NT 1800 o equivalente, Sikaplan 12D o equivalente, Sika Metal Sheet (perfil plano), lamina drenante 32 T. Incluye desperdicio, perfil de fondo de PVC, Geotextil, SikaPremier 206, SikaFlex 221 y mano de obra). Incluye preparación de la superficie y todos los demás elementos necesarios para su correcta aplicación. La aplicación técnica se debe hacer siguiendo todas las instrucciones y recomendaciones del fabricante. El personal que realice la aplicación del recubrimiento debe estar certificado por el Fabricante.</v>
          </cell>
          <cell r="C1965" t="str">
            <v>m2</v>
          </cell>
          <cell r="D1965"/>
          <cell r="E1965"/>
          <cell r="F1965"/>
          <cell r="G1965"/>
          <cell r="H1965"/>
          <cell r="I1965"/>
          <cell r="J1965"/>
          <cell r="K1965"/>
          <cell r="L1965"/>
          <cell r="M1965"/>
        </row>
        <row r="1966">
          <cell r="A1966" t="str">
            <v>19.3.17</v>
          </cell>
          <cell r="B1966" t="str">
            <v>Suministro, transporte e impermeabilización de losa en concreto con acabado duro cubiertas verdes con acumulación, con membrana de PVC tipo Sarnafil G 476 15L o equivalente,  sin protección UV, espesor 1.5 mm. con refuerzo en poliester, geotextil Sika NT 2500 y geotextil Sika NT 1800 o equivalente, Sikaplan 12D o equivalente, Sika Metal Sheet (perfil plano), lamina drenante T 20. Incluye desperdicio, perfil de fondo de PVC, Geotextil, SikaPremier 206, SikaFlex 221 y mano de obra). Incluye preparación de la superficie y todos los demás elementos necesarios para su correcta aplicación. La aplicación técnica se debe hacer siguiendo todas las instrucciones y recomendaciones del fabricante. El personal que realice la aplicación del recubrimiento debe estar certificado por el Fabricante.</v>
          </cell>
          <cell r="C1966" t="str">
            <v>m2</v>
          </cell>
          <cell r="D1966"/>
          <cell r="E1966"/>
          <cell r="F1966"/>
          <cell r="G1966"/>
          <cell r="H1966"/>
          <cell r="I1966"/>
          <cell r="J1966"/>
          <cell r="K1966"/>
          <cell r="L1966"/>
          <cell r="M1966"/>
        </row>
        <row r="1967">
          <cell r="A1967" t="str">
            <v>19.3.18</v>
          </cell>
          <cell r="B1967" t="str">
            <v>Suministro, transporte e impermeabilización para superficies  en concreto o mortero con recubrimiento elástico impermeable, elaborado a base de resinas acrílicas a dos manos, más tela de poliéster PARA BAÑOS. Incluye suministro y transporte de los materiales, regatas, media cañas y todo lo necesario para su correcta construcción y funcionamiento. La aplicación técnica se debe hacer siguiendo todas las instrucciones y recomendaciones del fabricante.</v>
          </cell>
          <cell r="C1967" t="str">
            <v>m2</v>
          </cell>
          <cell r="D1967"/>
          <cell r="E1967"/>
          <cell r="F1967"/>
          <cell r="G1967"/>
          <cell r="H1967"/>
          <cell r="I1967"/>
          <cell r="J1967"/>
          <cell r="K1967"/>
          <cell r="L1967"/>
          <cell r="M1967"/>
        </row>
        <row r="1968">
          <cell r="A1968" t="str">
            <v>19.3.19</v>
          </cell>
          <cell r="B1968" t="str">
            <v>Suministro, transporte e impermeabilización de losa en concreto expuesta a la intemperie, con sistema manto bicapa acabado granulado (manto asfalto modificado refuerzo Poliester + Sufridor 2+3 mm). Incluye preparación de la superficie y todos los demás elementos necesarios para su correcta aplicación. La aplicación técnica se debe hacer siguiendo todas las instrucciones y recomendaciones del fabricante. El personal que realice la aplicación del recubrimiento debe estar certificado por el Fabricante.</v>
          </cell>
          <cell r="C1968" t="str">
            <v>m2</v>
          </cell>
          <cell r="D1968"/>
          <cell r="E1968"/>
          <cell r="F1968"/>
          <cell r="G1968"/>
          <cell r="H1968"/>
          <cell r="I1968"/>
          <cell r="J1968"/>
          <cell r="K1968"/>
          <cell r="L1968"/>
          <cell r="M1968"/>
        </row>
        <row r="1969">
          <cell r="A1969" t="str">
            <v>19.3.20</v>
          </cell>
          <cell r="B1969" t="str">
            <v>Suministro, transporte e impermeabilización de losa con acabado final (balcones), con sistema manto monocapa 3 poliester (sistema manto asfalto modificado refuerzo poliester 3mm). Incluye preparación de la superficie y todos los demás elementos necesarios para su correcta aplicación. La aplicación técnica se debe hacer siguiendo todas las instrucciones y recomendaciones del fabricante. El personal que realice la aplicación del recubrimiento debe estar certificado por el Fabricante.</v>
          </cell>
          <cell r="C1969" t="str">
            <v>m2</v>
          </cell>
          <cell r="D1969"/>
          <cell r="E1969"/>
          <cell r="F1969"/>
          <cell r="G1969"/>
          <cell r="H1969"/>
          <cell r="I1969"/>
          <cell r="J1969"/>
          <cell r="K1969"/>
          <cell r="L1969"/>
          <cell r="M1969"/>
        </row>
        <row r="1970">
          <cell r="A1970">
            <v>19.399999999999999</v>
          </cell>
          <cell r="B1970" t="str">
            <v xml:space="preserve">EQUIPOS DEPORTIVOS </v>
          </cell>
          <cell r="C1970">
            <v>0</v>
          </cell>
          <cell r="D1970"/>
          <cell r="E1970"/>
          <cell r="F1970"/>
          <cell r="G1970"/>
          <cell r="H1970"/>
          <cell r="I1970"/>
          <cell r="J1970"/>
          <cell r="K1970"/>
          <cell r="L1970"/>
          <cell r="M1970"/>
        </row>
        <row r="1971">
          <cell r="A1971" t="str">
            <v>19.4.1</v>
          </cell>
          <cell r="B1971" t="str">
            <v>Suministro, transporte y colocación de juego de soportes integrados para baloncesto y microfútbol, incluye tablero en fibra de vidrio, aros, malla en nylon para baloncesto malla metálica ojo 5 cal. 10 para portería de microfútbol, anclaje de tubos y todos los elementos para su correcta instalación.</v>
          </cell>
          <cell r="C1971" t="str">
            <v>par</v>
          </cell>
          <cell r="D1971"/>
          <cell r="E1971"/>
          <cell r="F1971"/>
          <cell r="G1971"/>
          <cell r="H1971"/>
          <cell r="I1971"/>
          <cell r="J1971"/>
          <cell r="K1971"/>
          <cell r="L1971"/>
          <cell r="M1971"/>
        </row>
        <row r="1972">
          <cell r="A1972" t="str">
            <v>19.4.2</v>
          </cell>
          <cell r="B1972" t="str">
            <v>Suministro, transporte y colocación de malla de voleibol, incluye los soportes en tubería negra pesada metálica con un diámetro de 21/2", con anclajes a piso de 3"; incluye perforación y resane de la placa. La malla será de nylon con ojo N° 3, cable tensor con malacate. Incluye todos los elementos requeridos para su correcto funcionamiento.</v>
          </cell>
          <cell r="C1972" t="str">
            <v>un</v>
          </cell>
          <cell r="D1972"/>
          <cell r="E1972"/>
          <cell r="F1972"/>
          <cell r="G1972"/>
          <cell r="H1972"/>
          <cell r="I1972"/>
          <cell r="J1972"/>
          <cell r="K1972"/>
          <cell r="L1972"/>
          <cell r="M1972"/>
        </row>
        <row r="1973">
          <cell r="A1973" t="str">
            <v>19.4.3</v>
          </cell>
          <cell r="B1973" t="str">
            <v>Suministro, transporte y colocación de malla de protección en nylon ojo Nº 3. Incluye cable tensor trenzado de acero galvanizado de 1/4". Incluye tensor y perros galvanizados y todos los elementos requeridos para su correcta instalación y funcionamiento.</v>
          </cell>
          <cell r="C1973" t="str">
            <v>m2</v>
          </cell>
          <cell r="D1973"/>
          <cell r="E1973"/>
          <cell r="F1973"/>
          <cell r="G1973"/>
          <cell r="H1973"/>
          <cell r="I1973"/>
          <cell r="J1973"/>
          <cell r="K1973"/>
          <cell r="L1973"/>
          <cell r="M1973"/>
        </row>
        <row r="1974">
          <cell r="A1974" t="str">
            <v>19.4.4</v>
          </cell>
          <cell r="B1974" t="str">
            <v>Suministro, transporte y demarcación de placa polideportiva para baloncesto, voleibol y microfútbol con pintura tipo trafico según especificaciones de Coldeportes Antioquia.</v>
          </cell>
          <cell r="C1974" t="str">
            <v>global</v>
          </cell>
          <cell r="D1974"/>
          <cell r="E1974"/>
          <cell r="F1974"/>
          <cell r="G1974"/>
          <cell r="H1974"/>
          <cell r="I1974"/>
          <cell r="J1974"/>
          <cell r="K1974"/>
          <cell r="L1974"/>
          <cell r="M1974"/>
        </row>
        <row r="1975">
          <cell r="A1975" t="str">
            <v>19.4.5</v>
          </cell>
          <cell r="B1975" t="str">
            <v>Suministro, transporte y colocación de mataculín, con una longitud de 2.50 m sencillo (dos niños) en tubería galvanizada acueducto de diámetro interior 1 1/2". Incluye pintura base aceite espesor mínimo 50 micras o el exigido por interventoría. Según diseño de suministrado por la Empresa de Desarrollo Urbano.</v>
          </cell>
          <cell r="C1975" t="str">
            <v>un</v>
          </cell>
          <cell r="D1975"/>
          <cell r="E1975"/>
          <cell r="F1975"/>
          <cell r="G1975"/>
          <cell r="H1975"/>
          <cell r="I1975"/>
          <cell r="J1975"/>
          <cell r="K1975"/>
          <cell r="L1975"/>
          <cell r="M1975"/>
        </row>
        <row r="1976">
          <cell r="A1976" t="str">
            <v>19.4.6</v>
          </cell>
          <cell r="B1976" t="str">
            <v>Suministro, transporte y colocación de columpio de 3 puestos en tubería galvanizada acueducto diámetros interiores 1 1/2". Incluye pintura base aceite espesor mínimo 50 micras o el exigido por interventoría. Según diseño de suministrado por la Empresa de Desarrollo Urbano.</v>
          </cell>
          <cell r="C1976" t="str">
            <v>un</v>
          </cell>
          <cell r="D1976"/>
          <cell r="E1976"/>
          <cell r="F1976"/>
          <cell r="G1976"/>
          <cell r="H1976"/>
          <cell r="I1976"/>
          <cell r="J1976"/>
          <cell r="K1976"/>
          <cell r="L1976"/>
          <cell r="M1976"/>
        </row>
        <row r="1977">
          <cell r="A1977" t="str">
            <v>19.4.7</v>
          </cell>
          <cell r="B1977" t="str">
            <v>Suministro, transporte y colocación de juego de mesa y 4 bancas prefabricadas en concreto de 21 Mpa. cuadrado de 1,00 x 1,00 forrada en granito Nº 1, color gris, pulido, mas juego de ajedrez. Incluye bases en mortero 1:3 a la vista, adhesivo epóxico para pega de elementos endurecidos (toc 50 10 o equivalente). Para instalación sobre losa.</v>
          </cell>
          <cell r="C1977" t="str">
            <v>un</v>
          </cell>
          <cell r="D1977"/>
          <cell r="E1977"/>
          <cell r="F1977"/>
          <cell r="G1977"/>
          <cell r="H1977"/>
          <cell r="I1977"/>
          <cell r="J1977"/>
          <cell r="K1977"/>
          <cell r="L1977"/>
          <cell r="M1977"/>
        </row>
        <row r="1978">
          <cell r="A1978" t="str">
            <v>19.4.8</v>
          </cell>
          <cell r="B1978" t="str">
            <v>Suministro, transporte e instalación de presas para escalada en aluminio, sobre muro en concreto. Incluye chazos, pernos de anclaje, adhesivo epóxico, andamios y todos los elementos necesarios para su correcta instalación y funcionamiento. Según diseño. Se deben seguir las recomendaciones del proveedor.</v>
          </cell>
          <cell r="C1978" t="str">
            <v>un</v>
          </cell>
          <cell r="D1978"/>
          <cell r="E1978"/>
          <cell r="F1978"/>
          <cell r="G1978"/>
          <cell r="H1978"/>
          <cell r="I1978"/>
          <cell r="J1978"/>
          <cell r="K1978"/>
          <cell r="L1978"/>
          <cell r="M1978"/>
        </row>
        <row r="1979">
          <cell r="A1979" t="str">
            <v>19.4.9</v>
          </cell>
          <cell r="B1979" t="str">
            <v>Suministro e Instalación de Máquina Sky para gimnasio al aire libre, metálica con anticorrosivo y pintura de acabado. Tipo GR o su equivalente.</v>
          </cell>
          <cell r="C1979" t="str">
            <v>un</v>
          </cell>
          <cell r="D1979"/>
          <cell r="E1979"/>
          <cell r="F1979"/>
          <cell r="G1979"/>
          <cell r="H1979"/>
          <cell r="I1979"/>
          <cell r="J1979"/>
          <cell r="K1979"/>
          <cell r="L1979"/>
          <cell r="M1979"/>
        </row>
        <row r="1980">
          <cell r="A1980" t="str">
            <v>19.4.10</v>
          </cell>
          <cell r="B1980" t="str">
            <v>Suministro e Instalación de Máquina Recumbent para gimnasio al aire libre, metálica con anticorrosivo y pintura de acabado. Tipo GR o su equivalente.</v>
          </cell>
          <cell r="C1980" t="str">
            <v>un</v>
          </cell>
          <cell r="D1980"/>
          <cell r="E1980"/>
          <cell r="F1980"/>
          <cell r="G1980"/>
          <cell r="H1980"/>
          <cell r="I1980"/>
          <cell r="J1980"/>
          <cell r="K1980"/>
          <cell r="L1980"/>
          <cell r="M1980"/>
        </row>
        <row r="1981">
          <cell r="A1981" t="str">
            <v>19.4.11</v>
          </cell>
          <cell r="B1981" t="str">
            <v>Suministro e Instalación de Máquina Multifuncional F-7 para gimnasio al aire libre, metálica con anticorrosivo y pintura de acabado. Tipo GR o su equivalente.</v>
          </cell>
          <cell r="C1981" t="str">
            <v>un</v>
          </cell>
          <cell r="D1981"/>
          <cell r="E1981"/>
          <cell r="F1981"/>
          <cell r="G1981"/>
          <cell r="H1981"/>
          <cell r="I1981"/>
          <cell r="J1981"/>
          <cell r="K1981"/>
          <cell r="L1981"/>
          <cell r="M1981"/>
        </row>
        <row r="1982">
          <cell r="A1982" t="str">
            <v>19.4.12</v>
          </cell>
          <cell r="B1982" t="str">
            <v>Suministro e Instalación de Máquina Banca de Abdomen Inclinada para gimnasio al aire libre, metálica con anticorrosivo y pintura de acabado. Tipo GR o su equivalente.</v>
          </cell>
          <cell r="C1982" t="str">
            <v>un</v>
          </cell>
          <cell r="D1982"/>
          <cell r="E1982"/>
          <cell r="F1982"/>
          <cell r="G1982"/>
          <cell r="H1982"/>
          <cell r="I1982"/>
          <cell r="J1982"/>
          <cell r="K1982"/>
          <cell r="L1982"/>
          <cell r="M1982"/>
        </row>
        <row r="1983">
          <cell r="A1983" t="str">
            <v>19.4.13</v>
          </cell>
          <cell r="B1983" t="str">
            <v>Suministro e Instalación de Máquina Péndulo para gimnasio al aire libre, metálica con anticorrosivo y pintura de acabado. Tipo GR o su equivalente.</v>
          </cell>
          <cell r="C1983" t="str">
            <v>un</v>
          </cell>
          <cell r="D1983"/>
          <cell r="E1983"/>
          <cell r="F1983"/>
          <cell r="G1983"/>
          <cell r="H1983"/>
          <cell r="I1983"/>
          <cell r="J1983"/>
          <cell r="K1983"/>
          <cell r="L1983"/>
          <cell r="M1983"/>
        </row>
        <row r="1984">
          <cell r="A1984" t="str">
            <v>19.4.14</v>
          </cell>
          <cell r="B1984" t="str">
            <v>Suministro e Instalación de Máquina Remo para gimnasio al aire libre, metálica con anticorrosivo y pintura de acabado. Tipo GR o su equivalente.</v>
          </cell>
          <cell r="C1984" t="str">
            <v>un</v>
          </cell>
          <cell r="D1984"/>
          <cell r="E1984"/>
          <cell r="F1984"/>
          <cell r="G1984"/>
          <cell r="H1984"/>
          <cell r="I1984"/>
          <cell r="J1984"/>
          <cell r="K1984"/>
          <cell r="L1984"/>
          <cell r="M1984"/>
        </row>
        <row r="1985">
          <cell r="A1985" t="str">
            <v>19.4.15</v>
          </cell>
          <cell r="B1985" t="str">
            <v>Suministro e Instalación de Máquina Rueda de hombro doble para gimnasio al aire libre, metálica con anticorrosivo y pintura de acabado. Tipo GR o su equivalente.</v>
          </cell>
          <cell r="C1985" t="str">
            <v>un</v>
          </cell>
          <cell r="D1985"/>
          <cell r="E1985"/>
          <cell r="F1985"/>
          <cell r="G1985"/>
          <cell r="H1985"/>
          <cell r="I1985"/>
          <cell r="J1985"/>
          <cell r="K1985"/>
          <cell r="L1985"/>
          <cell r="M1985"/>
        </row>
        <row r="1986">
          <cell r="A1986">
            <v>19.5</v>
          </cell>
          <cell r="B1986" t="str">
            <v>EQUIPAMIENTOS EDUCATIVOS</v>
          </cell>
          <cell r="C1986">
            <v>0</v>
          </cell>
          <cell r="D1986"/>
          <cell r="E1986"/>
          <cell r="F1986"/>
          <cell r="G1986"/>
          <cell r="H1986"/>
          <cell r="I1986"/>
          <cell r="J1986"/>
          <cell r="K1986"/>
          <cell r="L1986"/>
          <cell r="M1986"/>
        </row>
        <row r="1987">
          <cell r="A1987" t="str">
            <v>19.5.1</v>
          </cell>
          <cell r="B1987" t="str">
            <v>Suministro, transporte y colocación de tableros en lámina verde cuadriculada de 4,80 x 1,20 m., acerada, magnética para tiza antialérgica. Incluye: marco en aluminio anodizado color bronce, portatizas, 6 imanes, 2 borradores y todos los elementos necesarios para su correcta instalación y funcionamiento.</v>
          </cell>
          <cell r="C1987" t="str">
            <v>un</v>
          </cell>
          <cell r="D1987"/>
          <cell r="E1987"/>
          <cell r="F1987"/>
          <cell r="G1987"/>
          <cell r="H1987"/>
          <cell r="I1987"/>
          <cell r="J1987"/>
          <cell r="K1987"/>
          <cell r="L1987"/>
          <cell r="M1987"/>
        </row>
        <row r="1988">
          <cell r="A1988" t="str">
            <v>19.5.2</v>
          </cell>
          <cell r="B1988" t="str">
            <v>Suministro, transporte y colocación de ventilador axial metálico tipo Siemens o equivalente en muro de súper board, con protección a corrosión y oxidación, amperaje entre 3 -3,5, Diámetro de 16", caudal de 1,45 m3/s, 0.22 Kilovatios de potencial, 1800 Rpm. Incluye salida eléctrica tomacorriente doble polo a tierra de 110 v, resane de superficie y todo la necesario para su correcta instalación.</v>
          </cell>
          <cell r="C1988" t="str">
            <v>un</v>
          </cell>
          <cell r="D1988"/>
          <cell r="E1988"/>
          <cell r="F1988"/>
          <cell r="G1988"/>
          <cell r="H1988"/>
          <cell r="I1988"/>
          <cell r="J1988"/>
          <cell r="K1988"/>
          <cell r="L1988"/>
          <cell r="M1988"/>
        </row>
        <row r="1989">
          <cell r="A1989" t="str">
            <v>19.5.3</v>
          </cell>
          <cell r="B1989" t="str">
            <v>Suministro, transporte y colocación de juego infantil modular en madera rolliza de pino pátula inmunizada por el sistema vacio-presión con sales CCA tipo C(hidrosolubles) de  Hickson o Quipasur o equivalente calidad. Compuesto por 4 torres con techo, dos puentes de 2,00 m. con pasamanos, una rampa de acceso de 1,30 x 0,80 m., 4 plataformas de 0,80 x 0,70 m., 2 deslizaderos de 2,40 m. en fibra de vidrio, tobogán  tubular en fibra de vidrio sobre madera rolliza, dos bastidores columpios, un bastidor acrobático con una barra y dos argollas, red araña para escalar de 1,30 x 2,20 m., escalera marinera de 1,30 x 0,80 m., una escalera pasamanos. Incluye ensambles metálicos, excavaciones necesarias para la instalación, concreto necesario para asegurar estructura, y todos los demás elementos necesarios para su correcta instalación y funcionamiento.</v>
          </cell>
          <cell r="C1989" t="str">
            <v>un</v>
          </cell>
          <cell r="D1989"/>
          <cell r="E1989"/>
          <cell r="F1989"/>
          <cell r="G1989"/>
          <cell r="H1989"/>
          <cell r="I1989"/>
          <cell r="J1989"/>
          <cell r="K1989"/>
          <cell r="L1989"/>
          <cell r="M1989"/>
        </row>
        <row r="1990">
          <cell r="A1990">
            <v>19.600000000000001</v>
          </cell>
          <cell r="B1990" t="str">
            <v>EQUIPAMIENTOS URBANOS</v>
          </cell>
          <cell r="C1990">
            <v>0</v>
          </cell>
          <cell r="D1990"/>
          <cell r="E1990"/>
          <cell r="F1990"/>
          <cell r="G1990"/>
          <cell r="H1990"/>
          <cell r="I1990"/>
          <cell r="J1990"/>
          <cell r="K1990"/>
          <cell r="L1990"/>
          <cell r="M1990"/>
        </row>
        <row r="1991">
          <cell r="A1991" t="str">
            <v>19.6.1</v>
          </cell>
          <cell r="B1991" t="str">
            <v>Suministro, transporte y colocación de bolardo vaciado en hierro modular bajo norma ASTM-A536 e=0.0012m, con una perforación circular de 0.05m de diámetro en la parte superior. Acabado granallado y aplique de pintura poliuretano color verde nocturno ref 11440 o su equivalente, base integrada al bolardo en hierro modular bajo norma ASTM-A536 de 0.006m de diámetro x 0.30m de longitud para anclar el bolardo al concreto, vaciado de concreto de 21Mpa para fijación de bolardo de 0.2 x 0.2 x h 0.45 m. Incluye demolición de piso en concreto, excavación, resane de superficie y todos los demás elementos requeridos para su correcta instalación y funcionamiento.</v>
          </cell>
          <cell r="C1991" t="str">
            <v>un</v>
          </cell>
          <cell r="D1991"/>
          <cell r="E1991"/>
          <cell r="F1991"/>
          <cell r="G1991"/>
          <cell r="H1991"/>
          <cell r="I1991"/>
          <cell r="J1991"/>
          <cell r="K1991"/>
          <cell r="L1991"/>
          <cell r="M1991"/>
        </row>
        <row r="1992">
          <cell r="A1992" t="str">
            <v>19.6.2</v>
          </cell>
          <cell r="B1992" t="str">
            <v>Suministro, transporte y colocación de banca colectiva, silla con respaldo. Estructura en hierro Modular pintados con Epóxy-Poliéster aplicación electro-estática en polvo color verde nocturno, mas listones en teka cepillados y pulidos, con tratamiento para intemperie con impracolor. Incluye anclaje epóxico y  todas las especificaciones y detalles de los planos técnicos de fabricación y arquitectónicos además de concreto de 21 Mpa. en color para anclaje, acabado a la vista, excavación, ajustes de piso, cargue y botada de escombros. Se debe presentar plano de taller prototipo por el fabricante para su aprobación.</v>
          </cell>
          <cell r="C1992" t="str">
            <v>un</v>
          </cell>
          <cell r="D1992"/>
          <cell r="E1992"/>
          <cell r="F1992"/>
          <cell r="G1992"/>
          <cell r="H1992"/>
          <cell r="I1992"/>
          <cell r="J1992"/>
          <cell r="K1992"/>
          <cell r="L1992"/>
          <cell r="M1992"/>
        </row>
        <row r="1993">
          <cell r="A1993" t="str">
            <v>19.6.3</v>
          </cell>
          <cell r="B1993" t="str">
            <v>Suministro, transporte y colocación de banca individual, silla con respaldo. Estructura en hierro Modular pintados con Epóxy-Poliéster aplicación electro-estática en polvo color verde nocturno, mas listones en teka cepillados y pulidos, con tratamiento para intemperie con impracolor. Incluye anclaje epóxico y todas las especificaciones y detalles de los planos técnicos de fabricación y arquitectónicos además de concreto de 21 Mpa. en color para anclaje, acabado a la vista, excavación, ajustes de piso, cargue y botada de escombros. Se debe presentar plano de taller prototipo por el fabricante para su aprobación.</v>
          </cell>
          <cell r="C1993" t="str">
            <v>un</v>
          </cell>
          <cell r="D1993"/>
          <cell r="E1993"/>
          <cell r="F1993"/>
          <cell r="G1993"/>
          <cell r="H1993"/>
          <cell r="I1993"/>
          <cell r="J1993"/>
          <cell r="K1993"/>
          <cell r="L1993"/>
          <cell r="M1993"/>
        </row>
        <row r="1994">
          <cell r="A1994" t="str">
            <v>19.6.4</v>
          </cell>
          <cell r="B1994" t="str">
            <v>Suministro, transporte y colocación de banca prefabricada tipo prisma-cimbrados o equivalente  incluye: anclaje y todas las especificaciones y detalles de los planos técnicos de fabricación y arquitectónicos. Incluye concreto de 21 Mpa para anclaje, acabado a la vista, excavación, ajustes de piso, cargue y botada de escombros.</v>
          </cell>
          <cell r="C1994" t="str">
            <v>un</v>
          </cell>
          <cell r="D1994"/>
          <cell r="E1994"/>
          <cell r="F1994"/>
          <cell r="G1994"/>
          <cell r="H1994"/>
          <cell r="I1994"/>
          <cell r="J1994"/>
          <cell r="K1994"/>
          <cell r="L1994"/>
          <cell r="M1994"/>
        </row>
        <row r="1995">
          <cell r="A1995" t="str">
            <v>19.6.5</v>
          </cell>
          <cell r="B1995" t="str">
            <v>Suministro, transporte e instalación de silla individual de 0.60 m de largo, estructura en hierro modular, con capacidad para una (1) persona, pintada con una base anticorrosiva y una capa en poliuretano color verde nocturno, cumpliendo con el manual de especificaciones de espacio público del Municipio de Medellín y la norma ASTM A536, anclada al piso con concreto de 21 Mpa, con sus respectivos resanes.</v>
          </cell>
          <cell r="C1995" t="str">
            <v>un</v>
          </cell>
          <cell r="D1995"/>
          <cell r="E1995"/>
          <cell r="F1995"/>
          <cell r="G1995"/>
          <cell r="H1995"/>
          <cell r="I1995"/>
          <cell r="J1995"/>
          <cell r="K1995"/>
          <cell r="L1995"/>
          <cell r="M1995"/>
        </row>
        <row r="1996">
          <cell r="A1996" t="str">
            <v>19.6.6</v>
          </cell>
          <cell r="B1996" t="str">
            <v>Suministro, transporte e instalación de juego de tubos enterrados, tubo metálico de 3¨con anticorrosivo pintura y boquilla en PVC según diseño.</v>
          </cell>
          <cell r="C1996" t="str">
            <v>un</v>
          </cell>
          <cell r="D1996"/>
          <cell r="E1996"/>
          <cell r="F1996"/>
          <cell r="G1996"/>
          <cell r="H1996"/>
          <cell r="I1996"/>
          <cell r="J1996"/>
          <cell r="K1996"/>
          <cell r="L1996"/>
          <cell r="M1996"/>
        </row>
        <row r="1997">
          <cell r="A1997" t="str">
            <v>19.6.7</v>
          </cell>
          <cell r="B1997" t="str">
            <v>Suministro, transporte e instalación de bosque artificial, en tubería PVC y pisos según diseño anexo.</v>
          </cell>
          <cell r="C1997" t="str">
            <v>un</v>
          </cell>
          <cell r="D1997"/>
          <cell r="E1997"/>
          <cell r="F1997"/>
          <cell r="G1997"/>
          <cell r="H1997"/>
          <cell r="I1997"/>
          <cell r="J1997"/>
          <cell r="K1997"/>
          <cell r="L1997"/>
          <cell r="M1997"/>
        </row>
        <row r="1998">
          <cell r="A1998" t="str">
            <v>19.6.8</v>
          </cell>
          <cell r="B1998" t="str">
            <v>Suministro, transporte e instalación de juego proyector de imágenes. Según diseño.</v>
          </cell>
          <cell r="C1998" t="str">
            <v>un</v>
          </cell>
          <cell r="D1998"/>
          <cell r="E1998"/>
          <cell r="F1998"/>
          <cell r="G1998"/>
          <cell r="H1998"/>
          <cell r="I1998"/>
          <cell r="J1998"/>
          <cell r="K1998"/>
          <cell r="L1998"/>
          <cell r="M1998"/>
        </row>
        <row r="1999">
          <cell r="A1999" t="str">
            <v>19.6.9</v>
          </cell>
          <cell r="B1999" t="str">
            <v>Suministro, transporte y colocación de banca prefabricada en concreto de 1,60m x 0,33m tipo BlokeProyectos o equivalente, incluye mortero para su cimentación, nivelación del terreno y todo lo necesario para su correcta colocación.</v>
          </cell>
          <cell r="C1999" t="str">
            <v>un</v>
          </cell>
          <cell r="D1999"/>
          <cell r="E1999"/>
          <cell r="F1999"/>
          <cell r="G1999"/>
          <cell r="H1999"/>
          <cell r="I1999"/>
          <cell r="J1999"/>
          <cell r="K1999"/>
          <cell r="L1999"/>
          <cell r="M1999"/>
        </row>
        <row r="2000">
          <cell r="A2000" t="str">
            <v>19.6.10</v>
          </cell>
          <cell r="B2000" t="str">
            <v xml:space="preserve">Suministro, transporte e instalación de BUTACO CUBO TIPO A en concreto de 21 Mpa DE 0.45 X 0.50 m. y una ALTURA DE 0.42 m, COLOR GRIS CLARO Y OSCURO. Incluye suministro, transporte y colocación. Según diseño. </v>
          </cell>
          <cell r="C2000" t="str">
            <v>un</v>
          </cell>
          <cell r="D2000"/>
          <cell r="E2000"/>
          <cell r="F2000"/>
          <cell r="G2000"/>
          <cell r="H2000"/>
          <cell r="I2000"/>
          <cell r="J2000"/>
          <cell r="K2000"/>
          <cell r="L2000"/>
          <cell r="M2000"/>
        </row>
        <row r="2001">
          <cell r="A2001" t="str">
            <v>19.6.11</v>
          </cell>
          <cell r="B2001" t="str">
            <v xml:space="preserve">Suministro, transporte e instalación de BUTACO CURVO TIPO B en concreto de 21 Mpa. DE 0.87 X 0.50 m. y una ALTURA de 0.42 cm. COLOR GRIS CLARO Y OSCURO. Incluye suministro, transporte y colocación. Según diseño. </v>
          </cell>
          <cell r="C2001" t="str">
            <v>un</v>
          </cell>
          <cell r="D2001"/>
          <cell r="E2001"/>
          <cell r="F2001"/>
          <cell r="G2001"/>
          <cell r="H2001"/>
          <cell r="I2001"/>
          <cell r="J2001"/>
          <cell r="K2001"/>
          <cell r="L2001"/>
          <cell r="M2001"/>
        </row>
        <row r="2002">
          <cell r="A2002" t="str">
            <v>19.6.12</v>
          </cell>
          <cell r="B2002" t="str">
            <v>Suministro, transporte e instalación de BUTACO CUÑA TIPO C en concreto de 21 Mpa. DE 0.60 X 0.50 m y una ALTURA variable (0.10 a 0.42m). COLOR GRIS CLARO Y OSCURO. Incluye suministro, transporte y colocación. Según diseño.</v>
          </cell>
          <cell r="C2002" t="str">
            <v>un</v>
          </cell>
          <cell r="D2002"/>
          <cell r="E2002"/>
          <cell r="F2002"/>
          <cell r="G2002"/>
          <cell r="H2002"/>
          <cell r="I2002"/>
          <cell r="J2002"/>
          <cell r="K2002"/>
          <cell r="L2002"/>
          <cell r="M2002"/>
        </row>
        <row r="2003">
          <cell r="A2003" t="str">
            <v>19.6.13</v>
          </cell>
          <cell r="B2003" t="str">
            <v>Suministro, transporte e instalación de ESPALDAR EN CONCRETO DE 1.27 x 0.30 x 0.05, incluye marco metálico en platina 3/16" y PTS de 1" y 2" en 2.0mm, con pintura electroestatica negra. Incluye suministro, transporte y colocación. Según diseño.</v>
          </cell>
          <cell r="C2003" t="str">
            <v>un</v>
          </cell>
          <cell r="D2003"/>
          <cell r="E2003"/>
          <cell r="F2003"/>
          <cell r="G2003"/>
          <cell r="H2003"/>
          <cell r="I2003"/>
          <cell r="J2003"/>
          <cell r="K2003"/>
          <cell r="L2003"/>
          <cell r="M2003"/>
        </row>
        <row r="2004">
          <cell r="A2004" t="str">
            <v>19.6.14</v>
          </cell>
          <cell r="B2004" t="str">
            <v>Suministro, transporte e instalación de APOYABRAZOS, marco metalico en PTS de1" y 2" en 2.0 mm con pintura electroestatica negra. Incluye suministro, transporte y colocación. Según diseño.</v>
          </cell>
          <cell r="C2004" t="str">
            <v>un</v>
          </cell>
          <cell r="D2004"/>
          <cell r="E2004"/>
          <cell r="F2004"/>
          <cell r="G2004"/>
          <cell r="H2004"/>
          <cell r="I2004"/>
          <cell r="J2004"/>
          <cell r="K2004"/>
          <cell r="L2004"/>
          <cell r="M2004"/>
        </row>
        <row r="2005">
          <cell r="A2005" t="str">
            <v>19.6.15</v>
          </cell>
          <cell r="B2005" t="str">
            <v>SUMINISTRO, TRANSPORTE E INSTALACIÓN DE CABINA TELEFÓNICA DOBLE TIPO BTA, en acero inoxidable con acabado lijado con soporte y platina de fijación a la superficie de piso con espárragos de Ø 5/8". Los huecos de la acometida deben ser definidos por la empresa encargada de prestar el servicio.</v>
          </cell>
          <cell r="C2005" t="str">
            <v>un</v>
          </cell>
          <cell r="D2005"/>
          <cell r="E2005"/>
          <cell r="F2005"/>
          <cell r="G2005"/>
          <cell r="H2005"/>
          <cell r="I2005"/>
          <cell r="J2005"/>
          <cell r="K2005"/>
          <cell r="L2005"/>
          <cell r="M2005"/>
        </row>
        <row r="2006">
          <cell r="A2006" t="str">
            <v>19.6.16</v>
          </cell>
          <cell r="B2006" t="str">
            <v>Suministro, transporte e instalación de espaldar en lamina punzonada random 100, de aluminio de 2 mm de espesor y 2 m de ancho , acabado en pintura en polvo electrostática color negro semibrillante. Incluye estructura metálica de soporte en pts con inclinación del 5 °, anclada al asiento en concreto de la banca , platina de soporte y pernos de fijación y todo lo necesario para su perfecta construcción, según diseño.</v>
          </cell>
          <cell r="C2006" t="str">
            <v>un</v>
          </cell>
          <cell r="D2006"/>
          <cell r="E2006"/>
          <cell r="F2006"/>
          <cell r="G2006"/>
          <cell r="H2006"/>
          <cell r="I2006"/>
          <cell r="J2006"/>
          <cell r="K2006"/>
          <cell r="L2006"/>
          <cell r="M2006"/>
        </row>
        <row r="2007">
          <cell r="A2007" t="str">
            <v>19.6.17</v>
          </cell>
          <cell r="B2007" t="str">
            <v>Suministro e instalación de Mesa de Picnic + banca doble + 2 bancas sencillas, elementos prefabricados en concreto, según diseño arquitectónico. La mesas deben tener tableros de juegos didácticos integrados de acuerdo a diseño.</v>
          </cell>
          <cell r="C2007" t="str">
            <v>un</v>
          </cell>
          <cell r="D2007"/>
          <cell r="E2007"/>
          <cell r="F2007"/>
          <cell r="G2007"/>
          <cell r="H2007"/>
          <cell r="I2007"/>
          <cell r="J2007"/>
          <cell r="K2007"/>
          <cell r="L2007"/>
          <cell r="M2007"/>
        </row>
        <row r="2008">
          <cell r="A2008" t="str">
            <v>19.6.18</v>
          </cell>
          <cell r="B2008" t="str">
            <v>Suministro, transporte e instalación de Banca Modular prefabricada tipo B con espaldar metálico, según diseño arquitectónico.</v>
          </cell>
          <cell r="C2008" t="str">
            <v>un</v>
          </cell>
          <cell r="D2008"/>
          <cell r="E2008"/>
          <cell r="F2008"/>
          <cell r="G2008"/>
          <cell r="H2008"/>
          <cell r="I2008"/>
          <cell r="J2008"/>
          <cell r="K2008"/>
          <cell r="L2008"/>
          <cell r="M2008"/>
        </row>
        <row r="2009">
          <cell r="A2009" t="str">
            <v>19.6.19</v>
          </cell>
          <cell r="B2009" t="str">
            <v>Suministro, transporte e Instalación de juego 'Tobogán dinosaurio', tipo Galopin T10M o su equivalente; Especificaciones: Área de Seguridad: 17,3 mts 2, Altura Crítica de Caída: 0,5 m, Edad sugerida: 2-6 años, Capacidad: 2 niños.</v>
          </cell>
          <cell r="C2009" t="str">
            <v>un</v>
          </cell>
          <cell r="D2009"/>
          <cell r="E2009"/>
          <cell r="F2009"/>
          <cell r="G2009"/>
          <cell r="H2009"/>
          <cell r="I2009"/>
          <cell r="J2009"/>
          <cell r="K2009"/>
          <cell r="L2009"/>
          <cell r="M2009"/>
        </row>
        <row r="2010">
          <cell r="A2010" t="str">
            <v>19.6.20</v>
          </cell>
          <cell r="B2010" t="str">
            <v>Suministro, transporte e Instalación de juego 'Multiple', tipo Galopin C-209AL o su equivalente; Especificaciones: Área de Seguridad: m2, Altura Crítica de Caída: 1.0 m, Edad sugerida: 3-8 años, Capacidad: 6 niños.</v>
          </cell>
          <cell r="C2010" t="str">
            <v>un</v>
          </cell>
          <cell r="D2010"/>
          <cell r="E2010"/>
          <cell r="F2010"/>
          <cell r="G2010"/>
          <cell r="H2010"/>
          <cell r="I2010"/>
          <cell r="J2010"/>
          <cell r="K2010"/>
          <cell r="L2010"/>
          <cell r="M2010"/>
        </row>
        <row r="2011">
          <cell r="A2011" t="str">
            <v>19.6.21</v>
          </cell>
          <cell r="B2011" t="str">
            <v xml:space="preserve">Suministro transporte e instalación de juego infantil Tunel tipo lombo o su equivalente en estructura metálica en tubería negra estructural de 1  in, 3 mm de espesor. base en lámina HR 6 mm. expacion de cuña  3/8 in. Pintura en polvo de aplicación electrostática especial para intemperie. Edad: 2 años +.  Incluye vaciado de dados en concreto para fijación de parales. </v>
          </cell>
          <cell r="C2011" t="str">
            <v>tramos</v>
          </cell>
          <cell r="D2011"/>
          <cell r="E2011"/>
          <cell r="F2011"/>
          <cell r="G2011"/>
          <cell r="H2011"/>
          <cell r="I2011"/>
          <cell r="J2011"/>
          <cell r="K2011"/>
          <cell r="L2011"/>
          <cell r="M2011"/>
        </row>
        <row r="2012">
          <cell r="A2012" t="str">
            <v>19.6.22</v>
          </cell>
          <cell r="B2012" t="str">
            <v xml:space="preserve">Suministro transporte e instalación de juego infantil Puente Colgante tipo lombo o su equivalente en estructura metálica en tubería negra  estructural de 4  in, 3 mm de espesor. peldaños en madera plastica. Cuerda de nylon 12 mm de ocho torones con alma de acero, conectores para compresión en aluminio, guardacabos lámina galvanizada, platina de apoyo lámina HR 4.5 mm. Pintura en polvo de aplicación electrostática especial para intemperie. Edad: 5 a 12 años.  Incluye vaciado de dados en concreto para fijación de parales. </v>
          </cell>
          <cell r="C2012" t="str">
            <v>un</v>
          </cell>
          <cell r="D2012"/>
          <cell r="E2012"/>
          <cell r="F2012"/>
          <cell r="G2012"/>
          <cell r="H2012"/>
          <cell r="I2012"/>
          <cell r="J2012"/>
          <cell r="K2012"/>
          <cell r="L2012"/>
          <cell r="M2012"/>
        </row>
        <row r="2013">
          <cell r="A2013" t="str">
            <v>19.6.23</v>
          </cell>
          <cell r="B2013" t="str">
            <v xml:space="preserve">Suministro transporte e instalación de juego infantil Triqui tipo lombo o su equivalente en estructura metálica en tubería negra estructural de 1 1/2  in, 3 mm de espesor. Cubos metálicos en lámina de aluminio de 1mm. espárrago galvanizado de 3/8 in. buje separador en nylon. Tubo de aluminio 1/2  in. lámina HR 4,5 mm. tuerca ciega cromada de 3/8 in. Remaches pop de 1/8 x 1/2 in en acero inoxidable. Pintura en polvo de aplicación electrostática especial para intemperie. Edad: 4 años +. Incluye vaciado de dados en concreto para fijación de parales. </v>
          </cell>
          <cell r="C2013" t="str">
            <v>un</v>
          </cell>
          <cell r="D2013"/>
          <cell r="E2013"/>
          <cell r="F2013"/>
          <cell r="G2013"/>
          <cell r="H2013"/>
          <cell r="I2013"/>
          <cell r="J2013"/>
          <cell r="K2013"/>
          <cell r="L2013"/>
          <cell r="M2013"/>
        </row>
        <row r="2014">
          <cell r="A2014" t="str">
            <v>19.6.24</v>
          </cell>
          <cell r="B2014" t="str">
            <v xml:space="preserve">Suministro transporte e instalación de juego infantil Barra equilibrio flotante lombo o su equivalente. Incluye vaciado de dados en concreto para fijación de parales. </v>
          </cell>
          <cell r="C2014" t="str">
            <v>un</v>
          </cell>
          <cell r="D2014"/>
          <cell r="E2014"/>
          <cell r="F2014"/>
          <cell r="G2014"/>
          <cell r="H2014"/>
          <cell r="I2014"/>
          <cell r="J2014"/>
          <cell r="K2014"/>
          <cell r="L2014"/>
          <cell r="M2014"/>
        </row>
        <row r="2015">
          <cell r="A2015" t="str">
            <v>19.6.25</v>
          </cell>
          <cell r="B2015" t="str">
            <v>Suministro, transporte y colocación de CICLOPARQUEADEROS EN ACERO INOXIDABLE de ancho 700mm, altura variable de 105mm, y 657mm, empotrado 30 cm, en tubería redonda de 2" de diámetro, doblado con arcos de 20 cm,  calibre 14, Incluye Platina De Anclaje De 1/4 De 2" , Cordón De Soldadura, Corte Con Pulidora En Piso De Asfalto O Concreto, Demolición, Excavación, Botada De Material, Dado En Concreto  De 20x20x40 Cm De 21 Mpa Con Acelerante, Anticorrosivo Epóxico, Pintura, y todos los elementos necesarios para su correcto funcionamiento según diseño.</v>
          </cell>
          <cell r="C2015" t="str">
            <v>un</v>
          </cell>
          <cell r="D2015"/>
          <cell r="E2015"/>
          <cell r="F2015"/>
          <cell r="G2015"/>
          <cell r="H2015"/>
          <cell r="I2015"/>
          <cell r="J2015"/>
          <cell r="K2015"/>
          <cell r="L2015"/>
          <cell r="M2015"/>
        </row>
        <row r="2016">
          <cell r="A2016" t="str">
            <v>19.6.26</v>
          </cell>
          <cell r="B2016" t="str">
            <v>Suministro, transporte y colocación de PARADERO tipo TOTEM fabricado en acero inoxidable con elemento de transición fundido en aluminio, elemento de identificación de ruta en cold rolled, , acero inoxidable aisi sae 304 cal. 16, Platina de anclaje elaborada en acero al carbono HR de 5/8, señal de identificación.y todo lo necesario para su correcto montaje, según diseño arquitectonico, y previa aprobación de la interventoría.</v>
          </cell>
          <cell r="C2016" t="str">
            <v>un</v>
          </cell>
          <cell r="D2016"/>
          <cell r="E2016"/>
          <cell r="F2016"/>
          <cell r="G2016"/>
          <cell r="H2016"/>
          <cell r="I2016"/>
          <cell r="J2016"/>
          <cell r="K2016"/>
          <cell r="L2016"/>
          <cell r="M2016"/>
        </row>
        <row r="2017">
          <cell r="A2017">
            <v>20</v>
          </cell>
          <cell r="B2017" t="str">
            <v>SILVICULTURA/MANTENIMIENTOS</v>
          </cell>
          <cell r="C2017">
            <v>0</v>
          </cell>
          <cell r="D2017"/>
          <cell r="E2017"/>
          <cell r="F2017"/>
          <cell r="G2017"/>
          <cell r="H2017"/>
          <cell r="I2017"/>
          <cell r="J2017"/>
          <cell r="K2017"/>
          <cell r="L2017"/>
          <cell r="M2017"/>
        </row>
        <row r="2018">
          <cell r="A2018">
            <v>20.100000000000001</v>
          </cell>
          <cell r="B2018" t="str">
            <v>ESPECIES ORNAMENTALES</v>
          </cell>
          <cell r="C2018">
            <v>0</v>
          </cell>
          <cell r="D2018"/>
          <cell r="E2018"/>
          <cell r="F2018"/>
          <cell r="G2018"/>
          <cell r="H2018"/>
          <cell r="I2018"/>
          <cell r="J2018"/>
          <cell r="K2018"/>
          <cell r="L2018"/>
          <cell r="M2018"/>
        </row>
        <row r="2019">
          <cell r="A2019" t="str">
            <v>20.1.1</v>
          </cell>
          <cell r="B2019" t="str">
            <v xml:space="preserve">Suministro, transporte y siembra de especies ornamentales tipo ACHIRA con altura minima de 0,35 m  y 5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v>
          </cell>
          <cell r="C2019" t="str">
            <v>m2</v>
          </cell>
          <cell r="D2019"/>
          <cell r="E2019"/>
          <cell r="F2019"/>
          <cell r="G2019"/>
          <cell r="H2019"/>
          <cell r="I2019"/>
          <cell r="J2019"/>
          <cell r="K2019"/>
          <cell r="L2019"/>
          <cell r="M2019"/>
        </row>
        <row r="2020">
          <cell r="A2020" t="str">
            <v>20.1.2</v>
          </cell>
          <cell r="B2020" t="str">
            <v xml:space="preserve">Suministro, transporte y siembra de especies ornamentales tipo AGAPANTO con altura minima de 0,35m y 4  individuos por m². de acuerdo a plano de vegetación propuesta. Incluye excavación del hoyo (según el tamaño de la bolsa), tierra abonada en una capa de 10 cm/m2, especies sanas sin plaga, con buen follaje y enraizado completamente desarrollado y en bolsa (no puede ser a raiz desnuda), hidroretenedor (stockosor) y garantía de prendimiento. </v>
          </cell>
          <cell r="C2020" t="str">
            <v>m2</v>
          </cell>
          <cell r="D2020"/>
          <cell r="E2020"/>
          <cell r="F2020"/>
          <cell r="G2020"/>
          <cell r="H2020"/>
          <cell r="I2020"/>
          <cell r="J2020"/>
          <cell r="K2020"/>
          <cell r="L2020"/>
          <cell r="M2020"/>
        </row>
        <row r="2021">
          <cell r="A2021" t="str">
            <v>20.1.3</v>
          </cell>
          <cell r="B2021" t="str">
            <v xml:space="preserve">Suministro, transporte y siembra de especies ornamentales tipo AGAVES con altura minima de 0,4m y 1 individuos por m². de acuerdo a plano e vegetación propuesta. Incluye excavación, tierra abonada en una capa de 10 cm/m2, especies sanas sin plaga, con buen follaje y enraizado completamente desarrollado y en bolsa (no puede ser a raiz desnuda), hidroretenedor (stockosor) y garantía de prendimiento. </v>
          </cell>
          <cell r="C2021" t="str">
            <v>m2</v>
          </cell>
          <cell r="D2021"/>
          <cell r="E2021"/>
          <cell r="F2021"/>
          <cell r="G2021"/>
          <cell r="H2021"/>
          <cell r="I2021"/>
          <cell r="J2021"/>
          <cell r="K2021"/>
          <cell r="L2021"/>
          <cell r="M2021"/>
        </row>
        <row r="2022">
          <cell r="A2022" t="str">
            <v>20.1.4</v>
          </cell>
          <cell r="B2022" t="str">
            <v xml:space="preserve">Suministro, transporte y siembra de especies ornamentales tipo AGLONEMA  con altura minima de 0,30 m, minimo 6 hojas  y 5 individuos por m². de acuerdo a plano de vegetación propuesta. Incluye excavación, tierra abonada en una capa de 10 cm/m2, especies sanas sin plaga, con buen follaje y enraizado completamente desarrollado y en bolsa (no puede ser a raiz desnuda), hidroretenedor (stockosor), micorrizas  y garantía de prendimiento. </v>
          </cell>
          <cell r="C2022" t="str">
            <v>m2</v>
          </cell>
          <cell r="D2022"/>
          <cell r="E2022"/>
          <cell r="F2022"/>
          <cell r="G2022"/>
          <cell r="H2022"/>
          <cell r="I2022"/>
          <cell r="J2022"/>
          <cell r="K2022"/>
          <cell r="L2022"/>
          <cell r="M2022"/>
        </row>
        <row r="2023">
          <cell r="A2023" t="str">
            <v>20.1.5</v>
          </cell>
          <cell r="B2023" t="str">
            <v>Suministro, transporte y siembra de especies ornamentales tipo AJUGA con altura minima de 0,15 m y  12 individuos por m². de acuerdo a plano de vegetación propuesta. Incluye excavación, tierra abonada en una capa de 10 cm / m2, especies sanas sin plaga, con buen follaje y enraizado completamente desarrollado y en bolsa (no puede ser a raiz desnuda), hidroretenedor (stockosor) y garantía de prendimiento. La actividad debe ser realizada por un jardinero certificado.</v>
          </cell>
          <cell r="C2023" t="str">
            <v>m2</v>
          </cell>
          <cell r="D2023"/>
          <cell r="E2023"/>
          <cell r="F2023"/>
          <cell r="G2023"/>
          <cell r="H2023"/>
          <cell r="I2023"/>
          <cell r="J2023"/>
          <cell r="K2023"/>
          <cell r="L2023"/>
          <cell r="M2023"/>
        </row>
        <row r="2024">
          <cell r="A2024" t="str">
            <v>20.1.6</v>
          </cell>
          <cell r="B2024" t="str">
            <v xml:space="preserve">Suministro, transporte y siembra de especies ornamentales tipo ALOCACIA con altura minima de 0,30m , minimo 5 hoja y 2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v>
          </cell>
          <cell r="C2024" t="str">
            <v>m2</v>
          </cell>
          <cell r="D2024"/>
          <cell r="E2024"/>
          <cell r="F2024"/>
          <cell r="G2024"/>
          <cell r="H2024"/>
          <cell r="I2024"/>
          <cell r="J2024"/>
          <cell r="K2024"/>
          <cell r="L2024"/>
          <cell r="M2024"/>
        </row>
        <row r="2025">
          <cell r="A2025" t="str">
            <v>20.1.7</v>
          </cell>
          <cell r="B2025" t="str">
            <v xml:space="preserve">Suministro, transporte y siembra de especies ornamentales tipo ANTURIO BLANCO con altura minima de 0,3m y 5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v>
          </cell>
          <cell r="C2025" t="str">
            <v>m2</v>
          </cell>
          <cell r="D2025"/>
          <cell r="E2025"/>
          <cell r="F2025"/>
          <cell r="G2025"/>
          <cell r="H2025"/>
          <cell r="I2025"/>
          <cell r="J2025"/>
          <cell r="K2025"/>
          <cell r="L2025"/>
          <cell r="M2025"/>
        </row>
        <row r="2026">
          <cell r="A2026" t="str">
            <v>20.1.8</v>
          </cell>
          <cell r="B2026" t="str">
            <v xml:space="preserve">Suministro, transporte y siembra de especies ornamentales tipo AVE DEL PARAISO con altura minima de 0,30 m  y 3 individuos por m². de acuerdo a plano de vegetación propuesta. Incluye excavación, tierra abonada en una capa de 30 cm/m2, especies sanas sin plaga, con buen follaje y enraizado completamente desarrollado y en bolsa (no puede ser a raiz desnuda), hidroretenedor (stockosor), micorrizas y garantía de prendimiento. </v>
          </cell>
          <cell r="C2026" t="str">
            <v>m2</v>
          </cell>
          <cell r="D2026"/>
          <cell r="E2026"/>
          <cell r="F2026"/>
          <cell r="G2026"/>
          <cell r="H2026"/>
          <cell r="I2026"/>
          <cell r="J2026"/>
          <cell r="K2026"/>
          <cell r="L2026"/>
          <cell r="M2026"/>
        </row>
        <row r="2027">
          <cell r="A2027" t="str">
            <v>20.1.9</v>
          </cell>
          <cell r="B2027" t="str">
            <v>Suministro, transporte y siembra de especies ornamentales tipo AZULINA con altura minima de 0,30 m  y 3 individuos por m2. de acuerdo a plano de vegetación propuesta. Incluye excavación, tierra abonada en una capa de 10 cm/m2, especies sanas sin plaga, con buen follaje y enraizado completamente desarrollado y en bolsa (no puede ser a raiz desnuda), hidroretenedor (stockosor) y garantía de prendimiento.</v>
          </cell>
          <cell r="C2027" t="str">
            <v>m2</v>
          </cell>
          <cell r="D2027"/>
          <cell r="E2027"/>
          <cell r="F2027"/>
          <cell r="G2027"/>
          <cell r="H2027"/>
          <cell r="I2027"/>
          <cell r="J2027"/>
          <cell r="K2027"/>
          <cell r="L2027"/>
          <cell r="M2027"/>
        </row>
        <row r="2028">
          <cell r="A2028" t="str">
            <v>20.1.10</v>
          </cell>
          <cell r="B2028" t="str">
            <v>Suministro, transporte y siembra de especies ornamentales tipo BALAZO con una altura mìnima de 0.50 m., mínimo 3 hojas desarrolladas y 1 individuo por m², de acuerdo a plano de vegetación propuesta. Incluye excavación de hoyo (según tamaño de la bolsa), tierra abonada en una capa de 10 cm/m² , especies sanas sin plaga, con buen follaje y enraizado completamente desarrollado y en bolsa (no puede ser a raiz desnuda), hidroretenedor (stockosor) y garantía de prendimiento.</v>
          </cell>
          <cell r="C2028" t="str">
            <v>m2</v>
          </cell>
          <cell r="D2028"/>
          <cell r="E2028"/>
          <cell r="F2028"/>
          <cell r="G2028"/>
          <cell r="H2028"/>
          <cell r="I2028"/>
          <cell r="J2028"/>
          <cell r="K2028"/>
          <cell r="L2028"/>
          <cell r="M2028"/>
        </row>
        <row r="2029">
          <cell r="A2029" t="str">
            <v>20.1.11</v>
          </cell>
          <cell r="B2029" t="str">
            <v>Suministro, transporte y siembra de especies ornamentales tipo BARQUITO con altura minima de ,10 m y 15 individuos por m², de acuerdo a plano de vegetación propuesta. Incluye excavación, tierra abonada en una capa de 10cm/m2, especies sanas sin plaga, con buen follaje y enraizado completamente desarrollado y en bolsa (no puede ser a raiz desnuda), hidroretenedor (stockosor) y garantía de prendimiento.</v>
          </cell>
          <cell r="C2029" t="str">
            <v>m2</v>
          </cell>
          <cell r="D2029"/>
          <cell r="E2029"/>
          <cell r="F2029"/>
          <cell r="G2029"/>
          <cell r="H2029"/>
          <cell r="I2029"/>
          <cell r="J2029"/>
          <cell r="K2029"/>
          <cell r="L2029"/>
          <cell r="M2029"/>
        </row>
        <row r="2030">
          <cell r="A2030" t="str">
            <v>20.1.12</v>
          </cell>
          <cell r="B2030" t="str">
            <v xml:space="preserve">Suministro, transporte y siembra de especies ornamentales tipo BIFLORAS O AZALEAS con altura minima de 0,35 m  y 4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v>
          </cell>
          <cell r="C2030" t="str">
            <v>m2</v>
          </cell>
          <cell r="D2030"/>
          <cell r="E2030"/>
          <cell r="F2030"/>
          <cell r="G2030"/>
          <cell r="H2030"/>
          <cell r="I2030"/>
          <cell r="J2030"/>
          <cell r="K2030"/>
          <cell r="L2030"/>
          <cell r="M2030"/>
        </row>
        <row r="2031">
          <cell r="A2031" t="str">
            <v>20.1.13</v>
          </cell>
          <cell r="B2031" t="str">
            <v xml:space="preserve">Suministro, transporte y siembra de especies ornamentales tipo BORE MORADO / VERDE con altura minima de 0,35m , minimo 3 hojas y 6 individuos por m². de acuerdo a plano de vegetación propuesta. Incluye excavación de hoyo (según el tamaño de la bolsa), tierra abonada en una capa de 10 cm/m², especies sanas sin plaga, con buen follaje y enraizado completamente desarrollado y en bolsa (no puede ser a raiz desnuda), hidroretenedor (stockosor) y garantía de prendimiento. </v>
          </cell>
          <cell r="C2031" t="str">
            <v>m2</v>
          </cell>
          <cell r="D2031"/>
          <cell r="E2031"/>
          <cell r="F2031"/>
          <cell r="G2031"/>
          <cell r="H2031"/>
          <cell r="I2031"/>
          <cell r="J2031"/>
          <cell r="K2031"/>
          <cell r="L2031"/>
          <cell r="M2031"/>
        </row>
        <row r="2032">
          <cell r="A2032" t="str">
            <v>20.1.14</v>
          </cell>
          <cell r="B2032" t="str">
            <v xml:space="preserve">Suministro, transporte y siembra de especies ornamentales tipo CALADIOS con altura minima de 0,30 m, minimo 5 hojas  y 6 individuos por m² de acuerdo a plano de vegetación propuesta. Incluye excavación, tierra abonada en una capa de 10 cm/m2, especies sanas sin plaga, con buen follaje y enraizado completamente desarrollado y en bolsa (no puede ser a raiz desnuda), hidroretenedor (stockosor), micorrizas y garantía de prendimiento. </v>
          </cell>
          <cell r="C2032" t="str">
            <v>m2</v>
          </cell>
          <cell r="D2032"/>
          <cell r="E2032"/>
          <cell r="F2032"/>
          <cell r="G2032"/>
          <cell r="H2032"/>
          <cell r="I2032"/>
          <cell r="J2032"/>
          <cell r="K2032"/>
          <cell r="L2032"/>
          <cell r="M2032"/>
        </row>
        <row r="2033">
          <cell r="A2033" t="str">
            <v>20.1.15</v>
          </cell>
          <cell r="B2033" t="str">
            <v>Suministro, transporte y siembra de especies ornamentales tipo CALATEA TRICOLOR con altura minima de 0,30 m, minimo 5 hojas  y 4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la actividad de siembra debe ser realizada por un jardinero certificado</v>
          </cell>
          <cell r="C2033" t="str">
            <v>m2</v>
          </cell>
          <cell r="D2033"/>
          <cell r="E2033"/>
          <cell r="F2033"/>
          <cell r="G2033"/>
          <cell r="H2033"/>
          <cell r="I2033"/>
          <cell r="J2033"/>
          <cell r="K2033"/>
          <cell r="L2033"/>
          <cell r="M2033"/>
        </row>
        <row r="2034">
          <cell r="A2034" t="str">
            <v>20.1.16</v>
          </cell>
          <cell r="B2034" t="str">
            <v xml:space="preserve">Suministro, transporte y siembra de especies ornamentales tipo CAMARÓN AMARILLO con altura minima de 0,40 m  y 5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v>
          </cell>
          <cell r="C2034" t="str">
            <v>m2</v>
          </cell>
          <cell r="D2034"/>
          <cell r="E2034"/>
          <cell r="F2034"/>
          <cell r="G2034"/>
          <cell r="H2034"/>
          <cell r="I2034"/>
          <cell r="J2034"/>
          <cell r="K2034"/>
          <cell r="L2034"/>
          <cell r="M2034"/>
        </row>
        <row r="2035">
          <cell r="A2035" t="str">
            <v>20.1.17</v>
          </cell>
          <cell r="B2035" t="str">
            <v xml:space="preserve">Suministro, transporte y siembra de especies ornamentales tipo CAPUCHA con altura minima de 0,15 m  y 4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v>
          </cell>
          <cell r="C2035" t="str">
            <v>m2</v>
          </cell>
          <cell r="D2035"/>
          <cell r="E2035"/>
          <cell r="F2035"/>
          <cell r="G2035"/>
          <cell r="H2035"/>
          <cell r="I2035"/>
          <cell r="J2035"/>
          <cell r="K2035"/>
          <cell r="L2035"/>
          <cell r="M2035"/>
        </row>
        <row r="2036">
          <cell r="A2036" t="str">
            <v>20.1.18</v>
          </cell>
          <cell r="B2036" t="str">
            <v xml:space="preserve">Suministro, transporte y siembra de especies ornamentales tipo CARACOLA con altura minima de 0,25 m  y 8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v>
          </cell>
          <cell r="C2036" t="str">
            <v>m2</v>
          </cell>
          <cell r="D2036"/>
          <cell r="E2036"/>
          <cell r="F2036"/>
          <cell r="G2036"/>
          <cell r="H2036"/>
          <cell r="I2036"/>
          <cell r="J2036"/>
          <cell r="K2036"/>
          <cell r="L2036"/>
          <cell r="M2036"/>
        </row>
        <row r="2037">
          <cell r="A2037" t="str">
            <v>20.1.19</v>
          </cell>
          <cell r="B2037" t="str">
            <v xml:space="preserve">Suministro, transporte y siembra de especies ornamentales tipo CAREY O CORDILINE ROJO con altura minima de 0,40 m  y 3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v>
          </cell>
          <cell r="C2037" t="str">
            <v>m2</v>
          </cell>
          <cell r="D2037"/>
          <cell r="E2037"/>
          <cell r="F2037"/>
          <cell r="G2037"/>
          <cell r="H2037"/>
          <cell r="I2037"/>
          <cell r="J2037"/>
          <cell r="K2037"/>
          <cell r="L2037"/>
          <cell r="M2037"/>
        </row>
        <row r="2038">
          <cell r="A2038" t="str">
            <v>20.1.20</v>
          </cell>
          <cell r="B2038" t="str">
            <v>Suministro, transporte y siembra de especies ornamentales tipo CISSUS GIGANTE con altura minima de 0,35 m y  2 individuos por m², Incluye excavación, tierra abonada en una capa de 30cm/ m2, especies sanas sin plaga, con buen follaje y enraizado completamente desarrollado y en bolsa (no puede ser a raiz desnuda), hidroretenedor (stockosor), micorrizas y garantía de prendimiento.</v>
          </cell>
          <cell r="C2038" t="str">
            <v>m2</v>
          </cell>
          <cell r="D2038"/>
          <cell r="E2038"/>
          <cell r="F2038"/>
          <cell r="G2038"/>
          <cell r="H2038"/>
          <cell r="I2038"/>
          <cell r="J2038"/>
          <cell r="K2038"/>
          <cell r="L2038"/>
          <cell r="M2038"/>
        </row>
        <row r="2039">
          <cell r="A2039" t="str">
            <v>20.1.21</v>
          </cell>
          <cell r="B2039" t="str">
            <v>Suministro, transporte y siembra de especies ornamentales tipo COLEO con altura minimo de 0,3 m y 6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v>
          </cell>
          <cell r="C2039" t="str">
            <v>m2</v>
          </cell>
          <cell r="D2039"/>
          <cell r="E2039"/>
          <cell r="F2039"/>
          <cell r="G2039"/>
          <cell r="H2039"/>
          <cell r="I2039"/>
          <cell r="J2039"/>
          <cell r="K2039"/>
          <cell r="L2039"/>
          <cell r="M2039"/>
        </row>
        <row r="2040">
          <cell r="A2040" t="str">
            <v>20.1.22</v>
          </cell>
          <cell r="B2040" t="str">
            <v xml:space="preserve">Suministro, transporte y siembra de especies ornamentales tipo COPA DE ORO con altura minima de 0,3m y 4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v>
          </cell>
          <cell r="C2040" t="str">
            <v>m2</v>
          </cell>
          <cell r="D2040"/>
          <cell r="E2040"/>
          <cell r="F2040"/>
          <cell r="G2040"/>
          <cell r="H2040"/>
          <cell r="I2040"/>
          <cell r="J2040"/>
          <cell r="K2040"/>
          <cell r="L2040"/>
          <cell r="M2040"/>
        </row>
        <row r="2041">
          <cell r="A2041" t="str">
            <v>20.1.23</v>
          </cell>
          <cell r="B2041" t="str">
            <v>Suministro, transporte y siembra de especies ornamentales tipo COPERLINE con altura minima de 0,5 m y  6 individuos por m², de acuerdo a plano de vegetación propuesta. Incluye excavación, tierra abonada en una capa de 10cm /m2, especies sanas sin plaga, con buen follaje y enraizado completamente desarrollado y en bolsa (no puede ser a raiz desnuda), hidroretenedor (stockosor) y garantía de prendimiento. la siembra debe realizarse por un jardinero certificado.</v>
          </cell>
          <cell r="C2041" t="str">
            <v>m2</v>
          </cell>
          <cell r="D2041"/>
          <cell r="E2041"/>
          <cell r="F2041"/>
          <cell r="G2041"/>
          <cell r="H2041"/>
          <cell r="I2041"/>
          <cell r="J2041"/>
          <cell r="K2041"/>
          <cell r="L2041"/>
          <cell r="M2041"/>
        </row>
        <row r="2042">
          <cell r="A2042" t="str">
            <v>20.1.24</v>
          </cell>
          <cell r="B2042" t="str">
            <v xml:space="preserve">Suministro, transporte y siembra de especies ornamentales tipo COQUETA con altura minima de 0,15 m  y 8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v>
          </cell>
          <cell r="C2042" t="str">
            <v>m2</v>
          </cell>
          <cell r="D2042"/>
          <cell r="E2042"/>
          <cell r="F2042"/>
          <cell r="G2042"/>
          <cell r="H2042"/>
          <cell r="I2042"/>
          <cell r="J2042"/>
          <cell r="K2042"/>
          <cell r="L2042"/>
          <cell r="M2042"/>
        </row>
        <row r="2043">
          <cell r="A2043" t="str">
            <v>20.1.25</v>
          </cell>
          <cell r="B2043" t="str">
            <v>Suministro, transporte y siembra de especies ornamentales tipo CURAZAO con altura minima de 0,30 m  y 2 individuos por m². de acuerdo a plano de vegetación propuesta. Incluye excavación de hoyo (según tamaño de la bolsa), tierra abonada en una capa de 10 cm/m2, especies sanas sin plaga, con buen follaje y enraizado completamente desarrollado y en bolsa (no puede ser a raiz desnuda), hidroretenedor (stockosor) y garantía de prendimiento.</v>
          </cell>
          <cell r="C2043" t="str">
            <v>m2</v>
          </cell>
          <cell r="D2043"/>
          <cell r="E2043"/>
          <cell r="F2043"/>
          <cell r="G2043"/>
          <cell r="H2043"/>
          <cell r="I2043"/>
          <cell r="J2043"/>
          <cell r="K2043"/>
          <cell r="L2043"/>
          <cell r="M2043"/>
        </row>
        <row r="2044">
          <cell r="A2044" t="str">
            <v>20.1.26</v>
          </cell>
          <cell r="B2044" t="str">
            <v xml:space="preserve">Suministro, transporte y siembra de especies ornamentales tipo CURCÚLIGO con altura minima de 0,3m y 4 individuos por m². de acuerdo a plano e vegetación propuesta. Incluye excavación de hoyo (según el tamaño de la bolsa), tierra abonada en una capa de 10 cm/m2, especies sanas sin plaga, con buen follaje y enraizado completamente desarrollado y en bolsa (no puede ser a raiz desnuda), hidroretenedor (stockosor) y garantía de prendimiento. </v>
          </cell>
          <cell r="C2044" t="str">
            <v>m2</v>
          </cell>
          <cell r="D2044"/>
          <cell r="E2044"/>
          <cell r="F2044"/>
          <cell r="G2044"/>
          <cell r="H2044"/>
          <cell r="I2044"/>
          <cell r="J2044"/>
          <cell r="K2044"/>
          <cell r="L2044"/>
          <cell r="M2044"/>
        </row>
        <row r="2045">
          <cell r="A2045" t="str">
            <v>20.1.27</v>
          </cell>
          <cell r="B2045" t="str">
            <v>Suministro, transporte y siembra de especies ornamentales tipo CUPEA con altura minima de 0,15 m y  10 individuos por m². Incluye excavación, tierra abonada en una capa de 30cm/ m2, especies sanas sin plaga, con buen follaje y enraizado completamente desarrollado y en bolsa (no puede ser a raiz desnuda), hidroretenedor (stockosor), micorrizas y garantía de prendimiento.</v>
          </cell>
          <cell r="C2045" t="str">
            <v>m2</v>
          </cell>
          <cell r="D2045"/>
          <cell r="E2045"/>
          <cell r="F2045"/>
          <cell r="G2045"/>
          <cell r="H2045"/>
          <cell r="I2045"/>
          <cell r="J2045"/>
          <cell r="K2045"/>
          <cell r="L2045"/>
          <cell r="M2045"/>
        </row>
        <row r="2046">
          <cell r="A2046" t="str">
            <v>20.1.28</v>
          </cell>
          <cell r="B2046" t="str">
            <v xml:space="preserve">Suministro, transporte y siembra de especies ornamentales tipo CYCA O ZAMIA con altura minima de 0,4m y 1 individuos por m². de acuerdo a plano e vegetación propuesta. Incluye excavación, tierra abonada en una capa de 10 cm/m2, especies sanas sin plaga, con buen follaje y enraizado completamente desarrollado y en bolsa (no puede ser a raiz desnuda), hidroretenedor (stockosor) y garantía de prendimiento. </v>
          </cell>
          <cell r="C2046" t="str">
            <v>m2</v>
          </cell>
          <cell r="D2046"/>
          <cell r="E2046"/>
          <cell r="F2046"/>
          <cell r="G2046"/>
          <cell r="H2046"/>
          <cell r="I2046"/>
          <cell r="J2046"/>
          <cell r="K2046"/>
          <cell r="L2046"/>
          <cell r="M2046"/>
        </row>
        <row r="2047">
          <cell r="A2047" t="str">
            <v>20.1.29</v>
          </cell>
          <cell r="B2047" t="str">
            <v>Suministro, transporte y siembra de especies ornamentales tipo DURANTA ENANA con altura minima de 0,3 m y  8 individuos por m², de acuerdo a plano de vegetación propuesta. Incluye excavación, tierra abonada en una capa de 10cm /m2, especies sanas sin plaga, con buen follaje y enraizado completamente desarrollado y en bolsa (no puede ser a raiz desnuda), hidroretenedor (stockosor) y garantía de prendimiento.</v>
          </cell>
          <cell r="C2047" t="str">
            <v>m2</v>
          </cell>
          <cell r="D2047"/>
          <cell r="E2047"/>
          <cell r="F2047"/>
          <cell r="G2047"/>
          <cell r="H2047"/>
          <cell r="I2047"/>
          <cell r="J2047"/>
          <cell r="K2047"/>
          <cell r="L2047"/>
          <cell r="M2047"/>
        </row>
        <row r="2048">
          <cell r="A2048" t="str">
            <v>20.1.30</v>
          </cell>
          <cell r="B2048" t="str">
            <v>Suministro, transporte y siembra de especies ornamentales tipo FILODENDRO CONGO con altura minima de 0,3m, minimo 6 hoja y 2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v>
          </cell>
          <cell r="C2048" t="str">
            <v>m2</v>
          </cell>
          <cell r="D2048"/>
          <cell r="E2048"/>
          <cell r="F2048"/>
          <cell r="G2048"/>
          <cell r="H2048"/>
          <cell r="I2048"/>
          <cell r="J2048"/>
          <cell r="K2048"/>
          <cell r="L2048"/>
          <cell r="M2048"/>
        </row>
        <row r="2049">
          <cell r="A2049" t="str">
            <v>20.1.31</v>
          </cell>
          <cell r="B2049" t="str">
            <v>Suministro, transporte y siembra de especies ornamentales tipo FILODENDRO SELLUM con una altura mìnima de 0.30m, mínimo 3 hojas desarrolladas y 1 individuo por m², de acuerdo a plano de vegetación propuesta. Incluye excavación de hoyo (según el tamaño de la bolsa), tierra abonada en una capa de 10 cm/m², especies sanas sin plaga, con buen follaje y enraizado completamente desarrollado y en bolsa (no puede ser a raiz desnuda), hidroretenedor (stockosor) y garantía de prendimiento.</v>
          </cell>
          <cell r="C2049" t="str">
            <v>m2</v>
          </cell>
          <cell r="D2049"/>
          <cell r="E2049"/>
          <cell r="F2049"/>
          <cell r="G2049"/>
          <cell r="H2049"/>
          <cell r="I2049"/>
          <cell r="J2049"/>
          <cell r="K2049"/>
          <cell r="L2049"/>
          <cell r="M2049"/>
        </row>
        <row r="2050">
          <cell r="A2050" t="str">
            <v>20.1.32</v>
          </cell>
          <cell r="B2050" t="str">
            <v>Suministro, transporte y siembra de especies ornamentales tipo FILODENDRO XANADU con altura minima de 0,3m, minimo 6 hoja y 2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v>
          </cell>
          <cell r="C2050" t="str">
            <v>m2</v>
          </cell>
          <cell r="D2050"/>
          <cell r="E2050"/>
          <cell r="F2050"/>
          <cell r="G2050"/>
          <cell r="H2050"/>
          <cell r="I2050"/>
          <cell r="J2050"/>
          <cell r="K2050"/>
          <cell r="L2050"/>
          <cell r="M2050"/>
        </row>
        <row r="2051">
          <cell r="A2051" t="str">
            <v>20.1.33</v>
          </cell>
          <cell r="B2051" t="str">
            <v>Suministro, transporte y siembra de especies ornamentales tipo GINGER con una altura minima de 0,4m y 2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v>
          </cell>
          <cell r="C2051" t="str">
            <v>m2</v>
          </cell>
          <cell r="D2051"/>
          <cell r="E2051"/>
          <cell r="F2051"/>
          <cell r="G2051"/>
          <cell r="H2051"/>
          <cell r="I2051"/>
          <cell r="J2051"/>
          <cell r="K2051"/>
          <cell r="L2051"/>
          <cell r="M2051"/>
        </row>
        <row r="2052">
          <cell r="A2052" t="str">
            <v>20.1.34</v>
          </cell>
          <cell r="B2052" t="str">
            <v xml:space="preserve">Suministro, transporte y siembra de especies ornamentales tipo GUARDAPARQUES con altura minima de 0,60 m  y 12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v>
          </cell>
          <cell r="C2052" t="str">
            <v>m2</v>
          </cell>
          <cell r="D2052"/>
          <cell r="E2052"/>
          <cell r="F2052"/>
          <cell r="G2052"/>
          <cell r="H2052"/>
          <cell r="I2052"/>
          <cell r="J2052"/>
          <cell r="K2052"/>
          <cell r="L2052"/>
          <cell r="M2052"/>
        </row>
        <row r="2053">
          <cell r="A2053" t="str">
            <v>20.1.35</v>
          </cell>
          <cell r="B2053" t="str">
            <v xml:space="preserve">Suministro, transporte y siembra de especies ornamentales tipo HELECHO ESPADA con altura minima de 0,25m, minimo 6 hojas y 4 individuos por m². de acuerdo a plano de vegetación propuesta. Incluye excavación de hoyo (según el tamaño de la bolsa), tierra abonada en una capa de 10 cm/m², especies sanas sin plaga, con buen follaje y enraizado completamente desarrollado y en bolsa (no puede ser a raiz desnuda), hidroretenedor (stockosor) y garantía de prendimiento. </v>
          </cell>
          <cell r="C2053" t="str">
            <v>m2</v>
          </cell>
          <cell r="D2053"/>
          <cell r="E2053"/>
          <cell r="F2053"/>
          <cell r="G2053"/>
          <cell r="H2053"/>
          <cell r="I2053"/>
          <cell r="J2053"/>
          <cell r="K2053"/>
          <cell r="L2053"/>
          <cell r="M2053"/>
        </row>
        <row r="2054">
          <cell r="A2054" t="str">
            <v>20.1.36</v>
          </cell>
          <cell r="B2054" t="str">
            <v xml:space="preserve">Suministro, transporte y siembra de especies ornamentales tipo HELECHO BOSTON con altura minima de 0,50 m, con minimo 6 hojas y 3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v>
          </cell>
          <cell r="C2054" t="str">
            <v>m2</v>
          </cell>
          <cell r="D2054"/>
          <cell r="E2054"/>
          <cell r="F2054"/>
          <cell r="G2054"/>
          <cell r="H2054"/>
          <cell r="I2054"/>
          <cell r="J2054"/>
          <cell r="K2054"/>
          <cell r="L2054"/>
          <cell r="M2054"/>
        </row>
        <row r="2055">
          <cell r="A2055" t="str">
            <v>20.1.37</v>
          </cell>
          <cell r="B2055" t="str">
            <v xml:space="preserve">Suministro, transporte y siembra de especies ornamentales tipo HELICONIA PSITACUORUM con altura minima de 0,3 m y 5 individuos por m², de acuerdo a plano de vegetación propuesta. Incluye excavación, tierra abonada en una capa de 30cm/ m2, especies sanas sin plaga, con buen follaje y enraizado completamente desarrollado y en bolsa (no puede ser a raiz desnuda), hidroretenedor (stockosor), micorrizas y garantía de prendimiento. La actividad debe ser realizada por jardinero </v>
          </cell>
          <cell r="C2055" t="str">
            <v>m2</v>
          </cell>
          <cell r="D2055"/>
          <cell r="E2055"/>
          <cell r="F2055"/>
          <cell r="G2055"/>
          <cell r="H2055"/>
          <cell r="I2055"/>
          <cell r="J2055"/>
          <cell r="K2055"/>
          <cell r="L2055"/>
          <cell r="M2055"/>
        </row>
        <row r="2056">
          <cell r="A2056" t="str">
            <v>20.1.38</v>
          </cell>
          <cell r="B2056" t="str">
            <v>Suministro, transporte y siembra de especies ornamentales tipo HELICONIA ROSTRATA con una altura minima de 0,5m y 2 individuos por m², de acuerdo a plano de vegetación propuesta. Incluye excavación de hoyo (según el tamaño de la bolsa), tierra abonada en una capa de 10 cm/m², especies sanas sin plaga, con buen follaje y enraizado completamente desarrollado y en bolsa (no puede ser a raiz desnuda), hidroretenedor (stockosor) y garantía de prendimiento.</v>
          </cell>
          <cell r="C2056" t="str">
            <v>m2</v>
          </cell>
          <cell r="D2056"/>
          <cell r="E2056"/>
          <cell r="F2056"/>
          <cell r="G2056"/>
          <cell r="H2056"/>
          <cell r="I2056"/>
          <cell r="J2056"/>
          <cell r="K2056"/>
          <cell r="L2056"/>
          <cell r="M2056"/>
        </row>
        <row r="2057">
          <cell r="A2057" t="str">
            <v>20.1.39</v>
          </cell>
          <cell r="B2057" t="str">
            <v>Suministro, transporte y siembra de especies ornamentales tipo HELICONIA WAGNERIANA con una altura minima de 0,5m y 2 individuos por m², de acuerdo a plano de vegetación propuesta. Incluye excavación de hoyo (según el tamaño de bolsa), tierra abonada en una capa de 10 cm/m², especies sanas sin plaga, con buen follaje y enraizado completamente desarrollado y en bolsa (no puede ser a raiz desnuda), hidroretenedor (stockosor) y garantía de prendimiento.</v>
          </cell>
          <cell r="C2057" t="str">
            <v>m2</v>
          </cell>
          <cell r="D2057"/>
          <cell r="E2057"/>
          <cell r="F2057"/>
          <cell r="G2057"/>
          <cell r="H2057"/>
          <cell r="I2057"/>
          <cell r="J2057"/>
          <cell r="K2057"/>
          <cell r="L2057"/>
          <cell r="M2057"/>
        </row>
        <row r="2058">
          <cell r="A2058" t="str">
            <v>20.1.40</v>
          </cell>
          <cell r="B2058" t="str">
            <v>Suministro, transporte y siembra de especies ornamentales tipo HIEDRA o IPOMOEA con altura minima de 0,15 m y  15 individuos por m², Incluye excavación, tierra abonada en una capa de 30cm/ m2, especies sanas sin plaga, con buen follaje y enraizado completamente desarrollado y en bolsa (no puede ser a raiz desnuda), hidroretenedor (stockosor), micorrizas y garantía de prendimiento.</v>
          </cell>
          <cell r="C2058" t="str">
            <v>m2</v>
          </cell>
          <cell r="D2058"/>
          <cell r="E2058"/>
          <cell r="F2058"/>
          <cell r="G2058"/>
          <cell r="H2058"/>
          <cell r="I2058"/>
          <cell r="J2058"/>
          <cell r="K2058"/>
          <cell r="L2058"/>
          <cell r="M2058"/>
        </row>
        <row r="2059">
          <cell r="A2059" t="str">
            <v>20.1.41</v>
          </cell>
          <cell r="B2059" t="str">
            <v>Suministro, transporte y siembra de especies ornamentales tipo IRIS AFRICANO con altura minima de ,3 m y 6 individuos por m², de acuerdo a plano de vegetación propuesta. Incluye excavación, tierra abonada en una capa de 30 cm/m2, especies sanas sin plaga, con buen follaje y enraizado completamente desarrollado y en bolsa (no puede ser a raiz desnuda), hidroretenedor (stockosor) y garantía de prendimiento.</v>
          </cell>
          <cell r="C2059" t="str">
            <v>m2</v>
          </cell>
          <cell r="D2059"/>
          <cell r="E2059"/>
          <cell r="F2059"/>
          <cell r="G2059"/>
          <cell r="H2059"/>
          <cell r="I2059"/>
          <cell r="J2059"/>
          <cell r="K2059"/>
          <cell r="L2059"/>
          <cell r="M2059"/>
        </row>
        <row r="2060">
          <cell r="A2060" t="str">
            <v>20.1.42</v>
          </cell>
          <cell r="B2060" t="str">
            <v xml:space="preserve">Suministro, transporte y siembra de especies ornamentales tipo LENGUA DE SUEGRA con altura minima de 0,35 m, minimo 5 hojas  y 7 individuos por m2. de acuerdo a plano de vegetación propuesta. Incluye excavación, tierra abonada en una capa de 15 cm/m2, especies sanas sin plaga, con buen follaje y enraizado completamente desarrollado y en bolsa (no puede ser a raiz desnuda), hidroretenedor (stockosor) y garantía de prendimiento. </v>
          </cell>
          <cell r="C2060" t="str">
            <v>m2</v>
          </cell>
          <cell r="D2060"/>
          <cell r="E2060"/>
          <cell r="F2060"/>
          <cell r="G2060"/>
          <cell r="H2060"/>
          <cell r="I2060"/>
          <cell r="J2060"/>
          <cell r="K2060"/>
          <cell r="L2060"/>
          <cell r="M2060"/>
        </row>
        <row r="2061">
          <cell r="A2061" t="str">
            <v>20.1.43</v>
          </cell>
          <cell r="B2061" t="str">
            <v>Suministro, transporte y siembra de especies ornamentales tipo LINO GIGANTE con una altura mínima de 0.50m, mínimo 5 hojas desarrolladas y 1 individuo por m², de acuerdo a plano de vegetación propuesta. Incluye excavación, tierra abonada en una capa de 15 cm / m2, especies sanas sin plaga, con buen follaje y enraizado completamente desarrollado y en bolsa (no puede ser a raíz desnuda), hidroretenedor (stockosor) y garantía de prendimiento.</v>
          </cell>
          <cell r="C2061" t="str">
            <v>m2</v>
          </cell>
          <cell r="D2061"/>
          <cell r="E2061"/>
          <cell r="F2061"/>
          <cell r="G2061"/>
          <cell r="H2061"/>
          <cell r="I2061"/>
          <cell r="J2061"/>
          <cell r="K2061"/>
          <cell r="L2061"/>
          <cell r="M2061"/>
        </row>
        <row r="2062">
          <cell r="A2062" t="str">
            <v>20.1.44</v>
          </cell>
          <cell r="B2062" t="str">
            <v>Suministro, transporte y siembra de especies ornamentales tipo LIRIO NARANJA con altura minima de 0,35 m y  6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v>
          </cell>
          <cell r="C2062" t="str">
            <v>m2</v>
          </cell>
          <cell r="D2062"/>
          <cell r="E2062"/>
          <cell r="F2062"/>
          <cell r="G2062"/>
          <cell r="H2062"/>
          <cell r="I2062"/>
          <cell r="J2062"/>
          <cell r="K2062"/>
          <cell r="L2062"/>
          <cell r="M2062"/>
        </row>
        <row r="2063">
          <cell r="A2063" t="str">
            <v>20.1.45</v>
          </cell>
          <cell r="B2063" t="str">
            <v xml:space="preserve">Suministro, transporte y siembra de especies ornamentales tipo LIRIOPE O CINTA VARIEGADA con altura minima de 0,2m y 8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v>
          </cell>
          <cell r="C2063" t="str">
            <v>m2</v>
          </cell>
          <cell r="D2063"/>
          <cell r="E2063"/>
          <cell r="F2063"/>
          <cell r="G2063"/>
          <cell r="H2063"/>
          <cell r="I2063"/>
          <cell r="J2063"/>
          <cell r="K2063"/>
          <cell r="L2063"/>
          <cell r="M2063"/>
        </row>
        <row r="2064">
          <cell r="A2064" t="str">
            <v>20.1.46</v>
          </cell>
          <cell r="B2064" t="str">
            <v xml:space="preserve">Suministro, transporte y siembra de especies ornamentales tipo MALA MADRE con altura minima de 0,35m y 6  individuos por m². de acuerdo a plano de vegetación propuesta. Incluye excavación del hoyo (según el tamaño de la bolsa), tierra abonada en una capa de 10 cm/m2, especies sanas sin plaga, con buen follaje y enraizado completamente desarrollado y en bolsa (no puede ser a raiz desnuda), hidroretenedor (stockosor) y garantía de prendimiento. </v>
          </cell>
          <cell r="C2064" t="str">
            <v>m2</v>
          </cell>
          <cell r="D2064"/>
          <cell r="E2064"/>
          <cell r="F2064"/>
          <cell r="G2064"/>
          <cell r="H2064"/>
          <cell r="I2064"/>
          <cell r="J2064"/>
          <cell r="K2064"/>
          <cell r="L2064"/>
          <cell r="M2064"/>
        </row>
        <row r="2065">
          <cell r="A2065" t="str">
            <v>20.1.47</v>
          </cell>
          <cell r="B2065" t="str">
            <v>Suministro, transporte y siembra de especies ornamentales tipo MANÍ FORRAJERO con altura minima de 0,1 m y  15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v>
          </cell>
          <cell r="C2065" t="str">
            <v>m2</v>
          </cell>
          <cell r="D2065"/>
          <cell r="E2065"/>
          <cell r="F2065"/>
          <cell r="G2065"/>
          <cell r="H2065"/>
          <cell r="I2065"/>
          <cell r="J2065"/>
          <cell r="K2065"/>
          <cell r="L2065"/>
          <cell r="M2065"/>
        </row>
        <row r="2066">
          <cell r="A2066" t="str">
            <v>20.1.48</v>
          </cell>
          <cell r="B2066" t="str">
            <v xml:space="preserve">Suministro, transporte y siembra de especies ornamentales tipo MARGARITAS con altura minima de 0,20 m  y 6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v>
          </cell>
          <cell r="C2066" t="str">
            <v>m2</v>
          </cell>
          <cell r="D2066"/>
          <cell r="E2066"/>
          <cell r="F2066"/>
          <cell r="G2066"/>
          <cell r="H2066"/>
          <cell r="I2066"/>
          <cell r="J2066"/>
          <cell r="K2066"/>
          <cell r="L2066"/>
          <cell r="M2066"/>
        </row>
        <row r="2067">
          <cell r="A2067" t="str">
            <v>20.1.49</v>
          </cell>
          <cell r="B2067" t="str">
            <v xml:space="preserve">Suministro, transporte y siembra de especies ornamentales tipo MILLONARIA con altura minima de 0,50 m  y 3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v>
          </cell>
          <cell r="C2067" t="str">
            <v>m2</v>
          </cell>
          <cell r="D2067"/>
          <cell r="E2067"/>
          <cell r="F2067"/>
          <cell r="G2067"/>
          <cell r="H2067"/>
          <cell r="I2067"/>
          <cell r="J2067"/>
          <cell r="K2067"/>
          <cell r="L2067"/>
          <cell r="M2067"/>
        </row>
        <row r="2068">
          <cell r="A2068" t="str">
            <v>20.1.50</v>
          </cell>
          <cell r="B2068" t="str">
            <v xml:space="preserve">Suministro, transporte y siembra de especies ornamentales tipo ORQUIDEA SPATHOGLOTIS con altura minima de 0,2 m y 4 individuos por m². de acuerdo a plano de vegetación propuesta. Incluye excavación, tierra abonada en una capa de 10cm/m2, especies sanas sin plaga, con buen follaje y enraizado completamente desarrollado y en bolsa (no puede ser a raiz desnuda), hidroretenedor (stockosor) y garantía de prendimiento. </v>
          </cell>
          <cell r="C2068" t="str">
            <v>m2</v>
          </cell>
          <cell r="D2068"/>
          <cell r="E2068"/>
          <cell r="F2068"/>
          <cell r="G2068"/>
          <cell r="H2068"/>
          <cell r="I2068"/>
          <cell r="J2068"/>
          <cell r="K2068"/>
          <cell r="L2068"/>
          <cell r="M2068"/>
        </row>
        <row r="2069">
          <cell r="A2069" t="str">
            <v>20.1.51</v>
          </cell>
          <cell r="B2069" t="str">
            <v xml:space="preserve">Suministro, transporte y siembra de especies ornamentales tipo PALMA IRACA con altura minima de 0,50m , minimo 5 hoja y 1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v>
          </cell>
          <cell r="C2069" t="str">
            <v>m2</v>
          </cell>
          <cell r="D2069"/>
          <cell r="E2069"/>
          <cell r="F2069"/>
          <cell r="G2069"/>
          <cell r="H2069"/>
          <cell r="I2069"/>
          <cell r="J2069"/>
          <cell r="K2069"/>
          <cell r="L2069"/>
          <cell r="M2069"/>
        </row>
        <row r="2070">
          <cell r="A2070" t="str">
            <v>20.1.52</v>
          </cell>
          <cell r="B2070" t="str">
            <v xml:space="preserve">Suministro, transporte y siembra de especies ornamentales tipo PALMA YUCCA con altura minima de 0,50 m  y 1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v>
          </cell>
          <cell r="C2070" t="str">
            <v>m2</v>
          </cell>
          <cell r="D2070"/>
          <cell r="E2070"/>
          <cell r="F2070"/>
          <cell r="G2070"/>
          <cell r="H2070"/>
          <cell r="I2070"/>
          <cell r="J2070"/>
          <cell r="K2070"/>
          <cell r="L2070"/>
          <cell r="M2070"/>
        </row>
        <row r="2071">
          <cell r="A2071" t="str">
            <v>20.1.53</v>
          </cell>
          <cell r="B2071" t="str">
            <v>Suministro, transporte y siembra de especies ornamentales tipo PAPIRO ENANO con altura minima de 0,3m y 8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v>
          </cell>
          <cell r="C2071" t="str">
            <v>m2</v>
          </cell>
          <cell r="D2071"/>
          <cell r="E2071"/>
          <cell r="F2071"/>
          <cell r="G2071"/>
          <cell r="H2071"/>
          <cell r="I2071"/>
          <cell r="J2071"/>
          <cell r="K2071"/>
          <cell r="L2071"/>
          <cell r="M2071"/>
        </row>
        <row r="2072">
          <cell r="A2072" t="str">
            <v>20.1.54</v>
          </cell>
          <cell r="B2072" t="str">
            <v>Suministro, transporte y siembra de especies ornamentales tipo PAPIRO GIGANTE con altura minima de 0,4m y 5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v>
          </cell>
          <cell r="C2072" t="str">
            <v>m2</v>
          </cell>
          <cell r="D2072"/>
          <cell r="E2072"/>
          <cell r="F2072"/>
          <cell r="G2072"/>
          <cell r="H2072"/>
          <cell r="I2072"/>
          <cell r="J2072"/>
          <cell r="K2072"/>
          <cell r="L2072"/>
          <cell r="M2072"/>
        </row>
        <row r="2073">
          <cell r="A2073" t="str">
            <v>20.1.55</v>
          </cell>
          <cell r="B2073" t="str">
            <v xml:space="preserve">Suministro, transporte y siembra de especies ornamentales tipo PASTO MONDO con altura minima de 0,10 m  y 15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v>
          </cell>
          <cell r="C2073" t="str">
            <v>m2</v>
          </cell>
          <cell r="D2073"/>
          <cell r="E2073"/>
          <cell r="F2073"/>
          <cell r="G2073"/>
          <cell r="H2073"/>
          <cell r="I2073"/>
          <cell r="J2073"/>
          <cell r="K2073"/>
          <cell r="L2073"/>
          <cell r="M2073"/>
        </row>
        <row r="2074">
          <cell r="A2074" t="str">
            <v>20.1.56</v>
          </cell>
          <cell r="B2074" t="str">
            <v>Suministro, transporte y siembra de especies ornamentales tipo PENNISETUM VERDE / MORADO con altura minima de 0,4 m y  6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v>
          </cell>
          <cell r="C2074" t="str">
            <v>m2</v>
          </cell>
          <cell r="D2074"/>
          <cell r="E2074"/>
          <cell r="F2074"/>
          <cell r="G2074"/>
          <cell r="H2074"/>
          <cell r="I2074"/>
          <cell r="J2074"/>
          <cell r="K2074"/>
          <cell r="L2074"/>
          <cell r="M2074"/>
        </row>
        <row r="2075">
          <cell r="A2075" t="str">
            <v>20.1.57</v>
          </cell>
          <cell r="B2075" t="str">
            <v xml:space="preserve">Suministro, transporte y siembra de especies ornamentales tipo PIÑA ORNAMENTAL con altura minima de 0,40 m  y 2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v>
          </cell>
          <cell r="C2075" t="str">
            <v>m2</v>
          </cell>
          <cell r="D2075"/>
          <cell r="E2075"/>
          <cell r="F2075"/>
          <cell r="G2075"/>
          <cell r="H2075"/>
          <cell r="I2075"/>
          <cell r="J2075"/>
          <cell r="K2075"/>
          <cell r="L2075"/>
          <cell r="M2075"/>
        </row>
        <row r="2076">
          <cell r="A2076" t="str">
            <v>20.1.58</v>
          </cell>
          <cell r="B2076" t="str">
            <v xml:space="preserve">Suministro, transporte y siembra de especies ornamentales tipo PLATANILLO con altura minima de 0,50 m  y 1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v>
          </cell>
          <cell r="C2076" t="str">
            <v>m2</v>
          </cell>
          <cell r="D2076"/>
          <cell r="E2076"/>
          <cell r="F2076"/>
          <cell r="G2076"/>
          <cell r="H2076"/>
          <cell r="I2076"/>
          <cell r="J2076"/>
          <cell r="K2076"/>
          <cell r="L2076"/>
          <cell r="M2076"/>
        </row>
        <row r="2077">
          <cell r="A2077" t="str">
            <v>20.1.59</v>
          </cell>
          <cell r="B2077" t="str">
            <v xml:space="preserve">Suministro, transporte y siembra de especies ornamentales tipo SALVIA con altura minima de 0,20 m  y 10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v>
          </cell>
          <cell r="C2077" t="str">
            <v>m2</v>
          </cell>
          <cell r="D2077"/>
          <cell r="E2077"/>
          <cell r="F2077"/>
          <cell r="G2077"/>
          <cell r="H2077"/>
          <cell r="I2077"/>
          <cell r="J2077"/>
          <cell r="K2077"/>
          <cell r="L2077"/>
          <cell r="M2077"/>
        </row>
        <row r="2078">
          <cell r="A2078" t="str">
            <v>20.1.60</v>
          </cell>
          <cell r="B2078" t="str">
            <v>Suministro, transporte y siembra de especies ornamentales tipo SIETE CUEROS RASTRERO con altura minima de 0,15 m y  10 individuo por m², de acuerdo a plano de vegetación propuesta. Incluye excavación, tierra abonada en una capa de 30 cm/m2, especies sanas sin plaga, con buen follaje y enraizado completamente desarrollado y en bolsa (no puede ser a raiz desnuda), hidroretenedor (stockosor) y garantía de prendimiento.</v>
          </cell>
          <cell r="C2078" t="str">
            <v>m2</v>
          </cell>
          <cell r="D2078"/>
          <cell r="E2078"/>
          <cell r="F2078"/>
          <cell r="G2078"/>
          <cell r="H2078"/>
          <cell r="I2078"/>
          <cell r="J2078"/>
          <cell r="K2078"/>
          <cell r="L2078"/>
          <cell r="M2078"/>
        </row>
        <row r="2079">
          <cell r="A2079" t="str">
            <v>20.1.61</v>
          </cell>
          <cell r="B2079" t="str">
            <v xml:space="preserve">Suministro, transporte y siembra de especies ornamentales tipo TANGO ARBUSTIVO con altura minima de 0,25 m y 5 individuos por m². de acuerdo a plano de vegetación propuesta. Incluye excavación de hoyo (según tamaño de la bolsa), tierra abonada en una capa de 10 cm/m², especies sanas sin plaga, con buen follaje y enraizado completamente desarrollado y en bolsa (no puede ser a raiz desnuda), hidroretenedor (stockosor) y garantía de prendimiento. </v>
          </cell>
          <cell r="C2079" t="str">
            <v>m2</v>
          </cell>
          <cell r="D2079"/>
          <cell r="E2079"/>
          <cell r="F2079"/>
          <cell r="G2079"/>
          <cell r="H2079"/>
          <cell r="I2079"/>
          <cell r="J2079"/>
          <cell r="K2079"/>
          <cell r="L2079"/>
          <cell r="M2079"/>
        </row>
        <row r="2080">
          <cell r="A2080">
            <v>20.2</v>
          </cell>
          <cell r="B2080" t="str">
            <v>VARIOS SILVICULTURA</v>
          </cell>
          <cell r="C2080">
            <v>0</v>
          </cell>
          <cell r="D2080"/>
          <cell r="E2080"/>
          <cell r="F2080"/>
          <cell r="G2080"/>
          <cell r="H2080"/>
          <cell r="I2080"/>
          <cell r="J2080"/>
          <cell r="K2080"/>
          <cell r="L2080"/>
          <cell r="M2080"/>
        </row>
        <row r="2081">
          <cell r="A2081" t="str">
            <v>20.2.1</v>
          </cell>
          <cell r="B2081" t="str">
            <v>Chipiado de raiz y disposicion final</v>
          </cell>
          <cell r="C2081" t="str">
            <v>un</v>
          </cell>
          <cell r="D2081"/>
          <cell r="E2081"/>
          <cell r="F2081"/>
          <cell r="G2081"/>
          <cell r="H2081"/>
          <cell r="I2081"/>
          <cell r="J2081"/>
          <cell r="K2081"/>
          <cell r="L2081"/>
          <cell r="M2081"/>
        </row>
        <row r="2082">
          <cell r="A2082" t="str">
            <v>20.2.2</v>
          </cell>
          <cell r="B2082" t="str">
            <v>Astillado y chipiado de raices y tocones de aprovechamiento forestal, incuye limpieza de raices extraidas, retiro de piedras y tierra con diametros entre 80 y 1,50 cm</v>
          </cell>
          <cell r="C2082" t="str">
            <v>un</v>
          </cell>
          <cell r="D2082"/>
          <cell r="E2082"/>
          <cell r="F2082"/>
          <cell r="G2082"/>
          <cell r="H2082"/>
          <cell r="I2082"/>
          <cell r="J2082"/>
          <cell r="K2082"/>
          <cell r="L2082"/>
          <cell r="M2082"/>
        </row>
        <row r="2083">
          <cell r="A2083" t="str">
            <v>20.2.3</v>
          </cell>
          <cell r="B2083" t="str">
            <v>Astillado y chipiado de raices y tocones de aprovechamiento forestal, incluye limpieza de raices extraidas, retiro de piedrasy tierra con diametros entre 0 a 20 cm</v>
          </cell>
          <cell r="C2083" t="str">
            <v>un</v>
          </cell>
          <cell r="D2083"/>
          <cell r="E2083"/>
          <cell r="F2083"/>
          <cell r="G2083"/>
          <cell r="H2083"/>
          <cell r="I2083"/>
          <cell r="J2083"/>
          <cell r="K2083"/>
          <cell r="L2083"/>
          <cell r="M2083"/>
        </row>
        <row r="2084">
          <cell r="A2084" t="str">
            <v>20.2.4</v>
          </cell>
          <cell r="B2084" t="str">
            <v>Astillado y chipiado de raices y tocones de aprovechamiento forestal, incluye limpieza de raices extraidas, retiro de piedrasy tierra con diametros entre 21 a 40 cm</v>
          </cell>
          <cell r="C2084" t="str">
            <v>un</v>
          </cell>
          <cell r="D2084"/>
          <cell r="E2084"/>
          <cell r="F2084"/>
          <cell r="G2084"/>
          <cell r="H2084"/>
          <cell r="I2084"/>
          <cell r="J2084"/>
          <cell r="K2084"/>
          <cell r="L2084"/>
          <cell r="M2084"/>
        </row>
        <row r="2085">
          <cell r="A2085">
            <v>21</v>
          </cell>
          <cell r="B2085" t="str">
            <v xml:space="preserve">SEMAFORIZACIÓN </v>
          </cell>
          <cell r="C2085">
            <v>0</v>
          </cell>
          <cell r="D2085"/>
          <cell r="E2085"/>
          <cell r="F2085"/>
          <cell r="G2085"/>
          <cell r="H2085"/>
          <cell r="I2085"/>
          <cell r="J2085"/>
          <cell r="K2085"/>
          <cell r="L2085"/>
          <cell r="M2085"/>
        </row>
        <row r="2086">
          <cell r="A2086">
            <v>21.1</v>
          </cell>
          <cell r="B2086" t="str">
            <v>RETIRO AMOBLAMIENTO SEMAFÓRICO</v>
          </cell>
          <cell r="C2086">
            <v>0</v>
          </cell>
          <cell r="D2086"/>
          <cell r="E2086"/>
          <cell r="F2086"/>
          <cell r="G2086"/>
          <cell r="H2086"/>
          <cell r="I2086"/>
          <cell r="J2086"/>
          <cell r="K2086"/>
          <cell r="L2086"/>
          <cell r="M2086"/>
        </row>
        <row r="2087">
          <cell r="A2087" t="str">
            <v>21.1.1</v>
          </cell>
          <cell r="B2087" t="str">
            <v>Retiro de ménsula y anclaje de ménsula, incluye obra civil con lleno, acabado y/o nivelación de piso existente en concreto, cargue, transporte y recuperación de los materiales aprovechables y su transporte hasta el sitio que lo indique la interventoría, cargue, transporte y botada de escombros y materiales sobrantes en botaderos oficiales o donde lo indique la interventoría.</v>
          </cell>
          <cell r="C2087" t="str">
            <v>un</v>
          </cell>
          <cell r="D2087"/>
          <cell r="E2087"/>
          <cell r="F2087"/>
          <cell r="G2087"/>
          <cell r="H2087"/>
          <cell r="I2087"/>
          <cell r="J2087"/>
          <cell r="K2087"/>
          <cell r="L2087"/>
          <cell r="M2087"/>
        </row>
        <row r="2088">
          <cell r="A2088" t="str">
            <v>21.1.2</v>
          </cell>
          <cell r="B2088" t="str">
            <v>Retiro de poste, incluye obra civil con lleno, acabado y/o nivelación de piso existente en concreto, cargue, transporte y recuperación de los materiales aprovechables y su transporte hasta el sitio que lo indique la interventoría, cargue, transporte y botada de escombros y materiales sobrantes en botaderos oficiales o donde lo indique la interventoría.</v>
          </cell>
          <cell r="C2088" t="str">
            <v>un</v>
          </cell>
          <cell r="D2088"/>
          <cell r="E2088"/>
          <cell r="F2088"/>
          <cell r="G2088"/>
          <cell r="H2088"/>
          <cell r="I2088"/>
          <cell r="J2088"/>
          <cell r="K2088"/>
          <cell r="L2088"/>
          <cell r="M2088"/>
        </row>
        <row r="2089">
          <cell r="A2089" t="str">
            <v>21.1.3</v>
          </cell>
          <cell r="B2089" t="str">
            <v>Retiro de Semáforo vehicular en ménsula. Incluye retiro de cable, cargue 4x18" o 4x16", transporte y recuperación de los materiales aprovechables y su transporte hasta el sitio que lo indique la interventoría, cargue, transporte y botada de escombros y materiales sobrantes en botaderos oficiales o donde lo indique la interventoría.</v>
          </cell>
          <cell r="C2089" t="str">
            <v>un</v>
          </cell>
          <cell r="D2089"/>
          <cell r="E2089"/>
          <cell r="F2089"/>
          <cell r="G2089"/>
          <cell r="H2089"/>
          <cell r="I2089"/>
          <cell r="J2089"/>
          <cell r="K2089"/>
          <cell r="L2089"/>
          <cell r="M2089"/>
        </row>
        <row r="2090">
          <cell r="A2090" t="str">
            <v>21.1.4</v>
          </cell>
          <cell r="B2090" t="str">
            <v>Retiro de Semáforo vehícular en poste. Incluye retiro de cable 4x18" o 4x16", cargue, transporte y recuperación de los materiales aprovechables y su transporte hasta el sitio que lo indique la interventoría, cargue, transporte y botada de escombros y materiales sobrantes en botaderos oficiales o donde lo indique la interventoría.</v>
          </cell>
          <cell r="C2090" t="str">
            <v>un</v>
          </cell>
          <cell r="D2090"/>
          <cell r="E2090"/>
          <cell r="F2090"/>
          <cell r="G2090"/>
          <cell r="H2090"/>
          <cell r="I2090"/>
          <cell r="J2090"/>
          <cell r="K2090"/>
          <cell r="L2090"/>
          <cell r="M2090"/>
        </row>
        <row r="2091">
          <cell r="A2091" t="str">
            <v>21.1.5</v>
          </cell>
          <cell r="B2091" t="str">
            <v>Retiro de Semáforo peatonal en poste. Incluye retiro de cable, cargue, transporte y recuperación de los materiales aprovechables y su transporte hasta el sitio que lo indique la interventoría, cargue, transporte y botada de escombros y materiales sobrantes en botaderos oficiales o donde lo indique la interventoría.</v>
          </cell>
          <cell r="C2091" t="str">
            <v>un</v>
          </cell>
          <cell r="D2091"/>
          <cell r="E2091"/>
          <cell r="F2091"/>
          <cell r="G2091"/>
          <cell r="H2091"/>
          <cell r="I2091"/>
          <cell r="J2091"/>
          <cell r="K2091"/>
          <cell r="L2091"/>
          <cell r="M2091"/>
        </row>
        <row r="2092">
          <cell r="A2092" t="str">
            <v>21.1.6</v>
          </cell>
          <cell r="B2092" t="str">
            <v>Retiro de Semáforo bicicleta en poste. Incluye retiro de cable, cargue, transporte y recuperación de los materiales aprovechables y su transporte hasta el sitio que lo indique la interventoría, cargue, transporte y botada de escombros y materiales sobrantes en botaderos oficiales o donde lo indique la interventoría.</v>
          </cell>
          <cell r="C2092" t="str">
            <v>un</v>
          </cell>
          <cell r="D2092"/>
          <cell r="E2092"/>
          <cell r="F2092"/>
          <cell r="G2092"/>
          <cell r="H2092"/>
          <cell r="I2092"/>
          <cell r="J2092"/>
          <cell r="K2092"/>
          <cell r="L2092"/>
          <cell r="M2092"/>
        </row>
        <row r="2093">
          <cell r="A2093" t="str">
            <v>21.1.7</v>
          </cell>
          <cell r="B2093" t="str">
            <v>Retiro de disco direccional. Incluye cargue, transporte y recuperación de los materiales aprovechables y su transporte hasta el sitio que lo indique la interventoría, cargue, transporte y botada de escombros y materiales sobrantes en botaderos oficiales o donde lo indique la interventoría.</v>
          </cell>
          <cell r="C2093" t="str">
            <v>un</v>
          </cell>
          <cell r="D2093"/>
          <cell r="E2093"/>
          <cell r="F2093"/>
          <cell r="G2093"/>
          <cell r="H2093"/>
          <cell r="I2093"/>
          <cell r="J2093"/>
          <cell r="K2093"/>
          <cell r="L2093"/>
          <cell r="M2093"/>
        </row>
        <row r="2094">
          <cell r="A2094" t="str">
            <v>21.1.8</v>
          </cell>
          <cell r="B2094" t="str">
            <v>Retiro de disco informativo para pulsador peatonal. Incluye cargue, transporte y recuperación de los materiales aprovechables y su transporte hasta el sitio que lo indique la interventoría, cargue, transporte y botada de escombros y materiales sobrantes en botaderos oficiales o donde lo indique la interventoría.</v>
          </cell>
          <cell r="C2094" t="str">
            <v>un</v>
          </cell>
          <cell r="D2094"/>
          <cell r="E2094"/>
          <cell r="F2094"/>
          <cell r="G2094"/>
          <cell r="H2094"/>
          <cell r="I2094"/>
          <cell r="J2094"/>
          <cell r="K2094"/>
          <cell r="L2094"/>
          <cell r="M2094"/>
        </row>
        <row r="2095">
          <cell r="A2095" t="str">
            <v>21.1.9</v>
          </cell>
          <cell r="B2095" t="str">
            <v>Retiro pulsador peatonal. Incluye retiro de disco informativo para pulsador peatonal, cargue, transporte y recuperación de los materiales aprovechables y su transporte hasta el sitio que lo indique la interventoría, cargue, transporte y botada de escombros y materiales sobrantes en botaderos oficiales o donde lo indique la interventoría.</v>
          </cell>
          <cell r="C2095" t="str">
            <v>un</v>
          </cell>
          <cell r="D2095"/>
          <cell r="E2095"/>
          <cell r="F2095"/>
          <cell r="G2095"/>
          <cell r="H2095"/>
          <cell r="I2095"/>
          <cell r="J2095"/>
          <cell r="K2095"/>
          <cell r="L2095"/>
          <cell r="M2095"/>
        </row>
        <row r="2096">
          <cell r="A2096">
            <v>21.2</v>
          </cell>
          <cell r="B2096" t="str">
            <v>INSTALACIÓN AMOBLAMIENTO SEMAFÓRICO</v>
          </cell>
          <cell r="C2096">
            <v>0</v>
          </cell>
          <cell r="D2096"/>
          <cell r="E2096"/>
          <cell r="F2096"/>
          <cell r="G2096"/>
          <cell r="H2096"/>
          <cell r="I2096"/>
          <cell r="J2096"/>
          <cell r="K2096"/>
          <cell r="L2096"/>
          <cell r="M2096"/>
        </row>
        <row r="2097">
          <cell r="A2097" t="str">
            <v>21.2.1</v>
          </cell>
          <cell r="B2097" t="str">
            <v>Instalación de ménsula. Incluye anclaje y herraje para ménsula, cargue, transporte y recuperación de los materiales aprovechables y su transporte hasta el sitio que lo indique la interventoría, cargue, transporte y botada de escombros y materiales sobrantes en botaderos oficiales o donde lo indique la interventoría.</v>
          </cell>
          <cell r="C2097" t="str">
            <v>un</v>
          </cell>
          <cell r="D2097"/>
          <cell r="E2097"/>
          <cell r="F2097"/>
          <cell r="G2097"/>
          <cell r="H2097"/>
          <cell r="I2097"/>
          <cell r="J2097"/>
          <cell r="K2097"/>
          <cell r="L2097"/>
          <cell r="M2097"/>
        </row>
        <row r="2098">
          <cell r="A2098" t="str">
            <v>21.2.2</v>
          </cell>
          <cell r="B2098" t="str">
            <v>Instalación de poste para semáforos. Incluye cargue, transporte y recuperación de los materiales aprovechables y su transporte hasta el sitio que lo indique la interventoría, cargue, transporte y botada de escombros y materiales sobrantes en botaderos oficiales o donde lo indique la interventoría.</v>
          </cell>
          <cell r="C2098" t="str">
            <v>un</v>
          </cell>
          <cell r="D2098"/>
          <cell r="E2098"/>
          <cell r="F2098"/>
          <cell r="G2098"/>
          <cell r="H2098"/>
          <cell r="I2098"/>
          <cell r="J2098"/>
          <cell r="K2098"/>
          <cell r="L2098"/>
          <cell r="M2098"/>
        </row>
        <row r="2099">
          <cell r="A2099" t="str">
            <v>21.2.3</v>
          </cell>
          <cell r="B2099" t="str">
            <v>Instalación de Semáforo vehicular para fijación en ménsula. No incluye semáforo. Incluye empalme de cables 4x16" o Cable 4x18" e instalación y suministro de Cable 4x18" complementario y todos los elementos necesarios para su correcta instalación y funcionamiento.</v>
          </cell>
          <cell r="C2099" t="str">
            <v>un</v>
          </cell>
          <cell r="D2099"/>
          <cell r="E2099"/>
          <cell r="F2099"/>
          <cell r="G2099"/>
          <cell r="H2099"/>
          <cell r="I2099"/>
          <cell r="J2099"/>
          <cell r="K2099"/>
          <cell r="L2099"/>
          <cell r="M2099"/>
        </row>
        <row r="2100">
          <cell r="A2100" t="str">
            <v>21.2.4</v>
          </cell>
          <cell r="B2100" t="str">
            <v>Instalación de Semáforo vehicular en poste. No incluye semáforos. Incluye empalme de cables 4x16! y/o cable 4x18", asi como la instalaclión de cable complementarió 4x18", igualmente se incluye cargue, transporte y recuperación de los materiales aprovechables y su transporte hasta el sitio que lo indique la interventoría, cargue, transporte y botada de escombros y materiales sobrantes en botaderos oficiales o donde lo indique la interventoría.</v>
          </cell>
          <cell r="C2100" t="str">
            <v>un</v>
          </cell>
          <cell r="D2100"/>
          <cell r="E2100"/>
          <cell r="F2100"/>
          <cell r="G2100"/>
          <cell r="H2100"/>
          <cell r="I2100"/>
          <cell r="J2100"/>
          <cell r="K2100"/>
          <cell r="L2100"/>
          <cell r="M2100"/>
        </row>
        <row r="2101">
          <cell r="A2101" t="str">
            <v>21.2.5</v>
          </cell>
          <cell r="B2101" t="str">
            <v>Instalación de Semáforo peatonal en poste. No incluye semáforos. Incluye empalme de cables 4x16! y/o cable 4x18", asi como la instalaclión de cable complementarió 4x18", igualmente se incluye cargue, transporte y recuperación de los materiales aprovechables y su transporte hasta el sitio que lo indique la interventoría, cargue, transporte y botada de escombros y materiales sobrantes en botaderos oficiales o donde lo indique la interventoría.</v>
          </cell>
          <cell r="C2101" t="str">
            <v>un</v>
          </cell>
          <cell r="D2101"/>
          <cell r="E2101"/>
          <cell r="F2101"/>
          <cell r="G2101"/>
          <cell r="H2101"/>
          <cell r="I2101"/>
          <cell r="J2101"/>
          <cell r="K2101"/>
          <cell r="L2101"/>
          <cell r="M2101"/>
        </row>
        <row r="2102">
          <cell r="A2102" t="str">
            <v>21.2.6</v>
          </cell>
          <cell r="B2102" t="str">
            <v>Instalación de Semáforo bicicleta en poste. No incluye semáforos. Incluye empalme de cables 4x16" y 4x18", asi mismo incluye cable complementario 4x18", igualmente se  incluye cargue, transporte y recuperación de los materiales aprovechables y su transporte hasta el sitio que lo indique la interventoría, cargue, transporte y botada de escombros y materiales sobrantes en botaderos oficiales o donde lo indique la interventoría.</v>
          </cell>
          <cell r="C2102" t="str">
            <v>un</v>
          </cell>
          <cell r="D2102"/>
          <cell r="E2102"/>
          <cell r="F2102"/>
          <cell r="G2102"/>
          <cell r="H2102"/>
          <cell r="I2102"/>
          <cell r="J2102"/>
          <cell r="K2102"/>
          <cell r="L2102"/>
          <cell r="M2102"/>
        </row>
        <row r="2103">
          <cell r="A2103" t="str">
            <v>21.2.7</v>
          </cell>
          <cell r="B2103" t="str">
            <v>Instalación de disco direccional. Incluye cargue, transporte y recuperación de los materiales aprovechables y su transporte hasta el sitio que lo indique la interventoría, cargue, transporte y botada de escombros y materiales sobrantes en botaderos oficiales o donde lo indique la interventoría.</v>
          </cell>
          <cell r="C2103" t="str">
            <v>un</v>
          </cell>
          <cell r="D2103"/>
          <cell r="E2103"/>
          <cell r="F2103"/>
          <cell r="G2103"/>
          <cell r="H2103"/>
          <cell r="I2103"/>
          <cell r="J2103"/>
          <cell r="K2103"/>
          <cell r="L2103"/>
          <cell r="M2103"/>
        </row>
        <row r="2104">
          <cell r="A2104" t="str">
            <v>21.2.8</v>
          </cell>
          <cell r="B2104" t="str">
            <v>Instalación de disco informativo para pulsador peatonal. Incluye cargue, transporte y recuperación de los materiales aprovechables y su transporte hasta el sitio que lo indique la interventoría, cargue, transporte y botada de escombros y materiales sobrantes en botaderos oficiales o donde lo indique la interventoría.</v>
          </cell>
          <cell r="C2104" t="str">
            <v>un</v>
          </cell>
          <cell r="D2104"/>
          <cell r="E2104"/>
          <cell r="F2104"/>
          <cell r="G2104"/>
          <cell r="H2104"/>
          <cell r="I2104"/>
          <cell r="J2104"/>
          <cell r="K2104"/>
          <cell r="L2104"/>
          <cell r="M2104"/>
        </row>
        <row r="2105">
          <cell r="A2105" t="str">
            <v>21.2.9</v>
          </cell>
          <cell r="B2105" t="str">
            <v>Instalación de modulo sonoro. Incluye cargue, transporte y recuperación de los materiales aprovechables y su transporte hasta el sitio que lo indique la interventoría, cargue, transporte y botada de escombros y materiales sobrantes en botaderos oficiales o donde lo indique la interventoría.</v>
          </cell>
          <cell r="C2105" t="str">
            <v>un</v>
          </cell>
          <cell r="D2105"/>
          <cell r="E2105"/>
          <cell r="F2105"/>
          <cell r="G2105"/>
          <cell r="H2105"/>
          <cell r="I2105"/>
          <cell r="J2105"/>
          <cell r="K2105"/>
          <cell r="L2105"/>
          <cell r="M2105"/>
        </row>
        <row r="2106">
          <cell r="A2106" t="str">
            <v>21.2.10</v>
          </cell>
          <cell r="B2106" t="str">
            <v>Instalación de pulsador peatonal. Incluye instalación de disco pulsador peatonal. Incluye cargue, transporte y recuperación de los materiales aprovechables y su transporte hasta el sitio que lo indique la interventoría, cargue, transporte y botada de escombros y materiales sobrantes en botaderos oficiales o donde lo indique la interventoría.</v>
          </cell>
          <cell r="C2106" t="str">
            <v>un</v>
          </cell>
          <cell r="D2106"/>
          <cell r="E2106"/>
          <cell r="F2106"/>
          <cell r="G2106"/>
          <cell r="H2106"/>
          <cell r="I2106"/>
          <cell r="J2106"/>
          <cell r="K2106"/>
          <cell r="L2106"/>
          <cell r="M2106"/>
        </row>
        <row r="2107">
          <cell r="A2107" t="str">
            <v>21.2.11</v>
          </cell>
          <cell r="B2107" t="str">
            <v>Instalación de Semáforo vehicular con mascarilla de flecha para fijación en ménsula.Incluye mascarilla; No incluye semáforo. Incluye todos los elementos necesarios para su correcta instalación y funcionamiento.</v>
          </cell>
          <cell r="C2107" t="str">
            <v>un</v>
          </cell>
          <cell r="D2107"/>
          <cell r="E2107"/>
          <cell r="F2107"/>
          <cell r="G2107"/>
          <cell r="H2107"/>
          <cell r="I2107"/>
          <cell r="J2107"/>
          <cell r="K2107"/>
          <cell r="L2107"/>
          <cell r="M2107"/>
        </row>
        <row r="2108">
          <cell r="A2108" t="str">
            <v>21.2.12</v>
          </cell>
          <cell r="B2108" t="str">
            <v>Instalación de Semáforo vehicular para fijación en ménsula. Incluye adición de mascarilla o plantilla con flecha. No incluye semáforo. Incluye empalme de cables 4x16" o Cable 4x18" e instalación y suministro de Cable 4x18" complementario y todos los elementos necesarios para su correcta instalación y funcionamiento.</v>
          </cell>
          <cell r="C2108" t="str">
            <v>un</v>
          </cell>
          <cell r="D2108"/>
          <cell r="E2108"/>
          <cell r="F2108"/>
          <cell r="G2108"/>
          <cell r="H2108"/>
          <cell r="I2108"/>
          <cell r="J2108"/>
          <cell r="K2108"/>
          <cell r="L2108"/>
          <cell r="M2108"/>
        </row>
        <row r="2109">
          <cell r="A2109">
            <v>21.3</v>
          </cell>
          <cell r="B2109" t="str">
            <v xml:space="preserve">SUMINISTRO E INSTALACIÓN AMOBLAMIENTO </v>
          </cell>
          <cell r="C2109">
            <v>0</v>
          </cell>
          <cell r="D2109"/>
          <cell r="E2109"/>
          <cell r="F2109"/>
          <cell r="G2109"/>
          <cell r="H2109"/>
          <cell r="I2109"/>
          <cell r="J2109"/>
          <cell r="K2109"/>
          <cell r="L2109"/>
          <cell r="M2109"/>
        </row>
        <row r="2110">
          <cell r="A2110" t="str">
            <v>21.3.1</v>
          </cell>
          <cell r="B2110" t="str">
            <v>Suministro, transporte e instalación de ménsula. Incluye herraje para anclaje, concreto de 21MPa  y todos los demás elementos necesarios para su correcta instalación y funcionamiento.</v>
          </cell>
          <cell r="C2110" t="str">
            <v>un</v>
          </cell>
          <cell r="D2110"/>
          <cell r="E2110"/>
          <cell r="F2110"/>
          <cell r="G2110"/>
          <cell r="H2110"/>
          <cell r="I2110"/>
          <cell r="J2110"/>
          <cell r="K2110"/>
          <cell r="L2110"/>
          <cell r="M2110"/>
        </row>
        <row r="2111">
          <cell r="A2111" t="str">
            <v>21.3.2</v>
          </cell>
          <cell r="B2111" t="str">
            <v>Suministro, transporte e instalación de poste para semáforo. Incluye todos los elementos necesarios para su correcta instalación y funcionamiento.</v>
          </cell>
          <cell r="C2111" t="str">
            <v>un</v>
          </cell>
          <cell r="D2111"/>
          <cell r="E2111"/>
          <cell r="F2111"/>
          <cell r="G2111"/>
          <cell r="H2111"/>
          <cell r="I2111"/>
          <cell r="J2111"/>
          <cell r="K2111"/>
          <cell r="L2111"/>
          <cell r="M2111"/>
        </row>
        <row r="2112">
          <cell r="A2112" t="str">
            <v>21.3.3</v>
          </cell>
          <cell r="B2112" t="str">
            <v>Suministro, transporte e instalación de poste para instalación de modulo sonoro. Incluye todos los elementos necesarios para su correcta instalación y funcionamiento.</v>
          </cell>
          <cell r="C2112" t="str">
            <v>un</v>
          </cell>
          <cell r="D2112"/>
          <cell r="E2112"/>
          <cell r="F2112"/>
          <cell r="G2112"/>
          <cell r="H2112"/>
          <cell r="I2112"/>
          <cell r="J2112"/>
          <cell r="K2112"/>
          <cell r="L2112"/>
          <cell r="M2112"/>
        </row>
        <row r="2113">
          <cell r="A2113" t="str">
            <v>21.3.4</v>
          </cell>
          <cell r="B2113" t="str">
            <v>Suministro, transporte e instalación de Semáforo vehícular para fijación en ménsula. Incluye cable 4x18" y todos los elementos necesarios para su correcta instalación y funcionamiento.</v>
          </cell>
          <cell r="C2113" t="str">
            <v>un</v>
          </cell>
          <cell r="D2113"/>
          <cell r="E2113"/>
          <cell r="F2113"/>
          <cell r="G2113"/>
          <cell r="H2113"/>
          <cell r="I2113"/>
          <cell r="J2113"/>
          <cell r="K2113"/>
          <cell r="L2113"/>
          <cell r="M2113"/>
        </row>
        <row r="2114">
          <cell r="A2114" t="str">
            <v>21.3.5</v>
          </cell>
          <cell r="B2114" t="str">
            <v>Suministro, transporte e instalación de Semáforo vehícular para fijación en poste. Incluye cable 4x18" y todos los elementos necesarios para su correcta instalación y funcionamiento.</v>
          </cell>
          <cell r="C2114" t="str">
            <v>un</v>
          </cell>
          <cell r="D2114"/>
          <cell r="E2114"/>
          <cell r="F2114"/>
          <cell r="G2114"/>
          <cell r="H2114"/>
          <cell r="I2114"/>
          <cell r="J2114"/>
          <cell r="K2114"/>
          <cell r="L2114"/>
          <cell r="M2114"/>
        </row>
        <row r="2115">
          <cell r="A2115" t="str">
            <v>21.3.6</v>
          </cell>
          <cell r="B2115" t="str">
            <v>Suministro, transporte e instalación de semáforo peatonal estático. Incluye cable 4x18" y todos los elementos necesarios para su correcta instalación y funcionamiento.</v>
          </cell>
          <cell r="C2115" t="str">
            <v>un</v>
          </cell>
          <cell r="D2115"/>
          <cell r="E2115"/>
          <cell r="F2115"/>
          <cell r="G2115"/>
          <cell r="H2115"/>
          <cell r="I2115"/>
          <cell r="J2115"/>
          <cell r="K2115"/>
          <cell r="L2115"/>
          <cell r="M2115"/>
        </row>
        <row r="2116">
          <cell r="A2116" t="str">
            <v>21.3.7</v>
          </cell>
          <cell r="B2116" t="str">
            <v>Suministro, transporte e instalación de semáforo para bicicletas estático. Incluye cable 4x18" y todos los elementos necesarios para su correcta instalación y funcionamiento.</v>
          </cell>
          <cell r="C2116" t="str">
            <v>un</v>
          </cell>
          <cell r="D2116"/>
          <cell r="E2116"/>
          <cell r="F2116"/>
          <cell r="G2116"/>
          <cell r="H2116"/>
          <cell r="I2116"/>
          <cell r="J2116"/>
          <cell r="K2116"/>
          <cell r="L2116"/>
          <cell r="M2116"/>
        </row>
        <row r="2117">
          <cell r="A2117" t="str">
            <v>21.3.8</v>
          </cell>
          <cell r="B2117" t="str">
            <v>Suministro, transporte e instalación de soporte de brazo largo para semáforo. Incluye todos los elementos necesarios para su correcta instalación y funcionamiento.</v>
          </cell>
          <cell r="C2117" t="str">
            <v>un</v>
          </cell>
          <cell r="D2117"/>
          <cell r="E2117"/>
          <cell r="F2117"/>
          <cell r="G2117"/>
          <cell r="H2117"/>
          <cell r="I2117"/>
          <cell r="J2117"/>
          <cell r="K2117"/>
          <cell r="L2117"/>
          <cell r="M2117"/>
        </row>
        <row r="2118">
          <cell r="A2118" t="str">
            <v>21.3.9</v>
          </cell>
          <cell r="B2118" t="str">
            <v>Suministro e instalación de disco direccional. Incluye cargue, transporte y recuperación de los materiales aprovechables y su transporte hasta el sitio que lo indique la interventoría, cargue, transporte y botada de escombros y materiales sobrantes en botaderos oficiales o donde lo indique la interventoría.</v>
          </cell>
          <cell r="C2118" t="str">
            <v>un</v>
          </cell>
          <cell r="D2118"/>
          <cell r="E2118"/>
          <cell r="F2118"/>
          <cell r="G2118"/>
          <cell r="H2118"/>
          <cell r="I2118"/>
          <cell r="J2118"/>
          <cell r="K2118"/>
          <cell r="L2118"/>
          <cell r="M2118"/>
        </row>
        <row r="2119">
          <cell r="A2119" t="str">
            <v>21.3.10</v>
          </cell>
          <cell r="B2119" t="str">
            <v>Suministro, transporte e instalación de controlador local. Incluye base en concreto, gabinete, controlador local EC2, chapas de seguridad, ventilador, programacion de controlador y conexión a central de semáforos, acometida electrica, puesta a tierra y todos los elementos necesarios para su correcta instalación y funcionamiento.</v>
          </cell>
          <cell r="C2119" t="str">
            <v>un</v>
          </cell>
          <cell r="D2119"/>
          <cell r="E2119"/>
          <cell r="F2119"/>
          <cell r="G2119"/>
          <cell r="H2119"/>
          <cell r="I2119"/>
          <cell r="J2119"/>
          <cell r="K2119"/>
          <cell r="L2119"/>
          <cell r="M2119"/>
        </row>
        <row r="2120">
          <cell r="A2120" t="str">
            <v>21.3.11</v>
          </cell>
          <cell r="B2120" t="str">
            <v>Suministro, transporte e instalación de tarjeta LCM para control de grupo de señales. Incluye todos los elementos necesarios para su correcta instalación y funcionamiento.</v>
          </cell>
          <cell r="C2120" t="str">
            <v>un</v>
          </cell>
          <cell r="D2120"/>
          <cell r="E2120"/>
          <cell r="F2120"/>
          <cell r="G2120"/>
          <cell r="H2120"/>
          <cell r="I2120"/>
          <cell r="J2120"/>
          <cell r="K2120"/>
          <cell r="L2120"/>
          <cell r="M2120"/>
        </row>
        <row r="2121">
          <cell r="A2121" t="str">
            <v>21.3.12</v>
          </cell>
          <cell r="B2121" t="str">
            <v>Suministro, transporte e instalación de Back Plane. Incluye todos los elementos necesarios para su correcta instalación y funcionamiento.</v>
          </cell>
          <cell r="C2121" t="str">
            <v>un</v>
          </cell>
          <cell r="D2121"/>
          <cell r="E2121"/>
          <cell r="F2121"/>
          <cell r="G2121"/>
          <cell r="H2121"/>
          <cell r="I2121"/>
          <cell r="J2121"/>
          <cell r="K2121"/>
          <cell r="L2121"/>
          <cell r="M2121"/>
        </row>
        <row r="2122">
          <cell r="A2122" t="str">
            <v>21.3.13</v>
          </cell>
          <cell r="B2122" t="str">
            <v>Suministro, transporte e instalación de modulo sonoro. Incluye todos los elementos necesarios para su correcta instalación y funcionamiento.</v>
          </cell>
          <cell r="C2122" t="str">
            <v>un</v>
          </cell>
          <cell r="D2122"/>
          <cell r="E2122"/>
          <cell r="F2122"/>
          <cell r="G2122"/>
          <cell r="H2122"/>
          <cell r="I2122"/>
          <cell r="J2122"/>
          <cell r="K2122"/>
          <cell r="L2122"/>
          <cell r="M2122"/>
        </row>
        <row r="2123">
          <cell r="A2123" t="str">
            <v>21.3.14</v>
          </cell>
          <cell r="B2123" t="str">
            <v>Suministro e instalación de pulsador peatonal. Incluye instalación de disco pulsador peatonal. Incluye cargue, transporte y recuperación de los materiales aprovechables y su transporte hasta el sitio que lo indique la interventoría, cargue, transporte y botada de escombros y materiales sobrantes en botaderos oficiales o donde lo indique la interventoría.</v>
          </cell>
          <cell r="C2123" t="str">
            <v>un</v>
          </cell>
          <cell r="D2123"/>
          <cell r="E2123"/>
          <cell r="F2123"/>
          <cell r="G2123"/>
          <cell r="H2123"/>
          <cell r="I2123"/>
          <cell r="J2123"/>
          <cell r="K2123"/>
          <cell r="L2123"/>
          <cell r="M2123"/>
        </row>
        <row r="2124">
          <cell r="A2124" t="str">
            <v>21.3.15</v>
          </cell>
          <cell r="B2124" t="str">
            <v>Suministro, transporte e instalación de Semáforo vehícular con cuarto lente, con adición de flecha para fijación en ménsula. Incluye cable 4x18" y todos los elementos necesarios para su correcta instalación y funcionamiento.</v>
          </cell>
          <cell r="C2124" t="str">
            <v>un</v>
          </cell>
          <cell r="D2124"/>
          <cell r="E2124"/>
          <cell r="F2124"/>
          <cell r="G2124"/>
          <cell r="H2124"/>
          <cell r="I2124"/>
          <cell r="J2124"/>
          <cell r="K2124"/>
          <cell r="L2124"/>
          <cell r="M2124"/>
        </row>
        <row r="2125">
          <cell r="A2125" t="str">
            <v>21.3.16</v>
          </cell>
          <cell r="B2125" t="str">
            <v>Suministro, transporte e instalación de Semáforo vehícular con plantilla o mascarilla de flecha para fijación en ménsula. Incluye cable 4x18" y todos los elementos necesarios para su correcta instalación y funcionamiento.</v>
          </cell>
          <cell r="C2125" t="str">
            <v>un</v>
          </cell>
          <cell r="D2125"/>
          <cell r="E2125"/>
          <cell r="F2125"/>
          <cell r="G2125"/>
          <cell r="H2125"/>
          <cell r="I2125"/>
          <cell r="J2125"/>
          <cell r="K2125"/>
          <cell r="L2125"/>
          <cell r="M2125"/>
        </row>
        <row r="2126">
          <cell r="A2126" t="str">
            <v>21.3.17</v>
          </cell>
          <cell r="B2126" t="str">
            <v>Suministro, transporte e instalación de Semáforo vehícular con plantilla o mascarilla de flecha para fijación en poste. Incluye cable 4x18" y todos los elementos necesarios para su correcta instalación y funcionamiento.</v>
          </cell>
          <cell r="C2126" t="str">
            <v>un</v>
          </cell>
          <cell r="D2126"/>
          <cell r="E2126"/>
          <cell r="F2126"/>
          <cell r="G2126"/>
          <cell r="H2126"/>
          <cell r="I2126"/>
          <cell r="J2126"/>
          <cell r="K2126"/>
          <cell r="L2126"/>
          <cell r="M2126"/>
        </row>
        <row r="2127">
          <cell r="A2127">
            <v>21.4</v>
          </cell>
          <cell r="B2127" t="str">
            <v>OBRAS CIVILES Y RED DE SEMÁFOROS</v>
          </cell>
          <cell r="C2127">
            <v>0</v>
          </cell>
          <cell r="D2127"/>
          <cell r="E2127"/>
          <cell r="F2127"/>
          <cell r="G2127"/>
          <cell r="H2127"/>
          <cell r="I2127"/>
          <cell r="J2127"/>
          <cell r="K2127"/>
          <cell r="L2127"/>
          <cell r="M2127"/>
        </row>
        <row r="2128">
          <cell r="A2128" t="str">
            <v>21.4.1</v>
          </cell>
          <cell r="B2128" t="str">
            <v>Reprogramación de controlador local</v>
          </cell>
          <cell r="C2128" t="str">
            <v>un</v>
          </cell>
          <cell r="D2128"/>
          <cell r="E2128"/>
          <cell r="F2128"/>
          <cell r="G2128"/>
          <cell r="H2128"/>
          <cell r="I2128"/>
          <cell r="J2128"/>
          <cell r="K2128"/>
          <cell r="L2128"/>
          <cell r="M2128"/>
        </row>
        <row r="2129">
          <cell r="A2129" t="str">
            <v>21.4.2</v>
          </cell>
          <cell r="B2129" t="str">
            <v>Sondeo de canalizaciones. Incluye búsqueda de cajas, halado de cables y levantamiento esquemático de red de semáforos.</v>
          </cell>
          <cell r="C2129" t="str">
            <v>un</v>
          </cell>
          <cell r="D2129"/>
          <cell r="E2129"/>
          <cell r="F2129"/>
          <cell r="G2129"/>
          <cell r="H2129"/>
          <cell r="I2129"/>
          <cell r="J2129"/>
          <cell r="K2129"/>
          <cell r="L2129"/>
          <cell r="M2129"/>
        </row>
        <row r="2130">
          <cell r="A2130" t="str">
            <v>21.4.3</v>
          </cell>
          <cell r="B2130" t="str">
            <v>Suministro, transporte e instalación de cable de comunicaciones para controlador. Incluye conectores, correas de amarre, encintada y demás accesorios para su correcta instalación y funcionamiento, según requerimientos de central de semáforos.</v>
          </cell>
          <cell r="C2130" t="str">
            <v>m</v>
          </cell>
          <cell r="D2130"/>
          <cell r="E2130"/>
          <cell r="F2130"/>
          <cell r="G2130"/>
          <cell r="H2130"/>
          <cell r="I2130"/>
          <cell r="J2130"/>
          <cell r="K2130"/>
          <cell r="L2130"/>
          <cell r="M2130"/>
        </row>
        <row r="2131">
          <cell r="A2131" t="str">
            <v>21.4.4</v>
          </cell>
          <cell r="B2131" t="str">
            <v>Suministro, transporte e instalación de cable de cobre encauchetado 4 N°18 o 4 N° 16 AWG. Incluye conectores, correas de amarre, encintada y demás accesorios para su correcta instalación y funcionamiento según RETIE.</v>
          </cell>
          <cell r="C2131" t="str">
            <v>m</v>
          </cell>
          <cell r="D2131"/>
          <cell r="E2131"/>
          <cell r="F2131"/>
          <cell r="G2131"/>
          <cell r="H2131"/>
          <cell r="I2131"/>
          <cell r="J2131"/>
          <cell r="K2131"/>
          <cell r="L2131"/>
          <cell r="M2131"/>
        </row>
        <row r="2132">
          <cell r="A2132" t="str">
            <v>21.4.5</v>
          </cell>
          <cell r="B2132" t="str">
            <v>Suministro transporte y construcción caja de piso ANTIFRAUDE RS3-001. Incluye tapa 50x50 antiraude RS4 -001. Incluye obra civil y todos los materiales.</v>
          </cell>
          <cell r="C2132" t="str">
            <v>un</v>
          </cell>
          <cell r="D2132"/>
          <cell r="E2132"/>
          <cell r="F2132"/>
          <cell r="G2132"/>
          <cell r="H2132"/>
          <cell r="I2132"/>
          <cell r="J2132"/>
          <cell r="K2132"/>
          <cell r="L2132"/>
          <cell r="M2132"/>
        </row>
        <row r="2133">
          <cell r="A2133" t="str">
            <v>21.4.6</v>
          </cell>
          <cell r="B2133" t="str">
            <v>Suministro, transporte e instalación de tubería PVC tipo DB de 2" por piso. Incluye obra civil con botada de material, excavación y/o demolición, lleno, pega pvc mas limpiador, curvas, adaptadores e instalación de piso acabado existente en adoquín y demás elementos necesarios para su correcta instalación.</v>
          </cell>
          <cell r="C2133" t="str">
            <v>m</v>
          </cell>
          <cell r="D2133"/>
          <cell r="E2133"/>
          <cell r="F2133"/>
          <cell r="G2133"/>
          <cell r="H2133"/>
          <cell r="I2133"/>
          <cell r="J2133"/>
          <cell r="K2133"/>
          <cell r="L2133"/>
          <cell r="M2133"/>
        </row>
        <row r="2134">
          <cell r="A2134" t="str">
            <v>21.4.7</v>
          </cell>
          <cell r="B2134" t="str">
            <v>Suministro, transporte e instalación de tubería PVC tipo DB de 2" por piso. Incluye obra civil con botada de material, excavación y/o demolición, lleno, pega pvc mas limpiador, curvas, adaptadores e instalación de piso acabado existente  anden en concreto espesor de 0,08 m. sobre el terreno y demás elementos necesarios para su correcta instalación.</v>
          </cell>
          <cell r="C2134" t="str">
            <v>m</v>
          </cell>
          <cell r="D2134"/>
          <cell r="E2134"/>
          <cell r="F2134"/>
          <cell r="G2134"/>
          <cell r="H2134"/>
          <cell r="I2134"/>
          <cell r="J2134"/>
          <cell r="K2134"/>
          <cell r="L2134"/>
          <cell r="M2134"/>
        </row>
        <row r="2135">
          <cell r="A2135" t="str">
            <v>21.4.8</v>
          </cell>
          <cell r="B2135" t="str">
            <v>Suministro, transporte e instalación de tubería PVC tipo DB de 3" por vía. Incluye obra civil con botada de material, excavación y/o demolición, lleno, pega pvc mas limpiador, curvas, adaptadores e instalación de piso acabado existente y demás elementos necesarios para su correcta instalación.</v>
          </cell>
          <cell r="C2135" t="str">
            <v>m</v>
          </cell>
          <cell r="D2135"/>
          <cell r="E2135"/>
          <cell r="F2135"/>
          <cell r="G2135"/>
          <cell r="H2135"/>
          <cell r="I2135"/>
          <cell r="J2135"/>
          <cell r="K2135"/>
          <cell r="L2135"/>
          <cell r="M2135"/>
        </row>
        <row r="2136">
          <cell r="A2136" t="str">
            <v>21.4.9</v>
          </cell>
          <cell r="B2136" t="str">
            <v>Suministro, transporte e instalación de tubería PVC tipo DB de 2" EN ZONA VERDE. Incluye obra civil con botada de material, excavación y/o demolición, lleno, pega pvc mas limpiador, curvas, adaptadores y demás elementos necesarios para su correcta instalación.</v>
          </cell>
          <cell r="C2136" t="str">
            <v>m</v>
          </cell>
          <cell r="D2136"/>
          <cell r="E2136"/>
          <cell r="F2136"/>
          <cell r="G2136"/>
          <cell r="H2136"/>
          <cell r="I2136"/>
          <cell r="J2136"/>
          <cell r="K2136"/>
          <cell r="L2136"/>
          <cell r="M2136"/>
        </row>
        <row r="2137">
          <cell r="A2137" t="str">
            <v>21.4.10</v>
          </cell>
          <cell r="B2137" t="str">
            <v>Suministro transporte y construcción caja de piso ANTIFRAUDE RS3-003. Incluye tapa 60x80 antiraude RS4 -001. Incluye obra civil y todos los materiales.</v>
          </cell>
          <cell r="C2137" t="str">
            <v>un</v>
          </cell>
          <cell r="D2137"/>
          <cell r="E2137"/>
          <cell r="F2137"/>
          <cell r="G2137"/>
          <cell r="H2137"/>
          <cell r="I2137"/>
          <cell r="J2137"/>
          <cell r="K2137"/>
          <cell r="L2137"/>
          <cell r="M2137"/>
        </row>
      </sheetData>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GISTRO"/>
      <sheetName val="PRESUPUESTO NUEVO"/>
      <sheetName val="APUs NUEVOS"/>
      <sheetName val="MEMORIAS DE CALCULO NUEVA"/>
      <sheetName val="PRESUPUESTO BASE "/>
      <sheetName val="BIBLIOTECA"/>
      <sheetName val="Hoja2"/>
      <sheetName val="Hoja3"/>
      <sheetName val="APU 1"/>
      <sheetName val="APU 2"/>
      <sheetName val="APUs"/>
      <sheetName val="SUBANALIS"/>
      <sheetName val="FACTORPRESTACIONAL"/>
      <sheetName val="MEMORIAS DE CALCULO"/>
      <sheetName val="ISUMOS MATERIALES"/>
      <sheetName val="INSUMO MANO DE OBRA"/>
      <sheetName val="INSUMO EQUIPO Y MAQUINARIA"/>
      <sheetName val="INSUMO TRANSPORTES"/>
      <sheetName val="CRONOGRAMA"/>
      <sheetName val="lista de proveedores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6">
          <cell r="A6" t="str">
            <v>MEMORIAS DE CALCULO</v>
          </cell>
          <cell r="B6"/>
          <cell r="C6"/>
          <cell r="D6"/>
          <cell r="E6"/>
          <cell r="F6"/>
          <cell r="G6"/>
          <cell r="H6"/>
          <cell r="I6"/>
          <cell r="J6"/>
          <cell r="K6"/>
          <cell r="L6"/>
          <cell r="M6"/>
        </row>
        <row r="7">
          <cell r="A7"/>
          <cell r="B7"/>
          <cell r="C7"/>
          <cell r="D7"/>
          <cell r="E7"/>
          <cell r="F7"/>
          <cell r="G7"/>
          <cell r="H7"/>
          <cell r="I7"/>
          <cell r="J7"/>
          <cell r="K7"/>
          <cell r="L7"/>
          <cell r="M7"/>
        </row>
        <row r="8">
          <cell r="A8" t="str">
            <v>ITEM</v>
          </cell>
          <cell r="B8" t="str">
            <v>DESCRIPCION</v>
          </cell>
          <cell r="C8" t="str">
            <v>UNID</v>
          </cell>
          <cell r="D8" t="str">
            <v>DIMENCIONES</v>
          </cell>
          <cell r="E8"/>
          <cell r="F8"/>
          <cell r="G8"/>
          <cell r="H8"/>
          <cell r="I8"/>
          <cell r="J8"/>
          <cell r="K8" t="str">
            <v>CANTIDAD</v>
          </cell>
          <cell r="L8" t="str">
            <v>PARCIAL</v>
          </cell>
          <cell r="M8" t="str">
            <v>TOTAL</v>
          </cell>
        </row>
        <row r="9">
          <cell r="A9"/>
          <cell r="B9"/>
          <cell r="C9"/>
          <cell r="D9" t="str">
            <v xml:space="preserve">LARGO </v>
          </cell>
          <cell r="E9" t="str">
            <v>ANCHO</v>
          </cell>
          <cell r="F9" t="str">
            <v>ALTO</v>
          </cell>
          <cell r="G9" t="str">
            <v>PESO</v>
          </cell>
          <cell r="H9" t="str">
            <v>DIAMETRO</v>
          </cell>
          <cell r="I9" t="str">
            <v>RADIO</v>
          </cell>
          <cell r="J9" t="str">
            <v>PI</v>
          </cell>
          <cell r="K9"/>
          <cell r="L9"/>
          <cell r="M9"/>
        </row>
        <row r="10">
          <cell r="A10">
            <v>1</v>
          </cell>
          <cell r="B10" t="str">
            <v>PRELIMINARES</v>
          </cell>
          <cell r="C10">
            <v>0</v>
          </cell>
          <cell r="D10"/>
          <cell r="E10"/>
          <cell r="F10"/>
          <cell r="G10"/>
          <cell r="H10"/>
          <cell r="I10"/>
          <cell r="J10"/>
          <cell r="K10"/>
          <cell r="L10"/>
          <cell r="M10"/>
        </row>
        <row r="11">
          <cell r="A11">
            <v>1.1000000000000001</v>
          </cell>
          <cell r="B11" t="str">
            <v>REPLANTEO</v>
          </cell>
          <cell r="C11">
            <v>0</v>
          </cell>
          <cell r="D11"/>
          <cell r="E11"/>
          <cell r="F11"/>
          <cell r="G11"/>
          <cell r="H11"/>
          <cell r="I11"/>
          <cell r="J11"/>
          <cell r="K11"/>
          <cell r="L11"/>
          <cell r="M11"/>
        </row>
        <row r="12">
          <cell r="A12" t="str">
            <v>1.1.1</v>
          </cell>
          <cell r="B12" t="str">
            <v>LOCALIZACIÓN, TRAZADO Y REPLANTEO. Se utilizará personal experto con equipo de precisión. Se hará con la frecuencia que lo indique la interventoría. Incluye demarcación con pintura, línea de trazado, corte de piso, libretas y planos.</v>
          </cell>
          <cell r="C12" t="str">
            <v>día</v>
          </cell>
          <cell r="D12"/>
          <cell r="E12"/>
          <cell r="F12"/>
          <cell r="G12"/>
          <cell r="H12"/>
          <cell r="I12"/>
          <cell r="J12"/>
          <cell r="K12"/>
          <cell r="L12"/>
          <cell r="M12"/>
        </row>
        <row r="13">
          <cell r="A13">
            <v>1.2</v>
          </cell>
          <cell r="B13" t="str">
            <v>DESCAPOTE</v>
          </cell>
          <cell r="C13">
            <v>0</v>
          </cell>
          <cell r="D13"/>
          <cell r="E13"/>
          <cell r="F13"/>
          <cell r="G13"/>
          <cell r="H13"/>
          <cell r="I13"/>
          <cell r="J13"/>
          <cell r="K13"/>
          <cell r="L13"/>
          <cell r="M13"/>
        </row>
        <row r="14">
          <cell r="A14" t="str">
            <v>1.2.1</v>
          </cell>
          <cell r="B14" t="str">
            <v>Rocería y limpieza, Incluye cargue, transporte y botada de material en botaderos oficiales o donde indique la interventoría, hasta cualquier altura de la vegetación, incluye desenraice de árboles hasta la altura de la vegetación y de diámetro inferiores a 10 cm. La rocería se realizará a ras de piso. Se utilizará guadaña o machete.</v>
          </cell>
          <cell r="C14" t="str">
            <v>m2</v>
          </cell>
          <cell r="D14"/>
          <cell r="E14"/>
          <cell r="F14"/>
          <cell r="G14"/>
          <cell r="H14"/>
          <cell r="I14"/>
          <cell r="J14"/>
          <cell r="K14"/>
          <cell r="L14"/>
          <cell r="M14"/>
        </row>
        <row r="15">
          <cell r="A15" t="str">
            <v>1.2.2</v>
          </cell>
          <cell r="B15" t="str">
            <v>DESCAPOTE A MANO. Incluye el desenraice si es necesario, cargue transporte y botada de material sobrante en botaderos oficiales. Medido en sitio.</v>
          </cell>
          <cell r="C15" t="str">
            <v>m3</v>
          </cell>
          <cell r="D15"/>
          <cell r="E15"/>
          <cell r="F15"/>
          <cell r="G15"/>
          <cell r="H15"/>
          <cell r="I15"/>
          <cell r="J15"/>
          <cell r="K15"/>
          <cell r="L15"/>
          <cell r="M15"/>
        </row>
        <row r="16">
          <cell r="A16" t="str">
            <v>1.2.3</v>
          </cell>
          <cell r="B16" t="str">
            <v>DESCAPOTE A MÁQUINA, e=0.30m, Incluye el desenraice si es necesario cargue transporte y botada de material sobrante en botaderos oficiales. Medido en sitio.</v>
          </cell>
          <cell r="C16" t="str">
            <v>m3</v>
          </cell>
          <cell r="D16"/>
          <cell r="E16"/>
          <cell r="F16"/>
          <cell r="G16"/>
          <cell r="H16"/>
          <cell r="I16"/>
          <cell r="J16"/>
          <cell r="K16"/>
          <cell r="L16"/>
          <cell r="M16"/>
        </row>
        <row r="17">
          <cell r="A17" t="str">
            <v>1.2.4</v>
          </cell>
          <cell r="B17" t="str">
            <v>DESMONTE, DESCAPOTE Y LIMPIEZA a máquina, e=0.15m. Incluye cargue, transporte y botada de escombros material vegetal en botaderos oficiales o donde indique la interventoría. Su medida será en sitio.</v>
          </cell>
          <cell r="C17" t="str">
            <v>m2</v>
          </cell>
          <cell r="D17"/>
          <cell r="E17"/>
          <cell r="F17"/>
          <cell r="G17"/>
          <cell r="H17"/>
          <cell r="I17"/>
          <cell r="J17"/>
          <cell r="K17"/>
          <cell r="L17"/>
          <cell r="M17"/>
        </row>
        <row r="18">
          <cell r="A18" t="str">
            <v>1.2.5</v>
          </cell>
          <cell r="B18" t="str">
            <v>RETIRO DE GRAMA. Incluye: corte y retiro de grama hasta área 0,20 m2 con altura media de 0,15 m, retiro de tierra de la grama, arbustos hasta una altura de 1 m, transporte a sitio de almacenamiento y acopio del material donde indique la interventoría, desenraice si es necesario, cargue transporte y botada de material sobrante en botaderos oficiales. Medido en sitio a cinta pegada.</v>
          </cell>
          <cell r="C18" t="str">
            <v>m2</v>
          </cell>
          <cell r="D18"/>
          <cell r="E18"/>
          <cell r="F18"/>
          <cell r="G18"/>
          <cell r="H18"/>
          <cell r="I18"/>
          <cell r="J18"/>
          <cell r="K18"/>
          <cell r="L18"/>
          <cell r="M18"/>
        </row>
        <row r="19">
          <cell r="A19">
            <v>1.3</v>
          </cell>
          <cell r="B19" t="str">
            <v>INSTALACIONES PROVISIONALES</v>
          </cell>
          <cell r="C19">
            <v>0</v>
          </cell>
          <cell r="D19"/>
          <cell r="E19"/>
          <cell r="F19"/>
          <cell r="G19"/>
          <cell r="H19"/>
          <cell r="I19"/>
          <cell r="J19"/>
          <cell r="K19"/>
          <cell r="L19"/>
          <cell r="M19"/>
        </row>
        <row r="20">
          <cell r="A20" t="str">
            <v>1.3.1</v>
          </cell>
          <cell r="B20" t="str">
            <v>Suministro, transporte e Instalación de CERRAMIENTO PROVISIONAL en tela naranja con una altura de 2,1 m, y estructura en larguero común, concreto de 17.5 Mpa para fijación de estructura en madera común. Incluye suministro, transporte, instalación y desmonte de la tela, excavación manual en cualquier material, cargue, transporte y botada de material y todos los demás elementos necesarios para su correcta instalación.</v>
          </cell>
          <cell r="C20" t="str">
            <v>ml</v>
          </cell>
          <cell r="D20"/>
          <cell r="E20"/>
          <cell r="F20"/>
          <cell r="G20"/>
          <cell r="H20"/>
          <cell r="I20"/>
          <cell r="J20"/>
          <cell r="K20"/>
          <cell r="L20"/>
          <cell r="M20"/>
        </row>
        <row r="21">
          <cell r="A21" t="str">
            <v>1.3.2</v>
          </cell>
          <cell r="B21" t="str">
            <v>Instalación de CERRAMIENTO PROVISIONAL en tela verde polietileno de alta densidad y resistencia 65 gr/m2 con una altura de 2,10 m, estacones de madera común para fijación vertical de altura de 2,50 m puesto mínimo cada 2,0 m y para apuntalamiento mínimo cada 10 m y cada cambio de dirección, arranques y terminación, diámetro aproximado 0,10 m, elementos de fijación, Incluye: suministro, transporte, instalación, excavación, concreto de fundación preparado en Obra de 17.5 Mpa - 2500 psi, diámetro aproximado 0,30 m y profundidad aproximada 0,50 m, cable o alambre tensor parte inferior y superior horizontal, mantenimiento, desmonte y todos los demás elementos necesarios para su correcta instalación y operación.  cargue transporte y botada de material sobrante en botaderos oficiales.</v>
          </cell>
          <cell r="C21" t="str">
            <v>ml</v>
          </cell>
          <cell r="D21"/>
          <cell r="E21"/>
          <cell r="F21"/>
          <cell r="G21"/>
          <cell r="H21"/>
          <cell r="I21"/>
          <cell r="J21"/>
          <cell r="K21"/>
          <cell r="L21"/>
          <cell r="M21"/>
        </row>
        <row r="22">
          <cell r="A22" t="str">
            <v>1.3.3</v>
          </cell>
          <cell r="B22" t="str">
            <v>Instalación de CERRAMIENTO PROVISIONAL en tela naranja con una altura de 2,1 m. y estructura en larguero común. Incluye suministro, transporte, instalación y desmonte de la tela , excavación manual en cualquier material y todos los demás elementos necesarios para su correcta instalación.</v>
          </cell>
          <cell r="C22" t="str">
            <v>ml</v>
          </cell>
          <cell r="D22"/>
          <cell r="E22"/>
          <cell r="F22"/>
          <cell r="G22"/>
          <cell r="H22"/>
          <cell r="I22"/>
          <cell r="J22"/>
          <cell r="K22"/>
          <cell r="L22"/>
          <cell r="M22"/>
        </row>
        <row r="23">
          <cell r="A23" t="str">
            <v>1.3.4</v>
          </cell>
          <cell r="B23" t="str">
            <v>Instalación de CERRAMIENTO PROVISIONAL en tela naranja con una altura de 2,1 m. y estructura en taco de madera común. Incluye suministro, transporte, instalación y desmonte de la tela  excavación manual en cualquier material y todos los demás elementos necesarios para su correcta instalación.</v>
          </cell>
          <cell r="C23" t="str">
            <v>ml</v>
          </cell>
          <cell r="D23"/>
          <cell r="E23"/>
          <cell r="F23"/>
          <cell r="G23"/>
          <cell r="H23"/>
          <cell r="I23"/>
          <cell r="J23"/>
          <cell r="K23"/>
          <cell r="L23"/>
          <cell r="M23"/>
        </row>
        <row r="24">
          <cell r="A24" t="str">
            <v>1.3.5</v>
          </cell>
          <cell r="B24" t="str">
            <v>Instalación de CERRAMIENTO EN TEJA ONDULADA DE ZINC calibre 34 e: 0.20mm, con una altura de 2.20 m. Incluye suministro, transporte e instalación de la teja, estructura en madera cada 1.00m, larguero horizontal en la parte superior, concreto de 17.5 Mpa para fijación de estructura en madera común, vientos en madera cada 1.8m, excavación manual en cualquier material, cargue, transporte y botada de material, incluye todos los demás elementos necesarios para su correcta instalación.</v>
          </cell>
          <cell r="C24" t="str">
            <v>ml</v>
          </cell>
          <cell r="D24"/>
          <cell r="E24"/>
          <cell r="F24"/>
          <cell r="G24"/>
          <cell r="H24"/>
          <cell r="I24"/>
          <cell r="J24"/>
          <cell r="K24"/>
          <cell r="L24"/>
          <cell r="M24"/>
        </row>
        <row r="25">
          <cell r="A25" t="str">
            <v>1.3.6</v>
          </cell>
          <cell r="B25" t="str">
            <v>SUMINISTRO, TRANSPORTE E INSTALACIÓN DE CAMARA DE SEGURIDAD. Incluye todos los elementos que lo relacionan.</v>
          </cell>
          <cell r="C25" t="str">
            <v>un</v>
          </cell>
          <cell r="D25"/>
          <cell r="E25"/>
          <cell r="F25"/>
          <cell r="G25"/>
          <cell r="H25"/>
          <cell r="I25"/>
          <cell r="J25"/>
          <cell r="K25"/>
          <cell r="L25"/>
          <cell r="M25"/>
        </row>
        <row r="26">
          <cell r="A26" t="str">
            <v>1.3.7</v>
          </cell>
          <cell r="B26" t="str">
            <v>Suministro, transporte e Instalación de LÁMINA METÁLICA de 1.20 x 2.40 m, para PISO de acceso durante obra. Incluye desmonte y todos los demás elementos necesarios para su correcta instalación.</v>
          </cell>
          <cell r="C26" t="str">
            <v>un</v>
          </cell>
          <cell r="D26"/>
          <cell r="E26"/>
          <cell r="F26"/>
          <cell r="G26"/>
          <cell r="H26"/>
          <cell r="I26"/>
          <cell r="J26"/>
          <cell r="K26"/>
          <cell r="L26"/>
          <cell r="M26"/>
        </row>
        <row r="27">
          <cell r="A27" t="str">
            <v>1.3.8</v>
          </cell>
          <cell r="B27" t="str">
            <v>Instalación de CERRAMIENTO PROVISIONAL en malla naranja polietileno de alta densidad, estabilidad y resistencia, anticorrosivo, con estabilizados de rayos UV, con una altura de 1,20 m, balizas móviles base antideslizante cada 1,50 m. fijaciones con correas de amarre plásticas y cinta de peligro, Incluye: suministro, transporte, instalación, traslados y desmonte y todos los demás elementos necesarios para su correcta instalación y operación.</v>
          </cell>
          <cell r="C27" t="str">
            <v>ml</v>
          </cell>
          <cell r="D27"/>
          <cell r="E27"/>
          <cell r="F27"/>
          <cell r="G27"/>
          <cell r="H27"/>
          <cell r="I27"/>
          <cell r="J27"/>
          <cell r="K27"/>
          <cell r="L27"/>
          <cell r="M27"/>
        </row>
        <row r="28">
          <cell r="A28" t="str">
            <v>1.3.9</v>
          </cell>
          <cell r="B28" t="str">
            <v>Instalación de CERRAMIENTO PROVISIONAL en tela verde polietileno de alta densidad y resistencia 65 gr/m2 con una altura de 2,10 m, estacones de madera común para fijación vertical de altura de 2,50 m puesto mínimo cada 2,0 m y para apuntalamiento mínimo cada 10 m y cada cambio de dirección, arranques y terminación, diámetro aproximado 0,10 m, elementos de fijación, Incluye: suministro, transporte, instalación, excavación, concreto de fundación preparado en Obra de 14 Mpa - 2000 psi, diámetro aproximado 0,30 m y profundidad aproximada 0,50 m, cable o alambre tensor parte inferior y superior horizontal, mantenimiento, desmonte y todos los demás elementos necesarios para su correcta instalación y operación.  cargue transporte y botada de material sobrante en botaderos oficiales</v>
          </cell>
          <cell r="C28" t="str">
            <v>ml</v>
          </cell>
          <cell r="D28"/>
          <cell r="E28"/>
          <cell r="F28"/>
          <cell r="G28"/>
          <cell r="H28"/>
          <cell r="I28"/>
          <cell r="J28"/>
          <cell r="K28"/>
          <cell r="L28"/>
          <cell r="M28"/>
        </row>
        <row r="29">
          <cell r="A29" t="str">
            <v>1.3.10</v>
          </cell>
          <cell r="B29" t="str">
            <v>Instalación de CERRAMIENTO PROVISIONAL en tela verde tejida polietileno de alta densidad, estabilidad y resistencia 65 gr/m2 con una altura de 2,10 m y reforzada hacia el interior con malla electrosoldada hueco 15 x 15 cm, calibre 4 mm (D-84 o similar), estacones de madera común para fijación vertical de altura de 2,80 m puesto mínimo cada 2,0 m y para apuntalamiento mínimo cada 10 m y cada cambio de dirección, arranques y terminación, diámetro aproximado 0,10 m, elementos de fijación, Incluye: suministro, transporte, instalación, excavación, concreto de fundación preparado en Obra de 14 Mpa - 2000 psi, diámetro aproximado 0,30 m y profundidad aproximada 0,50 m, cable o alambre tensor parte inferior y superior horizontal, mantenimiento, desmonte y todos los demás elementos necesarios para su correcta instalación y operación.  cargue transporte y botada de material sobrante en botaderos oficiales.</v>
          </cell>
          <cell r="C29" t="str">
            <v>ml</v>
          </cell>
          <cell r="D29"/>
          <cell r="E29"/>
          <cell r="F29"/>
          <cell r="G29"/>
          <cell r="H29"/>
          <cell r="I29"/>
          <cell r="J29"/>
          <cell r="K29"/>
          <cell r="L29"/>
          <cell r="M29"/>
        </row>
        <row r="30">
          <cell r="A30" t="str">
            <v>1.3.11</v>
          </cell>
          <cell r="B30" t="str">
            <v>Instalación de CERRAMIENTO EN SUPERBOAR calibre 8, con una altura de 2.20 m. Incluye suministro, transporte e instalación de la placa de superboar, estructura metálica cada 1.00m, larguero horizontal en la parte intermedia y superior, concreto de 17.5 Mpa para fijación de estructura , vientos en madera cada 3m, excavación manual en cualquier material, cargue, transporte y botada de material, incluye todos los demás elementos necesarios para su correcta instalación.</v>
          </cell>
          <cell r="C30" t="str">
            <v>ml</v>
          </cell>
          <cell r="D30"/>
          <cell r="E30"/>
          <cell r="F30"/>
          <cell r="G30"/>
          <cell r="H30"/>
          <cell r="I30"/>
          <cell r="J30"/>
          <cell r="K30"/>
          <cell r="L30"/>
          <cell r="M30"/>
        </row>
        <row r="31">
          <cell r="A31" t="str">
            <v>1.3.12</v>
          </cell>
          <cell r="B31" t="str">
            <v>Suministro, transporte e instalación de CUBIERTA PLASTICA TIPO INVERNADERO en plástico calibre 7,  de 8 m de ancho colocado a una altura entre 4 y 6 m, incluye: excavación, fundaciones en concreto de 17,5 Mpa, madera inmunizada, cable de acero galvanizado de 3/16" para soporte de plástico y para vientos, anclajes en varilla de 1/2" de L 1,0 m, tensores 3/8 x 6" galvanizados, grilletes galvanizados , grapas de fijación industriales  y todos los demás materiales y elementos necesarios para su correcta instalación y funcionamiento. Podrá ser utilizada para zonas de trabajo, taller o como techo provisional para trabajos en invierno.</v>
          </cell>
          <cell r="C31" t="str">
            <v>m2</v>
          </cell>
          <cell r="D31"/>
          <cell r="E31"/>
          <cell r="F31"/>
          <cell r="G31"/>
          <cell r="H31"/>
          <cell r="I31"/>
          <cell r="J31"/>
          <cell r="K31"/>
          <cell r="L31"/>
          <cell r="M31"/>
        </row>
        <row r="32">
          <cell r="A32" t="str">
            <v>1.3.13</v>
          </cell>
          <cell r="B32" t="str">
            <v>Instalación de PASARELA O PUENTE EN TELERA para ingreso a edificaciones durante obra.  Incluye suministro, transporte, instalación, traslado dentro de la obra, desmonte, retiro y todos los demás elementos necesarios para su correcta instalación.</v>
          </cell>
          <cell r="C32" t="str">
            <v>m2</v>
          </cell>
          <cell r="D32"/>
          <cell r="E32"/>
          <cell r="F32"/>
          <cell r="G32"/>
          <cell r="H32"/>
          <cell r="I32"/>
          <cell r="J32"/>
          <cell r="K32"/>
          <cell r="L32"/>
          <cell r="M32"/>
        </row>
        <row r="33">
          <cell r="A33" t="str">
            <v>1.3.14</v>
          </cell>
          <cell r="B33" t="str">
            <v>Suministro e instalación de PROTECCIÓN PARA LOCALES COMERCIALES CON POLISOMBRA, incluye parales en largueros, canecas rellenas de suelocemento y todo lo necesario para su correcta construcción y funcionamiento</v>
          </cell>
          <cell r="C33" t="str">
            <v>m2</v>
          </cell>
          <cell r="D33"/>
          <cell r="E33"/>
          <cell r="F33"/>
          <cell r="G33"/>
          <cell r="H33"/>
          <cell r="I33"/>
          <cell r="J33"/>
          <cell r="K33"/>
          <cell r="L33"/>
          <cell r="M33"/>
        </row>
        <row r="34">
          <cell r="A34">
            <v>2</v>
          </cell>
          <cell r="B34" t="str">
            <v>RETIROS Y DEMOLICIONES</v>
          </cell>
          <cell r="C34">
            <v>0</v>
          </cell>
          <cell r="D34"/>
          <cell r="E34"/>
          <cell r="F34"/>
          <cell r="G34"/>
          <cell r="H34"/>
          <cell r="I34"/>
          <cell r="J34"/>
          <cell r="K34"/>
          <cell r="L34"/>
          <cell r="M34"/>
        </row>
        <row r="35">
          <cell r="A35">
            <v>2.1</v>
          </cell>
          <cell r="B35" t="str">
            <v>RETIROS</v>
          </cell>
          <cell r="C35">
            <v>0</v>
          </cell>
          <cell r="D35"/>
          <cell r="E35"/>
          <cell r="F35"/>
          <cell r="G35"/>
          <cell r="H35"/>
          <cell r="I35"/>
          <cell r="J35"/>
          <cell r="K35"/>
          <cell r="L35"/>
          <cell r="M35"/>
        </row>
        <row r="36">
          <cell r="A36" t="str">
            <v>2.1.1</v>
          </cell>
          <cell r="B36" t="str">
            <v>RETIRO DE APARATOS SANITARIOS, incluye el cargue, transporte, botada o recuperación de aparatos sanitarios, lavamanos, lavaderos, orinales. Incluye botada en botaderos oficiales y la recuperación de los materiales aprovechables y/o su transporte hasta la bodega o el sitio que indique la interventoría.</v>
          </cell>
          <cell r="C36" t="str">
            <v>un</v>
          </cell>
          <cell r="D36"/>
          <cell r="E36"/>
          <cell r="F36"/>
          <cell r="G36"/>
          <cell r="H36"/>
          <cell r="I36"/>
          <cell r="J36"/>
          <cell r="K36"/>
          <cell r="L36"/>
          <cell r="M36"/>
        </row>
        <row r="37">
          <cell r="A37" t="str">
            <v>2.1.2</v>
          </cell>
          <cell r="B37" t="str">
            <v>RETIRO DE CANOAS, RUANAS, BAJANTES y TUBERÍAS. Incluye el cargue, transporte, botada escombros en botaderos oficiales, recuperación de los materiales aprovechables y su transporte hasta el sitio que lo indique la interventoría.</v>
          </cell>
          <cell r="C37" t="str">
            <v>ml</v>
          </cell>
          <cell r="D37"/>
          <cell r="E37"/>
          <cell r="F37"/>
          <cell r="G37"/>
          <cell r="H37"/>
          <cell r="I37"/>
          <cell r="J37"/>
          <cell r="K37"/>
          <cell r="L37"/>
          <cell r="M37"/>
        </row>
        <row r="38">
          <cell r="A38" t="str">
            <v>2.1.3</v>
          </cell>
          <cell r="B38" t="str">
            <v>RETIRO DE LUMINARIAS FLUORESCENTES. Incluye cargue, transporte, botada en botaderos oficiales y recuperación de los materiales aprovechables y su transporte hasta el sitio que lo indique la interventoría.</v>
          </cell>
          <cell r="C38" t="str">
            <v>un</v>
          </cell>
          <cell r="D38"/>
          <cell r="E38"/>
          <cell r="F38"/>
          <cell r="G38"/>
          <cell r="H38"/>
          <cell r="I38"/>
          <cell r="J38"/>
          <cell r="K38"/>
          <cell r="L38"/>
          <cell r="M38"/>
        </row>
        <row r="39">
          <cell r="A39" t="str">
            <v>2.1.4</v>
          </cell>
          <cell r="B39" t="str">
            <v>RETIRO DE PUERTAS (marco y ala) metálicas, en aluminio, en madera o puerta reja. Incluye el retiro, cargue, transporte, botada de escombros en botaderos oficiales y recuperación de los materiales aprovechables y su transporte hasta la bodega o el sitio que lo indique la interventoría. Ancho variable desde 0,60 a 1,20 m, y una altura de hasta 3.0m</v>
          </cell>
          <cell r="C39" t="str">
            <v>un</v>
          </cell>
          <cell r="D39"/>
          <cell r="E39"/>
          <cell r="F39"/>
          <cell r="G39"/>
          <cell r="H39"/>
          <cell r="I39"/>
          <cell r="J39"/>
          <cell r="K39"/>
          <cell r="L39"/>
          <cell r="M39"/>
        </row>
        <row r="40">
          <cell r="A40" t="str">
            <v>2.1.5</v>
          </cell>
          <cell r="B40" t="str">
            <v>RETIRO DE VENTANAS con vidrio, metálicas, en aluminio, en madera o ventana reja. Incluye: el marco y ala, botada de escombros en botaderos oficiales y recuperación de los materiales aprovechables y su transporte hasta el sitio que lo indique la interventoría. Dimensión variable.</v>
          </cell>
          <cell r="C40" t="str">
            <v>m2</v>
          </cell>
          <cell r="D40"/>
          <cell r="E40"/>
          <cell r="F40"/>
          <cell r="G40"/>
          <cell r="H40"/>
          <cell r="I40"/>
          <cell r="J40"/>
          <cell r="K40"/>
          <cell r="L40"/>
          <cell r="M40"/>
        </row>
        <row r="41">
          <cell r="A41" t="str">
            <v>2.1.6</v>
          </cell>
          <cell r="B41" t="str">
            <v>RETIRO DE CASETA PREFABRICADA de 3.0x3.0 m. en madera plástica. Incluye desarmada, cargue, transporte y ensamble en el sitio que lo indique la interventoría, cargue transporte y botada de escombros y materiales sobrantes en botaderos oficiales.</v>
          </cell>
          <cell r="C41" t="str">
            <v>un</v>
          </cell>
          <cell r="D41"/>
          <cell r="E41"/>
          <cell r="F41"/>
          <cell r="G41"/>
          <cell r="H41"/>
          <cell r="I41"/>
          <cell r="J41"/>
          <cell r="K41"/>
          <cell r="L41"/>
          <cell r="M41"/>
        </row>
        <row r="42">
          <cell r="A42" t="str">
            <v>2.1.7</v>
          </cell>
          <cell r="B42" t="str">
            <v>RETIRO DE CERRAMIENTO EN MALLA ESLABONADA. Incluye el retiro, cargue y transporte de los materiales, recuperación de los materiales aprovechables como tubería, malla eslabonada y alambre de púas y su transporte hasta el sitio que indique la interventoría, demolición de concreto, cargue, transporte y botada de escombros provenientes de este retiro en botaderos oficiales o donde indique la interventoría.</v>
          </cell>
          <cell r="C42" t="str">
            <v>m2</v>
          </cell>
          <cell r="D42"/>
          <cell r="E42"/>
          <cell r="F42"/>
          <cell r="G42"/>
          <cell r="H42"/>
          <cell r="I42"/>
          <cell r="J42"/>
          <cell r="K42"/>
          <cell r="L42"/>
          <cell r="M42"/>
        </row>
        <row r="43">
          <cell r="A43" t="str">
            <v>2.1.8</v>
          </cell>
          <cell r="B43" t="str">
            <v>RETIRO DE CUBIERTA EN TEJA DE BARRO. Incluye el cargue, transporte, botada o recuperación de fieltro, tablilla, alfardas, cargueras y soleras, cargue, transporte y botada de escombros, recuperación de los materiales aprovechables o su transporte hasta el sitio que lo indique la interventoría. Su medida es en proyección horizontal.</v>
          </cell>
          <cell r="C43" t="str">
            <v>m2</v>
          </cell>
          <cell r="D43"/>
          <cell r="E43"/>
          <cell r="F43"/>
          <cell r="G43"/>
          <cell r="H43"/>
          <cell r="I43"/>
          <cell r="J43"/>
          <cell r="K43"/>
          <cell r="L43"/>
          <cell r="M43"/>
        </row>
        <row r="44">
          <cell r="A44" t="str">
            <v>2.1.9</v>
          </cell>
          <cell r="B44" t="str">
            <v>RETIRO DE CERRAMIENTO EN ALAMBRE DE PÚA Y ESTACONES DE MADERA. Incluye cargue, transporte, botada o recuperación de alambre de púas, elementos de anclaje de los estacones, cargue, transporte y botada de escombros en botaderos oficiales, recuperación de los materiales aprovechables o su transporte hasta el sitio que lo indique la interventoría.</v>
          </cell>
          <cell r="C44" t="str">
            <v>ml</v>
          </cell>
          <cell r="D44"/>
          <cell r="E44"/>
          <cell r="F44"/>
          <cell r="G44"/>
          <cell r="H44"/>
          <cell r="I44"/>
          <cell r="J44"/>
          <cell r="K44"/>
          <cell r="L44"/>
          <cell r="M44"/>
        </row>
        <row r="45">
          <cell r="A45" t="str">
            <v>2.1.10</v>
          </cell>
          <cell r="B45" t="str">
            <v>RETIRO DE PIEDRA DE ENTRESUELO para su reutilización en la obra. Incluye cargue, transporte interno para su almacenaje y botada de la arenilla y del material que no se pueda recuperar.</v>
          </cell>
          <cell r="C45" t="str">
            <v>m2</v>
          </cell>
          <cell r="D45"/>
          <cell r="E45"/>
          <cell r="F45"/>
          <cell r="G45"/>
          <cell r="H45"/>
          <cell r="I45"/>
          <cell r="J45"/>
          <cell r="K45"/>
          <cell r="L45"/>
          <cell r="M45"/>
        </row>
        <row r="46">
          <cell r="A46" t="str">
            <v>2.1.11</v>
          </cell>
          <cell r="B46" t="str">
            <v>RETIRO DE LAGRIMAL PREFABRICADO EN CONCRETO, incluye cargue, transporte, botada o recuperación del lagrimal y botada de escombros y materiales sobrantes en botaderos oficiales.</v>
          </cell>
          <cell r="C46" t="str">
            <v>ml</v>
          </cell>
          <cell r="D46"/>
          <cell r="E46"/>
          <cell r="F46"/>
          <cell r="G46"/>
          <cell r="H46"/>
          <cell r="I46"/>
          <cell r="J46"/>
          <cell r="K46"/>
          <cell r="L46"/>
          <cell r="M46"/>
        </row>
        <row r="47">
          <cell r="A47" t="str">
            <v>2.1.12</v>
          </cell>
          <cell r="B47" t="str">
            <v>RETIRO DE PASAMANOS METÁLICO en cualquier diseño, metal y peso. Incluye demolición base de anclaje y todos los demás elementos necesarios para su efectivo retiro, recuperación del material aprovechable y su transporte hasta el sitio que indique la interventoría, cargue, transporte y botada del material proveniente de la demolición y que no se pueda recuperar, en botaderos oficiales o donde indique la interventoría.</v>
          </cell>
          <cell r="C47" t="str">
            <v>ml</v>
          </cell>
          <cell r="D47"/>
          <cell r="E47"/>
          <cell r="F47"/>
          <cell r="G47"/>
          <cell r="H47"/>
          <cell r="I47"/>
          <cell r="J47"/>
          <cell r="K47"/>
          <cell r="L47"/>
          <cell r="M47"/>
        </row>
        <row r="48">
          <cell r="A48" t="str">
            <v>2.1.13</v>
          </cell>
          <cell r="B48" t="str">
            <v>DESMONTE y REINSTALACIÓN de SANITARIO. Incluye transporte interno, brida de fijación, silicona antihongos y todo lo necesario para su correcta instalación.</v>
          </cell>
          <cell r="C48" t="str">
            <v>un</v>
          </cell>
          <cell r="D48"/>
          <cell r="E48"/>
          <cell r="F48"/>
          <cell r="G48"/>
          <cell r="H48"/>
          <cell r="I48"/>
          <cell r="J48"/>
          <cell r="K48"/>
          <cell r="L48"/>
          <cell r="M48"/>
        </row>
        <row r="49">
          <cell r="A49" t="str">
            <v>2.1.14</v>
          </cell>
          <cell r="B49" t="str">
            <v>DESMONTE y REINSTALACIÓN  DE LAVAMANOS de colgar o sobreponer. Incluye transporte interno, silicona antihongos, acoples, tapones y todo lo necesario para su correcta instalación y funcionamiento.</v>
          </cell>
          <cell r="C49" t="str">
            <v>un</v>
          </cell>
          <cell r="D49"/>
          <cell r="E49"/>
          <cell r="F49"/>
          <cell r="G49"/>
          <cell r="H49"/>
          <cell r="I49"/>
          <cell r="J49"/>
          <cell r="K49"/>
          <cell r="L49"/>
          <cell r="M49"/>
        </row>
        <row r="50">
          <cell r="A50" t="str">
            <v>2.1.15</v>
          </cell>
          <cell r="B50" t="str">
            <v>RETIRO DE TUBERÍA DE AGUAS RESIDUALES y/o LLUVIAS colgadas o expuestas. Incluye el cargue y transporte de los materiales aprovechables hasta la bodega o donde lo indique la interventoría, el cargue transporte y botada de los escombros generados en botaderos oficiales o donde lo indique la interventoría.</v>
          </cell>
          <cell r="C50" t="str">
            <v>ml</v>
          </cell>
          <cell r="D50"/>
          <cell r="E50"/>
          <cell r="F50"/>
          <cell r="G50"/>
          <cell r="H50"/>
          <cell r="I50"/>
          <cell r="J50"/>
          <cell r="K50"/>
          <cell r="L50"/>
          <cell r="M50"/>
        </row>
        <row r="51">
          <cell r="A51" t="str">
            <v>2.1.16</v>
          </cell>
          <cell r="B51" t="str">
            <v>RETIRO DE BANCAS INDIVIDUALES PREFABRICADAS EN CONCRETO . Incluye recuperación de los materiales aprovechables y su transporte hasta el sitio que lo indique la interventoría, cargue, transporte y botada de los escombros generados en botaderos oficiales o donde lo indique la interventoría.</v>
          </cell>
          <cell r="C51" t="str">
            <v>un</v>
          </cell>
          <cell r="D51"/>
          <cell r="E51"/>
          <cell r="F51"/>
          <cell r="G51"/>
          <cell r="H51"/>
          <cell r="I51"/>
          <cell r="J51"/>
          <cell r="K51"/>
          <cell r="L51"/>
          <cell r="M51"/>
        </row>
        <row r="52">
          <cell r="A52" t="str">
            <v>2.1.17</v>
          </cell>
          <cell r="B52" t="str">
            <v>RETIRO DE SOPORTES DE TELEVISORES. Incluye cargue, transporte, botada en botaderos oficiales y recuperación de los materiales aprovechables y su transporte hasta el sitio que lo indique la interventoría.</v>
          </cell>
          <cell r="C52" t="str">
            <v>un</v>
          </cell>
          <cell r="D52"/>
          <cell r="E52"/>
          <cell r="F52"/>
          <cell r="G52"/>
          <cell r="H52"/>
          <cell r="I52"/>
          <cell r="J52"/>
          <cell r="K52"/>
          <cell r="L52"/>
          <cell r="M52"/>
        </row>
        <row r="53">
          <cell r="A53" t="str">
            <v>2.1.18</v>
          </cell>
          <cell r="B53" t="str">
            <v>RETIRO DE TÓTEM PUBLICITARIO en estructura liviana. Incluye  cargue, transporte, botada en botaderos oficiales o recuperación de los materiales aprovechables y su transporte hasta el sitio que lo indique la interventoría.</v>
          </cell>
          <cell r="C53" t="str">
            <v>un</v>
          </cell>
          <cell r="D53"/>
          <cell r="E53"/>
          <cell r="F53"/>
          <cell r="G53"/>
          <cell r="H53"/>
          <cell r="I53"/>
          <cell r="J53"/>
          <cell r="K53"/>
          <cell r="L53"/>
          <cell r="M53"/>
        </row>
        <row r="54">
          <cell r="A54" t="str">
            <v>2.1.19</v>
          </cell>
          <cell r="B54" t="str">
            <v>RETIRO DE NUMERACIÓN DE ACCESOS (Avisos Amarillos). Incluye cargue, transporte, botada en botaderos oficiales y recuperación de los materiales aprovechables y su transporte hasta el sitio que lo indique la interventoría.</v>
          </cell>
          <cell r="C54" t="str">
            <v>un</v>
          </cell>
          <cell r="D54"/>
          <cell r="E54"/>
          <cell r="F54"/>
          <cell r="G54"/>
          <cell r="H54"/>
          <cell r="I54"/>
          <cell r="J54"/>
          <cell r="K54"/>
          <cell r="L54"/>
          <cell r="M54"/>
        </row>
        <row r="55">
          <cell r="A55" t="str">
            <v>2.1.20</v>
          </cell>
          <cell r="B55" t="str">
            <v>RETIRO DE BASURERAS EN ACERO INOXIDABLE. Incluye cargue, transporte, recuperación de los materiales aprovechables y su transporte hasta el sitio que lo indique la interventoría, cargue transporte y botada de los escombros generados en botaderos oficiales o donde lo indique la interventoría.</v>
          </cell>
          <cell r="C55" t="str">
            <v>un</v>
          </cell>
          <cell r="D55"/>
          <cell r="E55"/>
          <cell r="F55"/>
          <cell r="G55"/>
          <cell r="H55"/>
          <cell r="I55"/>
          <cell r="J55"/>
          <cell r="K55"/>
          <cell r="L55"/>
          <cell r="M55"/>
        </row>
        <row r="56">
          <cell r="A56" t="str">
            <v>2.1.21</v>
          </cell>
          <cell r="B56" t="str">
            <v>RETIRO DE CÁMARAS DE SEGURIDAD. Incluye cargue, transporte, recuperación de los materiales aprovechables y su transporte hasta el sitio que lo indique la interventoría, cargue transporte y botada de los materiales no recuperables en botaderos oficiales o donde lo indique la interventoría.</v>
          </cell>
          <cell r="C56" t="str">
            <v>un</v>
          </cell>
          <cell r="D56"/>
          <cell r="E56"/>
          <cell r="F56"/>
          <cell r="G56"/>
          <cell r="H56"/>
          <cell r="I56"/>
          <cell r="J56"/>
          <cell r="K56"/>
          <cell r="L56"/>
          <cell r="M56"/>
        </row>
        <row r="57">
          <cell r="A57" t="str">
            <v>2.1.22</v>
          </cell>
          <cell r="B57" t="str">
            <v>RETIRO DE PARLANTES. Incluye botada o recuperación de los materiales aprovechables y su transporte hasta el sitio que lo indique la interventoría.</v>
          </cell>
          <cell r="C57" t="str">
            <v>un</v>
          </cell>
          <cell r="D57"/>
          <cell r="E57"/>
          <cell r="F57"/>
          <cell r="G57"/>
          <cell r="H57"/>
          <cell r="I57"/>
          <cell r="J57"/>
          <cell r="K57"/>
          <cell r="L57"/>
          <cell r="M57"/>
        </row>
        <row r="58">
          <cell r="A58" t="str">
            <v>2.1.23</v>
          </cell>
          <cell r="B58" t="str">
            <v>RETIRO DE SEÑALES VIALES. Incluye cargue, transporte y recuperación de los materiales aprovechables y su transporte hasta el sitio que lo indique la interventoría, cargue, transporte y botada de escombros y materiales sobrantes en botaderos oficiales o donde lo indique la interventoría.</v>
          </cell>
          <cell r="C58" t="str">
            <v>un</v>
          </cell>
          <cell r="D58"/>
          <cell r="E58"/>
          <cell r="F58"/>
          <cell r="G58"/>
          <cell r="H58"/>
          <cell r="I58"/>
          <cell r="J58"/>
          <cell r="K58"/>
          <cell r="L58"/>
          <cell r="M58"/>
        </row>
        <row r="59">
          <cell r="A59" t="str">
            <v>2.1.24</v>
          </cell>
          <cell r="B59" t="str">
            <v>RETIRO de IMAGEN RELIGIOSA (estatua), h= 3.00 m. Incluye transporte interno hasta el sitio que indique la interventoría, reinstalación y todos los elementos necesarios para su correcto transporte e instalación. En caso de requerirse anclajes epóxicos, estos serán pagados en su respectivo Ítem.</v>
          </cell>
          <cell r="C59" t="str">
            <v>un</v>
          </cell>
          <cell r="D59"/>
          <cell r="E59"/>
          <cell r="F59"/>
          <cell r="G59"/>
          <cell r="H59"/>
          <cell r="I59"/>
          <cell r="J59"/>
          <cell r="K59"/>
          <cell r="L59"/>
          <cell r="M59"/>
        </row>
        <row r="60">
          <cell r="A60" t="str">
            <v>2.1.25</v>
          </cell>
          <cell r="B60" t="str">
            <v>RETIRO DE CUBIERTA EN TEJA DE ASBESTO - CEMENTO, teja plástica o teja similar. Incluye cargue, transporte, botada o recuperación de tablilla, alfardas, cargueras y soleras, cargue, transporte, recolección y disposición de residuos peligrosos, recuperación de los materiales aprovechables o su transporte hasta el sitio que lo indique la interventoría. Medido en proyección horizontal.</v>
          </cell>
          <cell r="C60" t="str">
            <v>m2</v>
          </cell>
          <cell r="D60"/>
          <cell r="E60"/>
          <cell r="F60"/>
          <cell r="G60"/>
          <cell r="H60"/>
          <cell r="I60"/>
          <cell r="J60"/>
          <cell r="K60"/>
          <cell r="L60"/>
          <cell r="M60"/>
        </row>
        <row r="61">
          <cell r="A61" t="str">
            <v>2.1.26</v>
          </cell>
          <cell r="B61" t="str">
            <v>DESMONTE Y REINSTALACIÓN de PISO en ADOQUÍN. Incluye recuperación de los materiales; su transporte hasta el sitio que lo indique la interventoría; arena de pega, arena de revoque y mano de obra para su reinstalación y todo lo necesario para su correcto desmonte y reinstalación.</v>
          </cell>
          <cell r="C61" t="str">
            <v>m2</v>
          </cell>
          <cell r="D61"/>
          <cell r="E61"/>
          <cell r="F61"/>
          <cell r="G61"/>
          <cell r="H61"/>
          <cell r="I61"/>
          <cell r="J61"/>
          <cell r="K61"/>
          <cell r="L61"/>
          <cell r="M61"/>
        </row>
        <row r="62">
          <cell r="A62" t="str">
            <v>2.1.27</v>
          </cell>
          <cell r="B62" t="str">
            <v>RETIRO DE CIELO FALSO, en cualquier material, madera, drywall. Incluye lámina, perfiles, estructura de madera, cargue, transporte y botada de escombros en botaderos oficiales y la recuperación de los materiales aprovechables y/o su transporte hasta la bodega o el sitio que indique la interventoría.</v>
          </cell>
          <cell r="C62" t="str">
            <v>m2</v>
          </cell>
          <cell r="D62"/>
          <cell r="E62"/>
          <cell r="F62"/>
          <cell r="G62"/>
          <cell r="H62"/>
          <cell r="I62"/>
          <cell r="J62"/>
          <cell r="K62"/>
          <cell r="L62"/>
          <cell r="M62"/>
        </row>
        <row r="63">
          <cell r="A63" t="str">
            <v>2.1.28</v>
          </cell>
          <cell r="B63" t="str">
            <v>FRESADO DE VÍAS (de 100 m3 en adelante)., según diseño de pavimentos con máquina fresadora que posea equipo de cargue del material fresado a la volqueta (conveyor), incluye: fresado de la superficie, cargue y transporte del material al sitio designado por la interventoría, retiro del pavimento en proximidades a sardineles y otros sitios inaccesibles al equipo de fresado, barrido y soplado de la superficie. Toda la actividad deberá cumplir con el artículo 460-13 de las especificaciones generales de construcción de carreteras INVIAS 2013.</v>
          </cell>
          <cell r="C63" t="str">
            <v>m3</v>
          </cell>
          <cell r="D63"/>
          <cell r="E63"/>
          <cell r="F63"/>
          <cell r="G63"/>
          <cell r="H63"/>
          <cell r="I63"/>
          <cell r="J63"/>
          <cell r="K63"/>
          <cell r="L63"/>
          <cell r="M63"/>
        </row>
        <row r="64">
          <cell r="A64" t="str">
            <v>2.1.29</v>
          </cell>
          <cell r="B64" t="str">
            <v>FRESADO DE VÍAS (de 0 - 100 m3), según diseño de pavimentos con máquina fresadora que posea equipo de cargue del material fresado a la volqueta (conveyor), incluye: fresado de la superficie, cargue y transporte del material al sitio designado por la interventoría, retiro del pavimento en proximidades a sardineles y otros sitios inaccesibles al equipo de fresado, barrido y soplado de la superficie. Toda la actividad deberá cumplir con el artículo 460-13 de las especificaciones generales de construcción de carreteras INVIAS 2013.</v>
          </cell>
          <cell r="C64" t="str">
            <v>m3</v>
          </cell>
          <cell r="D64"/>
          <cell r="E64"/>
          <cell r="F64"/>
          <cell r="G64"/>
          <cell r="H64"/>
          <cell r="I64"/>
          <cell r="J64"/>
          <cell r="K64"/>
          <cell r="L64"/>
          <cell r="M64"/>
        </row>
        <row r="65">
          <cell r="A65" t="str">
            <v>2.1.30</v>
          </cell>
          <cell r="B65" t="str">
            <v>RETIRO DE BOLARDOS METÁLICOS, Incluye desmonte y transporte al lugar donde lo indique la interventoría.</v>
          </cell>
          <cell r="C65" t="str">
            <v>un</v>
          </cell>
          <cell r="D65"/>
          <cell r="E65"/>
          <cell r="F65"/>
          <cell r="G65"/>
          <cell r="H65"/>
          <cell r="I65"/>
          <cell r="J65"/>
          <cell r="K65"/>
          <cell r="L65"/>
          <cell r="M65"/>
        </row>
        <row r="66">
          <cell r="A66" t="str">
            <v>2.1.31</v>
          </cell>
          <cell r="B66" t="str">
            <v>RETIRO DE PARADERO DE BUS. Incluye: Cargue, transporte y su almacenamiento, recuperación de los materiales aprovechables o su transporte hasta el sitio que lo indique la interventoría</v>
          </cell>
          <cell r="C66" t="str">
            <v>un</v>
          </cell>
          <cell r="D66"/>
          <cell r="E66"/>
          <cell r="F66"/>
          <cell r="G66"/>
          <cell r="H66"/>
          <cell r="I66"/>
          <cell r="J66"/>
          <cell r="K66"/>
          <cell r="L66"/>
          <cell r="M66"/>
        </row>
        <row r="67">
          <cell r="A67" t="str">
            <v>2.1.32</v>
          </cell>
          <cell r="B67" t="str">
            <v xml:space="preserve">DESMONTE Y RETIRO DE CORDONES en concreto. MANUAL O MECÁNICO.  Incluye: compresor neumático con martillo, cargue, transporte y botada de escombros, retiro de refuerzo e instalaciones embebidas. Además recuperación de los materiales aprovechables o su transporte hasta el sitio que lo indique la interventoría. </v>
          </cell>
          <cell r="C67" t="str">
            <v>ml</v>
          </cell>
          <cell r="D67"/>
          <cell r="E67"/>
          <cell r="F67"/>
          <cell r="G67"/>
          <cell r="H67"/>
          <cell r="I67"/>
          <cell r="J67"/>
          <cell r="K67"/>
          <cell r="L67"/>
          <cell r="M67"/>
        </row>
        <row r="68">
          <cell r="A68" t="str">
            <v>2.1.33</v>
          </cell>
          <cell r="B68" t="str">
            <v>DESMONTE Y RETIRO DE TAPAS DE MH existentes de cualquier material con su respectivo herraje. Incluye: Cargue, transporte y botada de escombros, o su almacenamiento, recuperación de los materiales aprovechables o su transporte hasta el sitio que lo indique la interventoría.</v>
          </cell>
          <cell r="C68" t="str">
            <v>un</v>
          </cell>
          <cell r="D68"/>
          <cell r="E68"/>
          <cell r="F68"/>
          <cell r="G68"/>
          <cell r="H68"/>
          <cell r="I68"/>
          <cell r="J68"/>
          <cell r="K68"/>
          <cell r="L68"/>
          <cell r="M68"/>
        </row>
        <row r="69">
          <cell r="A69" t="str">
            <v>2.1.34</v>
          </cell>
          <cell r="B69" t="str">
            <v>DESMONTE Y RETIRO DE REJILLAS DE ALCORQUE con elementos asociados en cualquier material existente. Incluye: Cargue, transporte y botada de escombros, o su almacenamiento, recuperación de los materiales aprovechables o su transporte hasta el sitio que lo indique la interventoría.</v>
          </cell>
          <cell r="C69" t="str">
            <v>un</v>
          </cell>
          <cell r="D69"/>
          <cell r="E69"/>
          <cell r="F69"/>
          <cell r="G69"/>
          <cell r="H69"/>
          <cell r="I69"/>
          <cell r="J69"/>
          <cell r="K69"/>
          <cell r="L69"/>
          <cell r="M69"/>
        </row>
        <row r="70">
          <cell r="A70">
            <v>2.2000000000000002</v>
          </cell>
          <cell r="B70" t="str">
            <v>DEMOLICIONES</v>
          </cell>
          <cell r="C70">
            <v>0</v>
          </cell>
          <cell r="D70"/>
          <cell r="E70"/>
          <cell r="F70"/>
          <cell r="G70"/>
          <cell r="H70"/>
          <cell r="I70"/>
          <cell r="J70"/>
          <cell r="K70"/>
          <cell r="L70"/>
          <cell r="M70"/>
        </row>
        <row r="71">
          <cell r="A71" t="str">
            <v>2.2.1</v>
          </cell>
          <cell r="B71" t="str">
            <v>DEMOLICIÓN ANDENES O PISOS, cargue, transporte y botada de escombros de ESPESOR MÁXIMO DE 0.30m en CONCRETO. Incluye retiro de cordones, retiro de enchape (baldosa, baldosín forros en arenón, madera, vinilo, granito esmerilado, concreto, pisos en gres, entre otros), placa de concreto si existe, entresuelo de recebo; retiro y reinstalación de tapas de medidores de acueducto cualquier diámetro, tapas de energía y tapas cajas de teléfono. Incluye corte con máquina de disco según trazado y compresor neumático con martillo, además recuperación de los materiales aprovechables o su transporte hasta el sitio que lo indique la interventoría.</v>
          </cell>
          <cell r="C71" t="str">
            <v>m2</v>
          </cell>
          <cell r="D71"/>
          <cell r="E71"/>
          <cell r="F71"/>
          <cell r="G71"/>
          <cell r="H71"/>
          <cell r="I71"/>
          <cell r="J71"/>
          <cell r="K71"/>
          <cell r="L71"/>
          <cell r="M71"/>
        </row>
        <row r="72">
          <cell r="A72" t="str">
            <v>2.2.2</v>
          </cell>
          <cell r="B72" t="str">
            <v>DEMOLICIÓN ANDENES O PISOS, cargue, transporte y botada de escombros de ESPESOR MÁXIMO DE 0.25m, en CONCRETO. Incluye retiro de cordones, retiro de enchape (baldosa, baldosín forros en arenón, madera, vinilo, granito esmerilado, concreto, pisos en gres, entre otros), placa de concreto si existe, entresuelo de recebo; retiro y reinstalación de tapas de medidores de acueducto cualquier diámetro, tapas de energía y tapas cajas de teléfono. Incluye compresor neumático con martillo, además recuperación de los materiales aprovechables o su transporte hasta el sitio que lo indique la interventoría.</v>
          </cell>
          <cell r="C72" t="str">
            <v>m2</v>
          </cell>
          <cell r="D72"/>
          <cell r="E72"/>
          <cell r="F72"/>
          <cell r="G72"/>
          <cell r="H72"/>
          <cell r="I72"/>
          <cell r="J72"/>
          <cell r="K72"/>
          <cell r="L72"/>
          <cell r="M72"/>
        </row>
        <row r="73">
          <cell r="A73" t="str">
            <v>2.2.3</v>
          </cell>
          <cell r="B73" t="str">
            <v>DEMOLICIÓN ESTRUCTURAS DE CONCRETO cargue, transporte y botada de escombros, manual o mecánicamente, de cualquier resistencia, reforzado o ciclópeo, y en cualquier clase de estructura. Incluye retiro de refuerzo y cualquier tipo de acabado (revoques y enchapes) o piso (en losas) e instalaciones embebidas, compresor neumático con martillo, además recuperación de los materiales aprovechables o su transporte hasta el sitio que lo indique la interventoría.</v>
          </cell>
          <cell r="C73" t="str">
            <v>m3</v>
          </cell>
          <cell r="D73"/>
          <cell r="E73"/>
          <cell r="F73"/>
          <cell r="G73"/>
          <cell r="H73"/>
          <cell r="I73"/>
          <cell r="J73"/>
          <cell r="K73"/>
          <cell r="L73"/>
          <cell r="M73"/>
        </row>
        <row r="74">
          <cell r="A74" t="str">
            <v>2.2.4</v>
          </cell>
          <cell r="B74" t="str">
            <v>DEMOLICIÓN MAMPOSTERÍA EN LADRILLO DE 10 a 15 cm DE ESPESOR, incluye cargue, transporte y botada de escombros en botaderos oficiales, demolición de revoques y enchapes aplicados en el muro a demoler e instalaciones embebidas, además recuperación de los materiales aprovechables o su transporte hasta el sitio que lo indique la interventoría.</v>
          </cell>
          <cell r="C74" t="str">
            <v>m2</v>
          </cell>
          <cell r="D74"/>
          <cell r="E74"/>
          <cell r="F74"/>
          <cell r="G74"/>
          <cell r="H74"/>
          <cell r="I74"/>
          <cell r="J74"/>
          <cell r="K74"/>
          <cell r="L74"/>
          <cell r="M74"/>
        </row>
        <row r="75">
          <cell r="A75" t="str">
            <v>2.2.5</v>
          </cell>
          <cell r="B75" t="str">
            <v>DEMOLICIÓN MAMPOSTERÍA EN LADRILLO DE 10 a 15 cm DE ESPESOR, incluye cargue, transporte y botada de escombros en botaderos oficiales, demolición de revoques y enchapes aplicados en el muro a demoler e instalaciones embebidas, además recuperación de los materiales aprovechables o su transporte hasta el sitio que lo indique la interventoría; se debe de utilizar cortadora para garantizar que los filetes de la demolición queden ortogonales.</v>
          </cell>
          <cell r="C75" t="str">
            <v>m2</v>
          </cell>
          <cell r="D75"/>
          <cell r="E75"/>
          <cell r="F75"/>
          <cell r="G75"/>
          <cell r="H75"/>
          <cell r="I75"/>
          <cell r="J75"/>
          <cell r="K75"/>
          <cell r="L75"/>
          <cell r="M75"/>
        </row>
        <row r="76">
          <cell r="A76" t="str">
            <v>2.2.6</v>
          </cell>
          <cell r="B76" t="str">
            <v>DEMOLICIÓN MAMPOSTERÍA EN LADRILLO DE 20 cm DE ESPESOR, incluye cargue, transporte y botada de escombros en botaderos oficiales, demolición de revoques y enchapes aplicados al muro a demoler e instalaciones embebidas, además recuperación de los materiales aprovechables o su transporte hasta el sitio que lo indique la interventoría.</v>
          </cell>
          <cell r="C76" t="str">
            <v>m2</v>
          </cell>
          <cell r="D76"/>
          <cell r="E76"/>
          <cell r="F76"/>
          <cell r="G76"/>
          <cell r="H76"/>
          <cell r="I76"/>
          <cell r="J76"/>
          <cell r="K76"/>
          <cell r="L76"/>
          <cell r="M76"/>
        </row>
        <row r="77">
          <cell r="A77" t="str">
            <v>2.2.7</v>
          </cell>
          <cell r="B77" t="str">
            <v>DEMOLICIÓN MAMPOSTERÍA EN TAPIA de cualquier ESPESOR, incluye cargue, transporte y botada de escombros en botaderos oficiales, demolición de revoques y enchapes aplicados al muro a demoler e instalaciones embebidas, además recuperación de los materiales aprovechables o su transporte hasta el sitio que lo indique la interventoría.</v>
          </cell>
          <cell r="C77" t="str">
            <v>m2</v>
          </cell>
          <cell r="D77"/>
          <cell r="E77"/>
          <cell r="F77"/>
          <cell r="G77"/>
          <cell r="H77"/>
          <cell r="I77"/>
          <cell r="J77"/>
          <cell r="K77"/>
          <cell r="L77"/>
          <cell r="M77"/>
        </row>
        <row r="78">
          <cell r="A78" t="str">
            <v>2.2.8</v>
          </cell>
          <cell r="B78" t="str">
            <v>DEMOLICIÓN MAMPOSTERÍA (canchas) para instalaciones eléctricas y/o hidrosanitarias DESARROLLO 0.10m. cargue, transporte y botada de escombros. Incluye botada del material proveniente de estas canchas en botaderos oficiales o donde indique la interventoría.</v>
          </cell>
          <cell r="C78" t="str">
            <v>ml</v>
          </cell>
          <cell r="D78"/>
          <cell r="E78"/>
          <cell r="F78"/>
          <cell r="G78"/>
          <cell r="H78"/>
          <cell r="I78"/>
          <cell r="J78"/>
          <cell r="K78"/>
          <cell r="L78"/>
          <cell r="M78"/>
        </row>
        <row r="79">
          <cell r="A79" t="str">
            <v>2.2.9</v>
          </cell>
          <cell r="B79" t="str">
            <v>DEMOLICIÓN MAMPOSTERÍA EN BLOQUE de concreto. Cargue, transporte y botada de escombros, espesor de 10-15 cm. Incluye demolición de revoques y enchapes aplicados al muro a demoler e instalaciones embebidas. Además recuperación de los materiales aprovechables o su transporte hasta el sitio que lo indique la interventoría.</v>
          </cell>
          <cell r="C79" t="str">
            <v>m2</v>
          </cell>
          <cell r="D79"/>
          <cell r="E79"/>
          <cell r="F79"/>
          <cell r="G79"/>
          <cell r="H79"/>
          <cell r="I79"/>
          <cell r="J79"/>
          <cell r="K79"/>
          <cell r="L79"/>
          <cell r="M79"/>
        </row>
        <row r="80">
          <cell r="A80" t="str">
            <v>2.2.10</v>
          </cell>
          <cell r="B80" t="str">
            <v>DEMOLICIÓN MAMPOSTERÍA EN BLOQUE de concreto. Cargue, transporte y botada de escombros de , espesor de 20 cm. Incluye demolición de revoques y enchapes aplicados al muro a demoler e instalaciones embebidas. Además recuperación de los materiales aprovechables o su transporte hasta el sitio que lo indique la interventoría.</v>
          </cell>
          <cell r="C80" t="str">
            <v>m2</v>
          </cell>
          <cell r="D80"/>
          <cell r="E80"/>
          <cell r="F80"/>
          <cell r="G80"/>
          <cell r="H80"/>
          <cell r="I80"/>
          <cell r="J80"/>
          <cell r="K80"/>
          <cell r="L80"/>
          <cell r="M80"/>
        </row>
        <row r="81">
          <cell r="A81" t="str">
            <v>2.2.11</v>
          </cell>
          <cell r="B81" t="str">
            <v>DEMOLICIÓN SOBRECIMIENTO EN BLOQUE DE CONCRETO, cargue, transporte y botada de escombros, espesor de 10 a 15 cm. Incluye la demolición del concreto de inyección, revoques y enchapes aplicados al muro a demoler e instalaciones embebidas. Además recuperación de los materiales aprovechables o su transporte hasta el sitio que lo indique la interventoría.</v>
          </cell>
          <cell r="C81" t="str">
            <v>m2</v>
          </cell>
          <cell r="D81"/>
          <cell r="E81"/>
          <cell r="F81"/>
          <cell r="G81"/>
          <cell r="H81"/>
          <cell r="I81"/>
          <cell r="J81"/>
          <cell r="K81"/>
          <cell r="L81"/>
          <cell r="M81"/>
        </row>
        <row r="82">
          <cell r="A82" t="str">
            <v>2.2.12</v>
          </cell>
          <cell r="B82" t="str">
            <v>DEMOLICIÓN SOBRECIMIENTO EN BLOQUE DE CONCRETO, cargue, transporte y botada de escombros, espesor de 20 cm. Incluye la demolición del concreto de inyección, revoques y enchapes aplicados al muro a demoler e instalaciones embebidas. Además recuperación de los materiales aprovechables o su transporte hasta el sitio que lo indique la interventoría.</v>
          </cell>
          <cell r="C82" t="str">
            <v>m2</v>
          </cell>
          <cell r="D82"/>
          <cell r="E82"/>
          <cell r="F82"/>
          <cell r="G82"/>
          <cell r="H82"/>
          <cell r="I82"/>
          <cell r="J82"/>
          <cell r="K82"/>
          <cell r="L82"/>
          <cell r="M82"/>
        </row>
        <row r="83">
          <cell r="A83" t="str">
            <v>2.2.13</v>
          </cell>
          <cell r="B83" t="str">
            <v>DEMOLICIÓN PISO EN BALDOSA sobre terreno. cargue, transporte y botada de escombros, Incluye demolición del mortero de nivelación espesor máximo 0.07m, refuerzo e instalaciones embebidas. Además recuperación de los materiales aprovechables o su transporte hasta el sitio que lo indique la interventoría.</v>
          </cell>
          <cell r="C83" t="str">
            <v>m2</v>
          </cell>
          <cell r="D83"/>
          <cell r="E83"/>
          <cell r="F83"/>
          <cell r="G83"/>
          <cell r="H83"/>
          <cell r="I83"/>
          <cell r="J83"/>
          <cell r="K83"/>
          <cell r="L83"/>
          <cell r="M83"/>
        </row>
        <row r="84">
          <cell r="A84" t="str">
            <v>2.2.14</v>
          </cell>
          <cell r="B84" t="str">
            <v>DEMOLICIÓN PISO EN CONCRETO de cualquier resistencia con espesor hasta de 12 cm, manual o mecánicamente. Incluye cargue, transporte y botada de escombros,  retiro de refuerzo e instalaciones embebidas, compresor neumático con martillo, además recuperación de los materiales aprovechables y su transporte hasta el sitio que lo indique la interventoría.</v>
          </cell>
          <cell r="C84" t="str">
            <v>m2</v>
          </cell>
          <cell r="D84"/>
          <cell r="E84"/>
          <cell r="F84"/>
          <cell r="G84"/>
          <cell r="H84"/>
          <cell r="I84"/>
          <cell r="J84"/>
          <cell r="K84"/>
          <cell r="L84"/>
          <cell r="M84"/>
        </row>
        <row r="85">
          <cell r="A85" t="str">
            <v>2.2.15</v>
          </cell>
          <cell r="B85" t="str">
            <v>DEMOLICIÓN PISO EN CONCRETO de ancho=0,40 m. para instalaciones eléctricas y/o sanitarias, cargue, transporte y botada de escombros. Incluye corte con máquina de disco según trazado y compresor neumático con martillo, demolición de piso de concreto de ESPESOR MÁXIMO 0.20 m y botada del material proveniente de la demolición en botaderos oficiales o donde indique la interventoría.</v>
          </cell>
          <cell r="C85" t="str">
            <v>m</v>
          </cell>
          <cell r="D85"/>
          <cell r="E85"/>
          <cell r="F85"/>
          <cell r="G85"/>
          <cell r="H85"/>
          <cell r="I85"/>
          <cell r="J85"/>
          <cell r="K85"/>
          <cell r="L85"/>
          <cell r="M85"/>
        </row>
        <row r="86">
          <cell r="A86" t="str">
            <v>2.2.16</v>
          </cell>
          <cell r="B86" t="str">
            <v>DEMOLICIÓN CÁRCAMOS y CUNETAS en concreto, cargue, transporte y botada de escombros, manual o mecánicamente, desarrollo máximo de 0.70m. Incluye compresor neumático con martillo, retiro de refuerzo e instalaciones embebidas. Además recuperación de los materiales aprovechables o su transporte hasta el sitio que lo indique la interventoría.</v>
          </cell>
          <cell r="C86" t="str">
            <v>m</v>
          </cell>
          <cell r="D86"/>
          <cell r="E86"/>
          <cell r="F86"/>
          <cell r="G86"/>
          <cell r="H86"/>
          <cell r="I86"/>
          <cell r="J86"/>
          <cell r="K86"/>
          <cell r="L86"/>
          <cell r="M86"/>
        </row>
        <row r="87">
          <cell r="A87" t="str">
            <v>2.2.17</v>
          </cell>
          <cell r="B87" t="str">
            <v>DEMOLICIÓN PAVIMENTO ASFÁLTICO (para brechas y otros), cargue, transporte y botada de escombros,  hasta 1m de ancho, ESPESOR DE 4". Incluye corte con máquina de disco según trazado y compresor neumático con martillo, además recuperación de los materiales aprovechables o su transporte hasta el sitio que lo indique la interventoría.</v>
          </cell>
          <cell r="C87" t="str">
            <v>m2</v>
          </cell>
          <cell r="D87"/>
          <cell r="E87"/>
          <cell r="F87"/>
          <cell r="G87"/>
          <cell r="H87"/>
          <cell r="I87"/>
          <cell r="J87"/>
          <cell r="K87"/>
          <cell r="L87"/>
          <cell r="M87"/>
        </row>
        <row r="88">
          <cell r="A88" t="str">
            <v>2.2.18</v>
          </cell>
          <cell r="B88" t="str">
            <v>DEMOLICIÓN DE MURO DE CONTENCIÓN EN MAMPOSTERÍA, cargue, transporte y botada de escombros, manual o mecánicamente, incluye retiro de refuerzo, fundación, cargue, transporte y botada  del material proveniente de la demolición, en botaderos oficiales o al sitio donde indique la interventoría.</v>
          </cell>
          <cell r="C88" t="str">
            <v>m3</v>
          </cell>
          <cell r="D88"/>
          <cell r="E88"/>
          <cell r="F88"/>
          <cell r="G88"/>
          <cell r="H88"/>
          <cell r="I88"/>
          <cell r="J88"/>
          <cell r="K88"/>
          <cell r="L88"/>
          <cell r="M88"/>
        </row>
        <row r="89">
          <cell r="A89" t="str">
            <v>2.2.19</v>
          </cell>
          <cell r="B89" t="str">
            <v>DEMOLICIÓN MURO EN PIEDRA, cargue, transporte y botada de escombros, espesor de 0.20 m a 0.25 m. Incluye demolición de revoques y enchapes en el muro a demoler e instalaciones embebidas. Además recuperación de los materiales aprovechables o su transporte hasta el sitio que lo indique la interventoría.</v>
          </cell>
          <cell r="C89" t="str">
            <v>m2</v>
          </cell>
          <cell r="D89"/>
          <cell r="E89"/>
          <cell r="F89"/>
          <cell r="G89"/>
          <cell r="H89"/>
          <cell r="I89"/>
          <cell r="J89"/>
          <cell r="K89"/>
          <cell r="L89"/>
          <cell r="M89"/>
        </row>
        <row r="90">
          <cell r="A90" t="str">
            <v>2.2.20</v>
          </cell>
          <cell r="B90" t="str">
            <v>DEMOLICIÓN MURO EN PIEDRA, cargue, transporte y botada de escombros. Incluye demolición de revoque sí existe. Además recuperación de los materiales aprovechables o su transporte hasta el sitio que lo indique la interventoría.</v>
          </cell>
          <cell r="C90" t="str">
            <v>m3</v>
          </cell>
          <cell r="D90"/>
          <cell r="E90"/>
          <cell r="F90"/>
          <cell r="G90"/>
          <cell r="H90"/>
          <cell r="I90"/>
          <cell r="J90"/>
          <cell r="K90"/>
          <cell r="L90"/>
          <cell r="M90"/>
        </row>
        <row r="91">
          <cell r="A91" t="str">
            <v>2.2.21</v>
          </cell>
          <cell r="B91" t="str">
            <v>DEMOLICIÓN MESÓN EN GRANO, cargue, transporte y botada de escombros. Incluye refuerzo e instalaciones embebidas. Además  su transporte hasta el sitio que lo indique la interventoría.</v>
          </cell>
          <cell r="C91" t="str">
            <v>m</v>
          </cell>
          <cell r="D91"/>
          <cell r="E91"/>
          <cell r="F91"/>
          <cell r="G91"/>
          <cell r="H91"/>
          <cell r="I91"/>
          <cell r="J91"/>
          <cell r="K91"/>
          <cell r="L91"/>
          <cell r="M91"/>
        </row>
        <row r="92">
          <cell r="A92" t="str">
            <v>2.2.22</v>
          </cell>
          <cell r="B92" t="str">
            <v>DEMOLICIÓN TOPELLANTAS, cargue, transporte y botada de escombros, manual o mecánicamente, de cualquier tamaño. Incluye retiro de refuerzo. Además recuperación de los materiales aprovechables o su transporte hasta el sitio que lo indique la interventoría.</v>
          </cell>
          <cell r="C92" t="str">
            <v>un</v>
          </cell>
          <cell r="D92"/>
          <cell r="E92"/>
          <cell r="F92"/>
          <cell r="G92"/>
          <cell r="H92"/>
          <cell r="I92"/>
          <cell r="J92"/>
          <cell r="K92"/>
          <cell r="L92"/>
          <cell r="M92"/>
        </row>
        <row r="93">
          <cell r="A93" t="str">
            <v>2.2.23</v>
          </cell>
          <cell r="B93" t="str">
            <v>DEMOLICIÓN DE ENCHAPE, espesores entre 0.03 y 0.05 m. Incluye cargue, transporte y botada de escombros en botaderos oficiales, demolición de revoques y enchapes aplicados en el muro a demoler e instalaciones embebidas, además recuperación de los materiales aprovechables o su transporte hasta el sitio que lo indique la interventoría.</v>
          </cell>
          <cell r="C93" t="str">
            <v>m2</v>
          </cell>
          <cell r="D93"/>
          <cell r="E93"/>
          <cell r="F93"/>
          <cell r="G93"/>
          <cell r="H93"/>
          <cell r="I93"/>
          <cell r="J93"/>
          <cell r="K93"/>
          <cell r="L93"/>
          <cell r="M93"/>
        </row>
        <row r="94">
          <cell r="A94" t="str">
            <v>2.2.24</v>
          </cell>
          <cell r="B94" t="str">
            <v>DEMOLICIÓN DE REVOQUE, espesores entre 0.02 y 0.03 m. Incluye cargue, transporte y botada de escombros en botaderos oficiales, transporte hasta el sitio que lo indique la interventoría.</v>
          </cell>
          <cell r="C94" t="str">
            <v>m2</v>
          </cell>
          <cell r="D94"/>
          <cell r="E94"/>
          <cell r="F94"/>
          <cell r="G94"/>
          <cell r="H94"/>
          <cell r="I94"/>
          <cell r="J94"/>
          <cell r="K94"/>
          <cell r="L94"/>
          <cell r="M94"/>
        </row>
        <row r="95">
          <cell r="A95" t="str">
            <v>2.2.25</v>
          </cell>
          <cell r="B95" t="str">
            <v>DEMOLICIÓN COMBINADA (MANUAL Y MECÁNICA) DE ÁREA CONSTRUIDA  DE EDIFICACIONES EN CUALQUIER MATERIAL (tradicional) con predominio en materiales de bloque, ladrillo, concreto de vigas, columnas, losas o en tapia, cubierta y estructura metalica. Incluye corte de acero, retiro de redes de servicio público interiores, hasta los contadores; (estos si no se ha realizado la desconexión por parte  de EPM, se deberán reintegrar a la EDU bajo oficio).  Incluye también el cargue mecánico o manual, transporte interno y externo y disposición final a botaderos oficiales. Los recintes para contención contra edificaciones vecinas en el momento de requerirse, según autorización y aprobación de la Interventoría, se pagarán en su respectivo ítem. La demolición se realizara  hasta  nivel de losa de piso o terreno.  La medida es la del área de la unidad de vivienda en planta por cada nivel intervenido.</v>
          </cell>
          <cell r="C95" t="str">
            <v>m2</v>
          </cell>
          <cell r="D95"/>
          <cell r="E95"/>
          <cell r="F95"/>
          <cell r="G95"/>
          <cell r="H95"/>
          <cell r="I95"/>
          <cell r="J95"/>
          <cell r="K95"/>
          <cell r="L95"/>
          <cell r="M95"/>
        </row>
        <row r="96">
          <cell r="A96" t="str">
            <v>2.2.26</v>
          </cell>
          <cell r="B96" t="str">
            <v>Demolición y/o desmonte de vivienda en material NO CONVENCIONAL, aquellas que están compuestas en su mayoría por canceles de material prefabricado de fácil desarme, así como también de tablones, guaduas, caña, estirilla, madera en general, incluye el retiro de redes de servicio publico interiores, hasta los contadores; estos últimos incluidos pero  se deberán reintegrar a la EDU bajo oficio; y el cargue, transporte y disposición final en botaderos oficiales. Los recintes para contención contra edificaciones vecinas en el momento de requerirse según autorización y aprobación de interventoria se pagaran en su respectivo ítem. incluye la demolición o desmonte del piso de la unidad de vivienda, hasta dejarla a nivel de terreno, si es primer nivel o a nivel de losa o si esta en un entrepiso. De todas formas esta ultima actividad debe desarrollarse solo después que se determine que no presentará afectaciones por humedad a viviendas vecinas. La medida es el área de la unidad de vivienda en planta por nivel, aclarando que una unidad de vivienda es aquella que tiene una entrada absolutamente independiente desde la vía publica.</v>
          </cell>
          <cell r="C96" t="str">
            <v>m2</v>
          </cell>
          <cell r="D96"/>
          <cell r="E96"/>
          <cell r="F96"/>
          <cell r="G96"/>
          <cell r="H96"/>
          <cell r="I96"/>
          <cell r="J96"/>
          <cell r="K96"/>
          <cell r="L96"/>
          <cell r="M96"/>
        </row>
        <row r="97">
          <cell r="A97" t="str">
            <v>2.2.27</v>
          </cell>
          <cell r="B97" t="str">
            <v>Demolición de pedestal equipo de control semádorico, incluye cargue, transporte y botada de escombros, manual o mecánicamente, de cualquier resistencia, y retiro de cualquier tipo de acabado (revoques y enchapes) e instalaciones embebidas, compresor neumático con martillo, además recuperación de los materiales aprovechables o su transporte hasta el sitio que lo indique la interventoría.</v>
          </cell>
          <cell r="C97" t="str">
            <v>un</v>
          </cell>
          <cell r="D97"/>
          <cell r="E97"/>
          <cell r="F97"/>
          <cell r="G97"/>
          <cell r="H97"/>
          <cell r="I97"/>
          <cell r="J97"/>
          <cell r="K97"/>
          <cell r="L97"/>
          <cell r="M97"/>
        </row>
        <row r="98">
          <cell r="A98" t="str">
            <v>2.2.28</v>
          </cell>
          <cell r="B98" t="str">
            <v>Demolición de caja de 50X50 cm y 75 cm de profundidad de red de semáforo, incluye cargue, transporte y botada de escombros, manual o mecánicamente, de cualquier resistencia, y retiro de cualquier tipo de acabado (revoques y enchapes) e instalaciones embebidas, además recuperación de los materiales aprovechables o su transporte hasta el sitio que lo indique la interventoría.</v>
          </cell>
          <cell r="C98" t="str">
            <v>un</v>
          </cell>
          <cell r="D98"/>
          <cell r="E98"/>
          <cell r="F98"/>
          <cell r="G98"/>
          <cell r="H98"/>
          <cell r="I98"/>
          <cell r="J98"/>
          <cell r="K98"/>
          <cell r="L98"/>
          <cell r="M98"/>
        </row>
        <row r="99">
          <cell r="A99" t="str">
            <v>2.2.29</v>
          </cell>
          <cell r="B99" t="str">
            <v>DEMOLICIÓN DE CUELLO DE MH y de CAMARAS TELEFÓNICAS SIN IMPORTAR SU UBICACIÓN. MANUAL O MECÁNICO. Incluye: Cargue, transporte y botada de escombros en botadero oficial, compresor neumático con martillo, retiro de refuerzo e instalaciones embebidas. Además recuperación de los materiales aprovechables o su transporte hasta el sitio que lo indique la interventoría.</v>
          </cell>
          <cell r="C99" t="str">
            <v>un</v>
          </cell>
          <cell r="D99"/>
          <cell r="E99"/>
          <cell r="F99"/>
          <cell r="G99"/>
          <cell r="H99"/>
          <cell r="I99"/>
          <cell r="J99"/>
          <cell r="K99"/>
          <cell r="L99"/>
          <cell r="M99"/>
        </row>
        <row r="100">
          <cell r="A100" t="str">
            <v>2.2.30</v>
          </cell>
          <cell r="B100" t="str">
            <v>DEMOLICIÓN DE SUMIDEROS de cualquier tipo y material  existentes. Incluye: Cargue, transporte y botada de escombros, recuperación de los materiales aprovechables o su transporte hasta el sitio que lo indique la interventoría.</v>
          </cell>
          <cell r="C100" t="str">
            <v>un</v>
          </cell>
          <cell r="D100"/>
          <cell r="E100"/>
          <cell r="F100"/>
          <cell r="G100"/>
          <cell r="H100"/>
          <cell r="I100"/>
          <cell r="J100"/>
          <cell r="K100"/>
          <cell r="L100"/>
          <cell r="M100"/>
        </row>
        <row r="101">
          <cell r="A101">
            <v>0</v>
          </cell>
          <cell r="B101" t="str">
            <v>MOVIMIENTOS DE TIERRA</v>
          </cell>
          <cell r="C101">
            <v>0</v>
          </cell>
          <cell r="D101"/>
          <cell r="E101"/>
          <cell r="F101"/>
          <cell r="G101"/>
          <cell r="H101"/>
          <cell r="I101"/>
          <cell r="J101"/>
          <cell r="K101"/>
          <cell r="L101"/>
          <cell r="M101"/>
        </row>
        <row r="102">
          <cell r="A102">
            <v>0</v>
          </cell>
          <cell r="B102" t="str">
            <v>EXCAVACIÓN Y RETIRO DE MATERIAL</v>
          </cell>
          <cell r="C102">
            <v>0</v>
          </cell>
          <cell r="D102"/>
          <cell r="E102"/>
          <cell r="F102"/>
          <cell r="G102"/>
          <cell r="H102"/>
          <cell r="I102"/>
          <cell r="J102"/>
          <cell r="K102"/>
          <cell r="L102"/>
          <cell r="M102"/>
        </row>
        <row r="103">
          <cell r="A103" t="str">
            <v>3.1.1</v>
          </cell>
          <cell r="B103" t="str">
            <v>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v>
          </cell>
          <cell r="C103" t="str">
            <v>m3</v>
          </cell>
          <cell r="D103"/>
          <cell r="E103"/>
          <cell r="F103"/>
          <cell r="G103"/>
          <cell r="H103"/>
          <cell r="I103"/>
          <cell r="J103"/>
          <cell r="K103"/>
          <cell r="L103"/>
          <cell r="M103"/>
        </row>
        <row r="104">
          <cell r="A104" t="str">
            <v>3.1.2</v>
          </cell>
          <cell r="B104" t="str">
            <v>EXCAVACIÓN MANUAL de material heterogéneo DE 2-4 m., bajo cualquier grado de humedad. Incluye: roca descompuesta, bolas de roca de volumen inferior a 0.35 m³., el cargue, transporte interno y externo y botada de material preveniente de las excavaciones en los sitios donde lo indique la interventoría y su medida será en el sitio. No incluye entibado</v>
          </cell>
          <cell r="C104" t="str">
            <v>m3</v>
          </cell>
          <cell r="D104"/>
          <cell r="E104"/>
          <cell r="F104"/>
          <cell r="G104"/>
          <cell r="H104"/>
          <cell r="I104"/>
          <cell r="J104"/>
          <cell r="K104"/>
          <cell r="L104"/>
          <cell r="M104"/>
        </row>
        <row r="105">
          <cell r="A105" t="str">
            <v>3.1.3</v>
          </cell>
          <cell r="B105" t="str">
            <v>EXCAVACIÓN MANUAL de material heterogéneo DE 4-6 m., bajo cualquier grado de humedad. Incluye: roca descompuesta, bolas de roca de volumen inferior a 0.35 m³., el cargue, transporte interno y externo y botada de material preveniente de las excavaciones en los sitios donde lo indique la interventoría y su medida será en el sitio. No incluye entibado.</v>
          </cell>
          <cell r="C105" t="str">
            <v>m3</v>
          </cell>
          <cell r="D105"/>
          <cell r="E105"/>
          <cell r="F105"/>
          <cell r="G105"/>
          <cell r="H105"/>
          <cell r="I105"/>
          <cell r="J105"/>
          <cell r="K105"/>
          <cell r="L105"/>
          <cell r="M105"/>
        </row>
        <row r="106">
          <cell r="A106" t="str">
            <v>3.1.4</v>
          </cell>
          <cell r="B106" t="str">
            <v>EXCAVACIÓN MANUAL de material  heterogéneo DE 6 m en adelante, bajo cualquier grado de humedad. Incluye: roca descompuesta, bolas de roca de volumen inferior a 0.35 m³., el cargue, transporte interno y externo y botada de material preveniente de las excavaciones en los sitios donde lo indique la interventoría y su medida será en el sitio. No incluye entibado.</v>
          </cell>
          <cell r="C106" t="str">
            <v>m3</v>
          </cell>
          <cell r="D106"/>
          <cell r="E106"/>
          <cell r="F106"/>
          <cell r="G106"/>
          <cell r="H106"/>
          <cell r="I106"/>
          <cell r="J106"/>
          <cell r="K106"/>
          <cell r="L106"/>
          <cell r="M106"/>
        </row>
        <row r="107">
          <cell r="A107" t="str">
            <v>3.1.5</v>
          </cell>
          <cell r="B107" t="str">
            <v>EXCAVACIÓN MANUAL de material heterogéneo DE 0-2 m., bajo cualquier grado de humedad. Incluye: roca descompuesta, bolas de roca de volumen inferior a 0.35 m³., incluye cargue y transporte interno y su medida será en el sitio. NO INCLUYE BOTADERO. No incluye entibado.</v>
          </cell>
          <cell r="C107" t="str">
            <v>m3</v>
          </cell>
          <cell r="D107"/>
          <cell r="E107"/>
          <cell r="F107"/>
          <cell r="G107"/>
          <cell r="H107"/>
          <cell r="I107"/>
          <cell r="J107"/>
          <cell r="K107"/>
          <cell r="L107"/>
          <cell r="M107"/>
        </row>
        <row r="108">
          <cell r="A108" t="str">
            <v>3.1.6</v>
          </cell>
          <cell r="B108" t="str">
            <v>EXCAVACIÓN MANUAL de material heterogéneo DE 2-4 m, bajo cualquier grado de humedad. Incluye: roca descompuesta, bolas de roca de volumen inferior a 0.35 m³., cargue y transporte interno y su medida será en el sitio. NO INCLUYE BOTADERO. No incluye entibado.</v>
          </cell>
          <cell r="C108" t="str">
            <v>m3</v>
          </cell>
          <cell r="D108"/>
          <cell r="E108"/>
          <cell r="F108"/>
          <cell r="G108"/>
          <cell r="H108"/>
          <cell r="I108"/>
          <cell r="J108"/>
          <cell r="K108"/>
          <cell r="L108"/>
          <cell r="M108"/>
        </row>
        <row r="109">
          <cell r="A109" t="str">
            <v>3.1.7</v>
          </cell>
          <cell r="B109" t="str">
            <v>EXCAVACIÓN MECÁNICA de material heterogéneo DE 0-2 m, bajo cualquier grado de humedad. Incluye: roca descompuesta, bolas de roca de volumen inferior a 0.35 m³., el cargue, transporte interno y externo y botada de material proveniente de las excavaciones en los sitios donde lo indique la interventoría y su medida será en el sitio. No incluye entibado.</v>
          </cell>
          <cell r="C109" t="str">
            <v>m3</v>
          </cell>
          <cell r="D109"/>
          <cell r="E109"/>
          <cell r="F109"/>
          <cell r="G109"/>
          <cell r="H109"/>
          <cell r="I109"/>
          <cell r="J109"/>
          <cell r="K109"/>
          <cell r="L109"/>
          <cell r="M109"/>
        </row>
        <row r="110">
          <cell r="A110" t="str">
            <v>3.1.8</v>
          </cell>
          <cell r="B110" t="str">
            <v>EXCAVACIÓN MECÁNICA de material heterogéneo DE 2-4 m, bajo cualquier grado de humedad. Incluye: roca descompuesta, bolas de roca de volumen inferior a 0.35 m³., el cargue, transporte interno y externo y botada de material proveniente de las excavaciones en los sitios donde lo indique la interventoría y su medida será en el sitio. No incluye entibado.</v>
          </cell>
          <cell r="C110" t="str">
            <v>m3</v>
          </cell>
          <cell r="D110"/>
          <cell r="E110"/>
          <cell r="F110"/>
          <cell r="G110"/>
          <cell r="H110"/>
          <cell r="I110"/>
          <cell r="J110"/>
          <cell r="K110"/>
          <cell r="L110"/>
          <cell r="M110"/>
        </row>
        <row r="111">
          <cell r="A111" t="str">
            <v>3.1.9</v>
          </cell>
          <cell r="B111" t="str">
            <v>EXCAVACIÓN MECÁNICA de material heterogéneo DE 4-6 m, bajo cualquier grado de humedad. Incluye: roca descompuesta, bolas de roca de volumen inferior a 0.35 m³., el cargue, transporte interno y externo y botada de material proveniente de las excavaciones en los sitios donde lo indique la interventoría y su medida será en el sitio. No incluye entibado.</v>
          </cell>
          <cell r="C111" t="str">
            <v>m3</v>
          </cell>
          <cell r="D111"/>
          <cell r="E111"/>
          <cell r="F111"/>
          <cell r="G111"/>
          <cell r="H111"/>
          <cell r="I111"/>
          <cell r="J111"/>
          <cell r="K111"/>
          <cell r="L111"/>
          <cell r="M111"/>
        </row>
        <row r="112">
          <cell r="A112" t="str">
            <v>3.1.10</v>
          </cell>
          <cell r="B112" t="str">
            <v>EXCAVACIÓN MECÁNICA de material heterogéneo DE 6 m. de h, en adelante, bajo cualquier grado de humedad. Incluye: roca descompuesta, bolas de roca de volumen inferior a 0.35 m³., el cargue, transporte interno y externo y botada de material proveniente de las excavaciones en los sitios donde lo indique la interventoría y su medida será en el sitio. No incluye entibado.</v>
          </cell>
          <cell r="C112" t="str">
            <v>m3</v>
          </cell>
          <cell r="D112"/>
          <cell r="E112"/>
          <cell r="F112"/>
          <cell r="G112"/>
          <cell r="H112"/>
          <cell r="I112"/>
          <cell r="J112"/>
          <cell r="K112"/>
          <cell r="L112"/>
          <cell r="M112"/>
        </row>
        <row r="113">
          <cell r="A113" t="str">
            <v>3.1.11</v>
          </cell>
          <cell r="B113" t="str">
            <v>EXPLANACIÓN Y NIVELACIÓN MECÁNICA del  terreno, bajo cualquier grado de humedad con bolas de roca de hasta 0.35 m³, incluye corte de taludes y terraceos requeridos según planos y/o definidos por la interventoría, Medido in situ. Incluye cargue, transporte y botada de material proveniente de la excavación en botaderos oficiales autorizados para el proyecto.</v>
          </cell>
          <cell r="C113" t="str">
            <v>m3</v>
          </cell>
          <cell r="D113"/>
          <cell r="E113"/>
          <cell r="F113"/>
          <cell r="G113"/>
          <cell r="H113"/>
          <cell r="I113"/>
          <cell r="J113"/>
          <cell r="K113"/>
          <cell r="L113"/>
          <cell r="M113"/>
        </row>
        <row r="114">
          <cell r="A114" t="str">
            <v>3.1.12</v>
          </cell>
          <cell r="B114" t="str">
            <v>EXPLANACIÓN Y NIVELACIÓN del  terreno manualmente, bajo cualquier grado de humedad, incluye corte de taludes y terraceos requeridos según planos y/o definidos por la interventoría. Medido in situ. No Incluye cargue, transporte y botada.</v>
          </cell>
          <cell r="C114" t="str">
            <v>m3</v>
          </cell>
          <cell r="D114"/>
          <cell r="E114"/>
          <cell r="F114"/>
          <cell r="G114"/>
          <cell r="H114"/>
          <cell r="I114"/>
          <cell r="J114"/>
          <cell r="K114"/>
          <cell r="L114"/>
          <cell r="M114"/>
        </row>
        <row r="115">
          <cell r="A115" t="str">
            <v>3.1.13</v>
          </cell>
          <cell r="B115" t="str">
            <v>CORTE DE TALUD en material heterogéneo, con una altura variable medido en sitio. Incluye cargue, transporte y botada de material en botaderos oficiales.</v>
          </cell>
          <cell r="C115" t="str">
            <v>m3</v>
          </cell>
          <cell r="D115"/>
          <cell r="E115"/>
          <cell r="F115"/>
          <cell r="G115"/>
          <cell r="H115"/>
          <cell r="I115"/>
          <cell r="J115"/>
          <cell r="K115"/>
          <cell r="L115"/>
          <cell r="M115"/>
        </row>
        <row r="116">
          <cell r="A116" t="str">
            <v>3.1.14</v>
          </cell>
          <cell r="B116" t="str">
            <v>EXCAVACIÓN PARA PILAS DE 0,0 a 2,0 m de profundidad con DÍAMETRO EXTERIOR DE 1,20m,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16" t="str">
            <v>m</v>
          </cell>
          <cell r="D116"/>
          <cell r="E116"/>
          <cell r="F116"/>
          <cell r="G116"/>
          <cell r="H116"/>
          <cell r="I116"/>
          <cell r="J116"/>
          <cell r="K116"/>
          <cell r="L116"/>
          <cell r="M116"/>
        </row>
        <row r="117">
          <cell r="A117" t="str">
            <v>3.1.15</v>
          </cell>
          <cell r="B117" t="str">
            <v>EXCAVACIÓN PARA PILAS DE 2,0 a 4,0 m de profundidad con DÍAMETRO EXTERIOR DE 1,20m,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17" t="str">
            <v>m</v>
          </cell>
          <cell r="D117"/>
          <cell r="E117"/>
          <cell r="F117"/>
          <cell r="G117"/>
          <cell r="H117"/>
          <cell r="I117"/>
          <cell r="J117"/>
          <cell r="K117"/>
          <cell r="L117"/>
          <cell r="M117"/>
        </row>
        <row r="118">
          <cell r="A118" t="str">
            <v>3.1.16</v>
          </cell>
          <cell r="B118" t="str">
            <v>EXCAVACIÓN PARA PILAS DE 4,0 a 6,0 m de profundidad con DÍAMETRO EXTERIOR DE 1,20m,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18" t="str">
            <v>m</v>
          </cell>
          <cell r="D118"/>
          <cell r="E118"/>
          <cell r="F118"/>
          <cell r="G118"/>
          <cell r="H118"/>
          <cell r="I118"/>
          <cell r="J118"/>
          <cell r="K118"/>
          <cell r="L118"/>
          <cell r="M118"/>
        </row>
        <row r="119">
          <cell r="A119" t="str">
            <v>3.1.17</v>
          </cell>
          <cell r="B119" t="str">
            <v>EXCAVACIÓN PARA PILAS DE 6,0 a 8,0 m de profundidad con DÍAMETRO EXTERIOR DE 1,20m,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19" t="str">
            <v>m</v>
          </cell>
          <cell r="D119"/>
          <cell r="E119"/>
          <cell r="F119"/>
          <cell r="G119"/>
          <cell r="H119"/>
          <cell r="I119"/>
          <cell r="J119"/>
          <cell r="K119"/>
          <cell r="L119"/>
          <cell r="M119"/>
        </row>
        <row r="120">
          <cell r="A120" t="str">
            <v>3.1.18</v>
          </cell>
          <cell r="B120" t="str">
            <v>EXCAVACIÓN PARA PILAS DE 8,0 a 10,0 m de profundidad con DÍAMETRO EXTERIOR DE 1,20m,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20" t="str">
            <v>m</v>
          </cell>
          <cell r="D120"/>
          <cell r="E120"/>
          <cell r="F120"/>
          <cell r="G120"/>
          <cell r="H120"/>
          <cell r="I120"/>
          <cell r="J120"/>
          <cell r="K120"/>
          <cell r="L120"/>
          <cell r="M120"/>
        </row>
        <row r="121">
          <cell r="A121" t="str">
            <v>3.1.19</v>
          </cell>
          <cell r="B121" t="str">
            <v>EXCAVACIÓN PARA PILAS DE 10,0 a 12,0 m de profundidad con DÍAMETRO EXTERIOR DE 1,20m,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21" t="str">
            <v>m</v>
          </cell>
          <cell r="D121"/>
          <cell r="E121"/>
          <cell r="F121"/>
          <cell r="G121"/>
          <cell r="H121"/>
          <cell r="I121"/>
          <cell r="J121"/>
          <cell r="K121"/>
          <cell r="L121"/>
          <cell r="M121"/>
        </row>
        <row r="122">
          <cell r="A122" t="str">
            <v>3.1.20</v>
          </cell>
          <cell r="B122" t="str">
            <v>EXCAVACIÓN PARA PILAS DE 12,0 a 14,0 m de profundidad con DÍAMETRO EXTERIOR DE 1,20m,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22" t="str">
            <v>m</v>
          </cell>
          <cell r="D122"/>
          <cell r="E122"/>
          <cell r="F122"/>
          <cell r="G122"/>
          <cell r="H122"/>
          <cell r="I122"/>
          <cell r="J122"/>
          <cell r="K122"/>
          <cell r="L122"/>
          <cell r="M122"/>
        </row>
        <row r="123">
          <cell r="A123" t="str">
            <v>3.1.21</v>
          </cell>
          <cell r="B123" t="str">
            <v>EXCAVACIÓN PARA PILAS DE 14,0 a 16,0 m de profundidad con DÍAMETRO EXTERIOR DE 1,20m,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23" t="str">
            <v>m</v>
          </cell>
          <cell r="D123"/>
          <cell r="E123"/>
          <cell r="F123"/>
          <cell r="G123"/>
          <cell r="H123"/>
          <cell r="I123"/>
          <cell r="J123"/>
          <cell r="K123"/>
          <cell r="L123"/>
          <cell r="M123"/>
        </row>
        <row r="124">
          <cell r="A124" t="str">
            <v>3.1.22</v>
          </cell>
          <cell r="B124" t="str">
            <v>EXCAVACIÓN PARA PILAS DE 0,0 a 2,0 m de profundidad con DÍAMETRO EXTERIOR DE 1,40m,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24" t="str">
            <v>m</v>
          </cell>
          <cell r="D124"/>
          <cell r="E124"/>
          <cell r="F124"/>
          <cell r="G124"/>
          <cell r="H124"/>
          <cell r="I124"/>
          <cell r="J124"/>
          <cell r="K124"/>
          <cell r="L124"/>
          <cell r="M124"/>
        </row>
        <row r="125">
          <cell r="A125" t="str">
            <v>3.1.23</v>
          </cell>
          <cell r="B125" t="str">
            <v>EXCAVACIÓN PARA PILAS DE 2,0 a 4,0 m de profundidad con DÍAMETRO EXTERIOR DE 1,40m,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25" t="str">
            <v>m</v>
          </cell>
          <cell r="D125"/>
          <cell r="E125"/>
          <cell r="F125"/>
          <cell r="G125"/>
          <cell r="H125"/>
          <cell r="I125"/>
          <cell r="J125"/>
          <cell r="K125"/>
          <cell r="L125"/>
          <cell r="M125"/>
        </row>
        <row r="126">
          <cell r="A126" t="str">
            <v>3.1.24</v>
          </cell>
          <cell r="B126" t="str">
            <v>EXCAVACIÓN PARA PILAS DE 4,0 a 6,0 m de profundidad con DÍAMETRO EXTERIOR DE 1,40m,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26" t="str">
            <v>m</v>
          </cell>
          <cell r="D126"/>
          <cell r="E126"/>
          <cell r="F126"/>
          <cell r="G126"/>
          <cell r="H126"/>
          <cell r="I126"/>
          <cell r="J126"/>
          <cell r="K126"/>
          <cell r="L126"/>
          <cell r="M126"/>
        </row>
        <row r="127">
          <cell r="A127" t="str">
            <v>3.1.25</v>
          </cell>
          <cell r="B127" t="str">
            <v>EXCAVACIÓN PARA PILAS DE 6,0 a 8,0 m de profundidad con DÍAMETRO EXTERIOR DE 1,40m,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27" t="str">
            <v>m</v>
          </cell>
          <cell r="D127"/>
          <cell r="E127"/>
          <cell r="F127"/>
          <cell r="G127"/>
          <cell r="H127"/>
          <cell r="I127"/>
          <cell r="J127"/>
          <cell r="K127"/>
          <cell r="L127"/>
          <cell r="M127"/>
        </row>
        <row r="128">
          <cell r="A128" t="str">
            <v>3.1.26</v>
          </cell>
          <cell r="B128" t="str">
            <v>EXCAVACIÓN PARA PILAS DE 8,0 a 10,0 m de profundidad con DÍAMETRO EXTERIOR DE 1,40m,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28" t="str">
            <v>m</v>
          </cell>
          <cell r="D128"/>
          <cell r="E128"/>
          <cell r="F128"/>
          <cell r="G128"/>
          <cell r="H128"/>
          <cell r="I128"/>
          <cell r="J128"/>
          <cell r="K128"/>
          <cell r="L128"/>
          <cell r="M128"/>
        </row>
        <row r="129">
          <cell r="A129" t="str">
            <v>3.1.27</v>
          </cell>
          <cell r="B129" t="str">
            <v>EXCAVACIÓN PARA PILAS DE 10,0 a 12,0 m de profundidad con DÍAMETRO EXTERIOR DE 1,40m,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29" t="str">
            <v>m</v>
          </cell>
          <cell r="D129"/>
          <cell r="E129"/>
          <cell r="F129"/>
          <cell r="G129"/>
          <cell r="H129"/>
          <cell r="I129"/>
          <cell r="J129"/>
          <cell r="K129"/>
          <cell r="L129"/>
          <cell r="M129"/>
        </row>
        <row r="130">
          <cell r="A130" t="str">
            <v>3.1.28</v>
          </cell>
          <cell r="B130" t="str">
            <v>EXCAVACIÓN PARA PILAS DE 12,0 a 14,0 m de profundidad con DÍAMETRO EXTERIOR DE 1,40m,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30" t="str">
            <v>m</v>
          </cell>
          <cell r="D130"/>
          <cell r="E130"/>
          <cell r="F130"/>
          <cell r="G130"/>
          <cell r="H130"/>
          <cell r="I130"/>
          <cell r="J130"/>
          <cell r="K130"/>
          <cell r="L130"/>
          <cell r="M130"/>
        </row>
        <row r="131">
          <cell r="A131" t="str">
            <v>3.1.29</v>
          </cell>
          <cell r="B131" t="str">
            <v>EXCAVACIÓN PARA PILAS DE 14,0 a 16,0 m de profundidad con DÍAMETRO EXTERIOR DE 1,40m,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31" t="str">
            <v>m</v>
          </cell>
          <cell r="D131"/>
          <cell r="E131"/>
          <cell r="F131"/>
          <cell r="G131"/>
          <cell r="H131"/>
          <cell r="I131"/>
          <cell r="J131"/>
          <cell r="K131"/>
          <cell r="L131"/>
          <cell r="M131"/>
        </row>
        <row r="132">
          <cell r="A132" t="str">
            <v>3.1.30</v>
          </cell>
          <cell r="B132" t="str">
            <v>EXCAVACIÓN PARA PILAS DE 0,0 a 2,0 m de profundidad con DÍAMETRO EXTERIOR DE 1,50m,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32" t="str">
            <v>m</v>
          </cell>
          <cell r="D132"/>
          <cell r="E132"/>
          <cell r="F132"/>
          <cell r="G132"/>
          <cell r="H132"/>
          <cell r="I132"/>
          <cell r="J132"/>
          <cell r="K132"/>
          <cell r="L132"/>
          <cell r="M132"/>
        </row>
        <row r="133">
          <cell r="A133" t="str">
            <v>3.1.31</v>
          </cell>
          <cell r="B133" t="str">
            <v>EXCAVACIÓN PARA PILAS DE 2,0 a 4,0 m de profundidad con DÍAMETRO EXTERIOR DE 1,50m,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33" t="str">
            <v>m</v>
          </cell>
          <cell r="D133"/>
          <cell r="E133"/>
          <cell r="F133"/>
          <cell r="G133"/>
          <cell r="H133"/>
          <cell r="I133"/>
          <cell r="J133"/>
          <cell r="K133"/>
          <cell r="L133"/>
          <cell r="M133"/>
        </row>
        <row r="134">
          <cell r="A134" t="str">
            <v>3.1.32</v>
          </cell>
          <cell r="B134" t="str">
            <v>EXCAVACIÓN PARA PILAS DE 4,0 a 6,0 m de profundidad con DÍAMETRO EXTERIOR DE 1,50m,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34" t="str">
            <v>m</v>
          </cell>
          <cell r="D134"/>
          <cell r="E134"/>
          <cell r="F134"/>
          <cell r="G134"/>
          <cell r="H134"/>
          <cell r="I134"/>
          <cell r="J134"/>
          <cell r="K134"/>
          <cell r="L134"/>
          <cell r="M134"/>
        </row>
        <row r="135">
          <cell r="A135" t="str">
            <v>3.1.33</v>
          </cell>
          <cell r="B135" t="str">
            <v>EXCAVACIÓN PARA PILAS DE 6,0 a 8,0 m de profundidad con DÍAMETRO EXTERIOR DE 1,50m,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35" t="str">
            <v>m</v>
          </cell>
          <cell r="D135"/>
          <cell r="E135"/>
          <cell r="F135"/>
          <cell r="G135"/>
          <cell r="H135"/>
          <cell r="I135"/>
          <cell r="J135"/>
          <cell r="K135"/>
          <cell r="L135"/>
          <cell r="M135"/>
        </row>
        <row r="136">
          <cell r="A136" t="str">
            <v>3.1.34</v>
          </cell>
          <cell r="B136" t="str">
            <v>EXCAVACIÓN PARA PILAS DE 8,0 a 10,0 m de profundidad con DÍAMETRO EXTERIOR DE 1,50m,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36" t="str">
            <v>m</v>
          </cell>
          <cell r="D136"/>
          <cell r="E136"/>
          <cell r="F136"/>
          <cell r="G136"/>
          <cell r="H136"/>
          <cell r="I136"/>
          <cell r="J136"/>
          <cell r="K136"/>
          <cell r="L136"/>
          <cell r="M136"/>
        </row>
        <row r="137">
          <cell r="A137" t="str">
            <v>3.1.35</v>
          </cell>
          <cell r="B137" t="str">
            <v>EXCAVACIÓN PARA PILAS DE 10,0 a 12,0 m de profundidad con DÍAMETRO EXTERIOR DE 1,50m,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37" t="str">
            <v>m</v>
          </cell>
          <cell r="D137"/>
          <cell r="E137"/>
          <cell r="F137"/>
          <cell r="G137"/>
          <cell r="H137"/>
          <cell r="I137"/>
          <cell r="J137"/>
          <cell r="K137"/>
          <cell r="L137"/>
          <cell r="M137"/>
        </row>
        <row r="138">
          <cell r="A138" t="str">
            <v>3.1.36</v>
          </cell>
          <cell r="B138" t="str">
            <v>EXCAVACIÓN PARA PILAS DE 12,0 a 14,0 m de profundidad con DÍAMETRO EXTERIOR DE 1,50m,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38" t="str">
            <v>m</v>
          </cell>
          <cell r="D138"/>
          <cell r="E138"/>
          <cell r="F138"/>
          <cell r="G138"/>
          <cell r="H138"/>
          <cell r="I138"/>
          <cell r="J138"/>
          <cell r="K138"/>
          <cell r="L138"/>
          <cell r="M138"/>
        </row>
        <row r="139">
          <cell r="A139" t="str">
            <v>3.1.37</v>
          </cell>
          <cell r="B139" t="str">
            <v>EXCAVACIÓN PARA PILAS DE 14,0 a 16,0 m de profundidad con DÍAMETRO EXTERIOR DE 1,50m,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39" t="str">
            <v>m</v>
          </cell>
          <cell r="D139"/>
          <cell r="E139"/>
          <cell r="F139"/>
          <cell r="G139"/>
          <cell r="H139"/>
          <cell r="I139"/>
          <cell r="J139"/>
          <cell r="K139"/>
          <cell r="L139"/>
          <cell r="M139"/>
        </row>
        <row r="140">
          <cell r="A140" t="str">
            <v>3.1.38</v>
          </cell>
          <cell r="B140" t="str">
            <v>EXCAVACIÓN PARA PILAS DE 0,0 a 2,0 m de profundidad con DÍAMETRO EXTERIOR DE 1,60m,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40" t="str">
            <v>m</v>
          </cell>
          <cell r="D140"/>
          <cell r="E140"/>
          <cell r="F140"/>
          <cell r="G140"/>
          <cell r="H140"/>
          <cell r="I140"/>
          <cell r="J140"/>
          <cell r="K140"/>
          <cell r="L140"/>
          <cell r="M140"/>
        </row>
        <row r="141">
          <cell r="A141" t="str">
            <v>3.1.39</v>
          </cell>
          <cell r="B141" t="str">
            <v>EXCAVACIÓN PARA PILAS DE 2,0 a 4,0 m de profundidad con DÍAMETRO EXTERIOR DE 1,60m,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41" t="str">
            <v>m</v>
          </cell>
          <cell r="D141"/>
          <cell r="E141"/>
          <cell r="F141"/>
          <cell r="G141"/>
          <cell r="H141"/>
          <cell r="I141"/>
          <cell r="J141"/>
          <cell r="K141"/>
          <cell r="L141"/>
          <cell r="M141"/>
        </row>
        <row r="142">
          <cell r="A142" t="str">
            <v>3.1.40</v>
          </cell>
          <cell r="B142" t="str">
            <v>EXCAVACIÓN PARA PILAS DE 4,0 a 6,0 m de profundidad con DÍAMETRO EXTERIOR DE 1,60m,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42" t="str">
            <v>m</v>
          </cell>
          <cell r="D142"/>
          <cell r="E142"/>
          <cell r="F142"/>
          <cell r="G142"/>
          <cell r="H142"/>
          <cell r="I142"/>
          <cell r="J142"/>
          <cell r="K142"/>
          <cell r="L142"/>
          <cell r="M142"/>
        </row>
        <row r="143">
          <cell r="A143" t="str">
            <v>3.1.41</v>
          </cell>
          <cell r="B143" t="str">
            <v>EXCAVACIÓN PARA PILAS DE 6,0 a 8,0 m de profundidad con DÍAMETRO EXTERIOR DE 1,60m,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43" t="str">
            <v>m</v>
          </cell>
          <cell r="D143"/>
          <cell r="E143"/>
          <cell r="F143"/>
          <cell r="G143"/>
          <cell r="H143"/>
          <cell r="I143"/>
          <cell r="J143"/>
          <cell r="K143"/>
          <cell r="L143"/>
          <cell r="M143"/>
        </row>
        <row r="144">
          <cell r="A144" t="str">
            <v>3.1.42</v>
          </cell>
          <cell r="B144" t="str">
            <v>EXCAVACIÓN PARA PILAS DE 8,0 a 10,0 m de profundidad con DÍAMETRO EXTERIOR DE 1,60m,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44" t="str">
            <v>m</v>
          </cell>
          <cell r="D144"/>
          <cell r="E144"/>
          <cell r="F144"/>
          <cell r="G144"/>
          <cell r="H144"/>
          <cell r="I144"/>
          <cell r="J144"/>
          <cell r="K144"/>
          <cell r="L144"/>
          <cell r="M144"/>
        </row>
        <row r="145">
          <cell r="A145" t="str">
            <v>3.1.43</v>
          </cell>
          <cell r="B145" t="str">
            <v>EXCAVACIÓN PARA PILAS DE 10,0 a 12,0 m de profundidad con DÍAMETRO EXTERIOR DE 1,60m,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45" t="str">
            <v>m</v>
          </cell>
          <cell r="D145"/>
          <cell r="E145"/>
          <cell r="F145"/>
          <cell r="G145"/>
          <cell r="H145"/>
          <cell r="I145"/>
          <cell r="J145"/>
          <cell r="K145"/>
          <cell r="L145"/>
          <cell r="M145"/>
        </row>
        <row r="146">
          <cell r="A146" t="str">
            <v>3.1.44</v>
          </cell>
          <cell r="B146" t="str">
            <v>EXCAVACIÓN PARA PILAS DE 12,0 a 14,0 m de profundidad con DÍAMETRO EXTERIOR DE 1,60m,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46" t="str">
            <v>m</v>
          </cell>
          <cell r="D146"/>
          <cell r="E146"/>
          <cell r="F146"/>
          <cell r="G146"/>
          <cell r="H146"/>
          <cell r="I146"/>
          <cell r="J146"/>
          <cell r="K146"/>
          <cell r="L146"/>
          <cell r="M146"/>
        </row>
        <row r="147">
          <cell r="A147" t="str">
            <v>3.1.45</v>
          </cell>
          <cell r="B147" t="str">
            <v>EXCAVACIÓN PARA PILAS DE 14,0 a 16,0 m de profundidad con DÍAMETRO EXTERIOR DE 1,60m,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47" t="str">
            <v>m</v>
          </cell>
          <cell r="D147"/>
          <cell r="E147"/>
          <cell r="F147"/>
          <cell r="G147"/>
          <cell r="H147"/>
          <cell r="I147"/>
          <cell r="J147"/>
          <cell r="K147"/>
          <cell r="L147"/>
          <cell r="M147"/>
        </row>
        <row r="148">
          <cell r="A148" t="str">
            <v>3.1.46</v>
          </cell>
          <cell r="B148" t="str">
            <v>EXCAVACIÓN PARA PILAS DE 16,0 a 18,0 m de profundidad con DÍAMETRO EXTERIOR DE 1,60m,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48" t="str">
            <v>m</v>
          </cell>
          <cell r="D148"/>
          <cell r="E148"/>
          <cell r="F148"/>
          <cell r="G148"/>
          <cell r="H148"/>
          <cell r="I148"/>
          <cell r="J148"/>
          <cell r="K148"/>
          <cell r="L148"/>
          <cell r="M148"/>
        </row>
        <row r="149">
          <cell r="A149" t="str">
            <v>3.1.47</v>
          </cell>
          <cell r="B149" t="str">
            <v>EXCAVACIÓN PARA PILAS DE 18,0 a 20,0 m de profundidad con DÍAMETRO EXTERIOR DE 1,60m,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49" t="str">
            <v>m</v>
          </cell>
          <cell r="D149"/>
          <cell r="E149"/>
          <cell r="F149"/>
          <cell r="G149"/>
          <cell r="H149"/>
          <cell r="I149"/>
          <cell r="J149"/>
          <cell r="K149"/>
          <cell r="L149"/>
          <cell r="M149"/>
        </row>
        <row r="150">
          <cell r="A150" t="str">
            <v>3.1.48</v>
          </cell>
          <cell r="B150" t="str">
            <v>EXCAVACIÓN PARA PILAS DE 20,0 a 22,0 m de profundidad con DÍAMETRO EXTERIOR DE 1,60m,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50" t="str">
            <v>m</v>
          </cell>
          <cell r="D150"/>
          <cell r="E150"/>
          <cell r="F150"/>
          <cell r="G150"/>
          <cell r="H150"/>
          <cell r="I150"/>
          <cell r="J150"/>
          <cell r="K150"/>
          <cell r="L150"/>
          <cell r="M150"/>
        </row>
        <row r="151">
          <cell r="A151" t="str">
            <v>3.1.49</v>
          </cell>
          <cell r="B151" t="str">
            <v>EXCAVACIÓN PARA PILAS DE 22,0 a 24,0 m de profundidad con DÍAMETRO EXTERIOR DE 1,60m, en material heterogéneo, con piedras de hasta 0.05 m³. Incluye anillos de revestimiento en concreto de 17.5 Mpa. con espesor de 10cm, pozo piloto de bombeo, formaleta en madera común, molinete, motobomba, extracción del material de la pila y acarreo interno de materiales, cargue, transporte y botada del material proveniente de la excavación en botaderos oficiales o donde lo indique la interventoría  y todo lo necesario para su correcta construcción. SU MEDIDA SERA EN SITIO.</v>
          </cell>
          <cell r="C151" t="str">
            <v>m</v>
          </cell>
          <cell r="D151"/>
          <cell r="E151"/>
          <cell r="F151"/>
          <cell r="G151"/>
          <cell r="H151"/>
          <cell r="I151"/>
          <cell r="J151"/>
          <cell r="K151"/>
          <cell r="L151"/>
          <cell r="M151"/>
        </row>
        <row r="152">
          <cell r="A152" t="str">
            <v>3.1.50</v>
          </cell>
          <cell r="B152" t="str">
            <v>EXCAVACIÓN PARA CAMPANAS EN PILAS, de 4.0 a 6.0 m de profundidad, en material heterogéneo, con piedras de hasta 0.05 m³. Incluye pozo piloto de bombeo, molinete, motobomba, extracción del material de la pila y acarreo interno de materiales y cargue, transporte y botada del material proveniente de la excavación en botaderos oficiales o donde lo indique la interventoría y todo lo necesario para su correcta construcción. SU MEDIDA SERA EN SITIO.</v>
          </cell>
          <cell r="C152" t="str">
            <v>m3</v>
          </cell>
          <cell r="D152"/>
          <cell r="E152"/>
          <cell r="F152"/>
          <cell r="G152"/>
          <cell r="H152"/>
          <cell r="I152"/>
          <cell r="J152"/>
          <cell r="K152"/>
          <cell r="L152"/>
          <cell r="M152"/>
        </row>
        <row r="153">
          <cell r="A153" t="str">
            <v>3.1.51</v>
          </cell>
          <cell r="B153" t="str">
            <v>EXCAVACIÓN PARA CAMPANAS EN PILAS, de 6.0 a 8.0 m de profundidad, en material heterogéneo, con piedras de hasta 0.05 m³. Incluye pozo piloto de bombeo, molinete, motobomba, extracción del material de la pila y acarreo interno de materiales y cargue, transporte y botada del material proveniente de la excavación en botaderos oficiales o donde lo indique la interventoría y todo lo necesario para su correcta construcción. SU MEDIDA SERA EN SITIO.</v>
          </cell>
          <cell r="C153" t="str">
            <v>m3</v>
          </cell>
          <cell r="D153"/>
          <cell r="E153"/>
          <cell r="F153"/>
          <cell r="G153"/>
          <cell r="H153"/>
          <cell r="I153"/>
          <cell r="J153"/>
          <cell r="K153"/>
          <cell r="L153"/>
          <cell r="M153"/>
        </row>
        <row r="154">
          <cell r="A154" t="str">
            <v>3.1.52</v>
          </cell>
          <cell r="B154" t="str">
            <v>EXCAVACIÓN PARA CAMPANAS EN PILAS, de 8.0 a 10.0 m de profundidad, en material heterogéneo, con piedras de hasta 0.05 m³. Incluye pozo piloto de bombeo, molinete, motobomba, extracción del material de la pila y acarreo interno de materiales y cargue, transporte y botada del material proveniente de la excavación en botaderos oficiales o donde lo indique la interventoría y todo lo necesario para su correcta construcción. SU MEDIDA SERA EN SITIO.</v>
          </cell>
          <cell r="C154" t="str">
            <v>m3</v>
          </cell>
          <cell r="D154"/>
          <cell r="E154"/>
          <cell r="F154"/>
          <cell r="G154"/>
          <cell r="H154"/>
          <cell r="I154"/>
          <cell r="J154"/>
          <cell r="K154"/>
          <cell r="L154"/>
          <cell r="M154"/>
        </row>
        <row r="155">
          <cell r="A155" t="str">
            <v>3.1.53</v>
          </cell>
          <cell r="B155" t="str">
            <v>EXCAVACIÓN PARA CAMPANAS EN PILAS, de 10.0 a 12.0 m de profundidad, en material heterogéneo, con piedras de hasta 0.05 m³. Incluye pozo piloto de bombeo, molinete, motobomba, extracción del material de la pila y acarreo interno de materiales y cargue, transporte y botada del material proveniente de la excavación en botaderos oficiales o donde lo indique la interventoría y todo lo necesario para su correcta construcción. SU MEDIDA SERA EN SITIO.</v>
          </cell>
          <cell r="C155" t="str">
            <v>m3</v>
          </cell>
          <cell r="D155"/>
          <cell r="E155"/>
          <cell r="F155"/>
          <cell r="G155"/>
          <cell r="H155"/>
          <cell r="I155"/>
          <cell r="J155"/>
          <cell r="K155"/>
          <cell r="L155"/>
          <cell r="M155"/>
        </row>
        <row r="156">
          <cell r="A156" t="str">
            <v>3.1.54</v>
          </cell>
          <cell r="B156" t="str">
            <v>EXCAVACIÓN PARA CAMPANAS EN PILAS, de 12.0 a 14.0 m de profundidad, en material heterogéneo, con piedras de hasta 0.05 m³. Incluye pozo piloto de bombeo, molinete, motobomba, extracción del material de la pila y acarreo interno de materiales y cargue, transporte y botada del material proveniente de la excavación en botaderos oficiales o donde lo indique la interventoría y todo lo necesario para su correcta construcción. SU MEDIDA SERA EN SITIO.</v>
          </cell>
          <cell r="C156" t="str">
            <v>m3</v>
          </cell>
          <cell r="D156"/>
          <cell r="E156"/>
          <cell r="F156"/>
          <cell r="G156"/>
          <cell r="H156"/>
          <cell r="I156"/>
          <cell r="J156"/>
          <cell r="K156"/>
          <cell r="L156"/>
          <cell r="M156"/>
        </row>
        <row r="157">
          <cell r="A157" t="str">
            <v>3.1.55</v>
          </cell>
          <cell r="B157" t="str">
            <v>EXCAVACIÓN PARA CAMPANAS EN PILAS, de 14.0 a 16.0 m de profundidad, en material heterogéneo, con piedras de hasta 0.05 m³. Incluye pozo piloto de bombeo, molinete, motobomba, extracción del material de la pila y acarreo interno de materiales y cargue, transporte y botada del material proveniente de la excavación en botaderos oficiales o donde lo indique la interventoría y todo lo necesario para su correcta construcción. SU MEDIDA SERA EN SITIO.</v>
          </cell>
          <cell r="C157" t="str">
            <v>m3</v>
          </cell>
          <cell r="D157"/>
          <cell r="E157"/>
          <cell r="F157"/>
          <cell r="G157"/>
          <cell r="H157"/>
          <cell r="I157"/>
          <cell r="J157"/>
          <cell r="K157"/>
          <cell r="L157"/>
          <cell r="M157"/>
        </row>
        <row r="158">
          <cell r="A158" t="str">
            <v>3.1.56</v>
          </cell>
          <cell r="B158" t="str">
            <v>EXCAVACIÓN PARA CAMPANAS EN PILAS, de 16.0 a 18.0 m de profundidad, en material heterogéneo, con piedras de hasta 0.05 m³. Incluye pozo piloto de bombeo, molinete, motobomba, extracción del material de la pila y acarreo interno de materiales y cargue, transporte y botada del material proveniente de la excavación en botaderos oficiales o donde lo indique la interventoría y todo lo necesario para su correcta construcción. SU MEDIDA SERA EN SITIO.</v>
          </cell>
          <cell r="C158" t="str">
            <v>m3</v>
          </cell>
          <cell r="D158"/>
          <cell r="E158"/>
          <cell r="F158"/>
          <cell r="G158"/>
          <cell r="H158"/>
          <cell r="I158"/>
          <cell r="J158"/>
          <cell r="K158"/>
          <cell r="L158"/>
          <cell r="M158"/>
        </row>
        <row r="159">
          <cell r="A159" t="str">
            <v>3.1.57</v>
          </cell>
          <cell r="B159" t="str">
            <v>EXCAVACIÓN MANUAL PARA PILOTES Ø= 0.8m. En material heterogéneo (HASTA 2.0 m). Incluye la extracción del material de los pilotes y acarreo interno de materiales, el cargue, transporte y botada del material proveniente de la excavación en botaderos oficiales o donde lo indique la interventoría Y SU MEDIDA SERA EN SITIO.</v>
          </cell>
          <cell r="C159" t="str">
            <v>m</v>
          </cell>
          <cell r="D159"/>
          <cell r="E159"/>
          <cell r="F159"/>
          <cell r="G159"/>
          <cell r="H159"/>
          <cell r="I159"/>
          <cell r="J159"/>
          <cell r="K159"/>
          <cell r="L159"/>
          <cell r="M159"/>
        </row>
        <row r="160">
          <cell r="A160" t="str">
            <v>3.1.58</v>
          </cell>
          <cell r="B160" t="str">
            <v>EXCAVACIÓN MANUAL PARA PILOTES Ø= 0.35m. En material heterogéneo (HASTA 2.0 m de h). Incluye la extracción del material de los pilotes y acarreo interno de materiales, el cargue, transporte y botada del material proveniente de la excavación en botaderos oficiales o donde lo indique la interventoría Y SU MEDIDA SERA EN SITIO.</v>
          </cell>
          <cell r="C160" t="str">
            <v>ml</v>
          </cell>
          <cell r="D160"/>
          <cell r="E160"/>
          <cell r="F160"/>
          <cell r="G160"/>
          <cell r="H160"/>
          <cell r="I160"/>
          <cell r="J160"/>
          <cell r="K160"/>
          <cell r="L160"/>
          <cell r="M160"/>
        </row>
        <row r="161">
          <cell r="A161" t="str">
            <v>3.1.59</v>
          </cell>
          <cell r="B161" t="str">
            <v>EXCAVACIÓN EN ROCA CON EXPLOSIVOS, incluye voladura (las pulgadas que sean necesarias), desembombe, acarreo interno y acopio donde lo indique la Interventoría y todos los demás elementos necesarios para su correcta ejecución. SU MEDIDA SERA EN SITIO. NO INCLUYE BOTADA. Debe cumplir con los permisos y normas que regulan esta actividad.</v>
          </cell>
          <cell r="C161" t="str">
            <v>m3</v>
          </cell>
          <cell r="D161"/>
          <cell r="E161"/>
          <cell r="F161"/>
          <cell r="G161"/>
          <cell r="H161"/>
          <cell r="I161"/>
          <cell r="J161"/>
          <cell r="K161"/>
          <cell r="L161"/>
          <cell r="M161"/>
        </row>
        <row r="162">
          <cell r="A162" t="str">
            <v>3.1.60</v>
          </cell>
          <cell r="B162" t="str">
            <v>EXCAVACIÓN EN ROCA con CEMENTO DEMOLEDOR no explosivo tipo CRAS o equivalente con diámetro de perforación de 30mm. Incluye cemento demoledor a una dosificación de 8 kg por metro cúbico, desembombe, acarreo interno hasta el sitio de acopio o donde lo indique la interventoría y los permisos ante las entidades correspondientes para su utilización. Se pagará como roca compacta. Se deben seguir las recomendaciones del productor y garantizar la aplicación con personal autorizado. SU MEDIDA SERA EN SITIO. NO INCLUYE BOTADA.</v>
          </cell>
          <cell r="C162" t="str">
            <v>m3</v>
          </cell>
          <cell r="D162"/>
          <cell r="E162"/>
          <cell r="F162"/>
          <cell r="G162"/>
          <cell r="H162"/>
          <cell r="I162"/>
          <cell r="J162"/>
          <cell r="K162"/>
          <cell r="L162"/>
          <cell r="M162"/>
        </row>
        <row r="163">
          <cell r="A163" t="str">
            <v>3.1.61</v>
          </cell>
          <cell r="B163" t="str">
            <v>EXCAVACIÓN EN ROCA con CUÑA HIDRÁULICA. Incluye perforaciones con taladro neumático rotopercutor de 2" de diámetro, desembombe, transporte interno y acopio donde lo indique la interventoría y todos los demás elementos necesarios para su correcta ejecución. SU MEDIDA SERA EN SITIO. INCLUYE botada del material proveniente de la excavación en botaderos oficiales o donde lo indique la interventoría.</v>
          </cell>
          <cell r="C163" t="str">
            <v>m3</v>
          </cell>
          <cell r="D163"/>
          <cell r="E163"/>
          <cell r="F163"/>
          <cell r="G163"/>
          <cell r="H163"/>
          <cell r="I163"/>
          <cell r="J163"/>
          <cell r="K163"/>
          <cell r="L163"/>
          <cell r="M163"/>
        </row>
        <row r="164">
          <cell r="A164" t="str">
            <v>3.1.62</v>
          </cell>
          <cell r="B164" t="str">
            <v>EXCAVACIÓN DE ROCA EN PILAS CON EXPLOSIVOS, incluye voladura (las pulgadas que sean necesarias), desembombe, extracción del material de la pila y acarreo interno y acopio donde lo indique la Interventoría y todos los demás elementos necesarios para su correcta ejecución. SU MEDIDA SERA EN SITIO. NO INCLUYE BOTADA. Debe cumplir con los permisos y normas que regulan esta actividad.</v>
          </cell>
          <cell r="C164" t="str">
            <v>m3</v>
          </cell>
          <cell r="D164"/>
          <cell r="E164"/>
          <cell r="F164"/>
          <cell r="G164"/>
          <cell r="H164"/>
          <cell r="I164"/>
          <cell r="J164"/>
          <cell r="K164"/>
          <cell r="L164"/>
          <cell r="M164"/>
        </row>
        <row r="165">
          <cell r="A165" t="str">
            <v>3.1.63</v>
          </cell>
          <cell r="B165" t="str">
            <v>EXCAVACIÓN DE ROCA EN PILAS con CEMENTO DEMOLEDOR no explosivo tipo CRAS o equivalente con diámetro de perforación de 30mm. Incluye cemento demoledor a una dosificación de 8 kg por metro cúbico, desembombe, extracción del material de la pila y acarreo interno y acopio donde lo indique la interventoría. Se pagará como roca compacta. Se deben seguir las recomendaciones del productor y garantizar la aplicación con personal autorizado. SU MEDIDA SERA EN SITIO. NO INCLUYE BOTADA.</v>
          </cell>
          <cell r="C165" t="str">
            <v>m3</v>
          </cell>
          <cell r="D165"/>
          <cell r="E165"/>
          <cell r="F165"/>
          <cell r="G165"/>
          <cell r="H165"/>
          <cell r="I165"/>
          <cell r="J165"/>
          <cell r="K165"/>
          <cell r="L165"/>
          <cell r="M165"/>
        </row>
        <row r="166">
          <cell r="A166" t="str">
            <v>3.1.64</v>
          </cell>
          <cell r="B166" t="str">
            <v>EXCAVACIÓN MECÁNICA DE ROCA EN PILAS con CUÑA HIDRÁULICA. Incluye perforaciones con taladro neumático rotopercutor de 2" de diámetro, desembombe, extracción del material de la pila y acarreo interno y acopio donde lo indique la interventoría y todos los demás elementos necesarios para su correcta ejecución. SU MEDIDA SERA EN SITIO. NO INCLUYE BOTADA.</v>
          </cell>
          <cell r="C166" t="str">
            <v>m3</v>
          </cell>
          <cell r="D166"/>
          <cell r="E166"/>
          <cell r="F166"/>
          <cell r="G166"/>
          <cell r="H166"/>
          <cell r="I166"/>
          <cell r="J166"/>
          <cell r="K166"/>
          <cell r="L166"/>
          <cell r="M166"/>
        </row>
        <row r="167">
          <cell r="A167" t="str">
            <v>3.1.65</v>
          </cell>
          <cell r="B167" t="str">
            <v>Extracción de tocon y raices de arbol, cargue, transporte y botada de materiales sobrantes en botaderos oficiales o donde lo indique la interventoría.</v>
          </cell>
          <cell r="C167" t="str">
            <v>un</v>
          </cell>
          <cell r="D167"/>
          <cell r="E167"/>
          <cell r="F167"/>
          <cell r="G167"/>
          <cell r="H167"/>
          <cell r="I167"/>
          <cell r="J167"/>
          <cell r="K167"/>
          <cell r="L167"/>
          <cell r="M167"/>
        </row>
        <row r="168">
          <cell r="A168">
            <v>3.2</v>
          </cell>
          <cell r="B168" t="str">
            <v>LLENOS</v>
          </cell>
          <cell r="C168">
            <v>0</v>
          </cell>
          <cell r="D168"/>
          <cell r="E168"/>
          <cell r="F168"/>
          <cell r="G168"/>
          <cell r="H168"/>
          <cell r="I168"/>
          <cell r="J168"/>
          <cell r="K168"/>
          <cell r="L168"/>
          <cell r="M168"/>
        </row>
        <row r="169">
          <cell r="A169" t="str">
            <v>3.2.1</v>
          </cell>
          <cell r="B169" t="str">
            <v>LLENOS EN ARENILLA, compactados mecánicamente hasta obtener una densidad del 98% de la máxima obtenida en el ensayo del Próctor modificado. Incluye el suministro, transporte, colocación de la arenilla, la compactación de la misma y transporte interno. Y su medida será en sitio ya compactado.</v>
          </cell>
          <cell r="C169" t="str">
            <v>m3</v>
          </cell>
          <cell r="D169"/>
          <cell r="E169"/>
          <cell r="F169"/>
          <cell r="G169"/>
          <cell r="H169"/>
          <cell r="I169"/>
          <cell r="J169"/>
          <cell r="K169"/>
          <cell r="L169"/>
          <cell r="M169"/>
        </row>
        <row r="170">
          <cell r="A170" t="str">
            <v>3.2.2</v>
          </cell>
          <cell r="B170" t="str">
            <v>LLENOS EN MATERIAL PROVENIENTES DE LA EXCAVACIÓN, compactados mecánicamente hasta obtener una densidad del 95% de la máxima obtenida en el ensayo del próctor modificado. Incluye transporte interno. Su medida será en sitio ya compactado.</v>
          </cell>
          <cell r="C170" t="str">
            <v>m3</v>
          </cell>
          <cell r="D170"/>
          <cell r="E170"/>
          <cell r="F170"/>
          <cell r="G170"/>
          <cell r="H170"/>
          <cell r="I170"/>
          <cell r="J170"/>
          <cell r="K170"/>
          <cell r="L170"/>
          <cell r="M170"/>
        </row>
        <row r="171">
          <cell r="A171" t="str">
            <v>3.2.3</v>
          </cell>
          <cell r="B171" t="str">
            <v>LLENOS EN SUELO CEMENTO CON ARENILLA, compactados mecánicamente. Incluye arenilla, 2 sacos de cemento de 50 kg por cada m3, transporte interno y todo lo necesario para su correcta compactación. Y su medida será en sitio ya compactado.</v>
          </cell>
          <cell r="C171" t="str">
            <v>m3</v>
          </cell>
          <cell r="D171"/>
          <cell r="E171"/>
          <cell r="F171"/>
          <cell r="G171"/>
          <cell r="H171"/>
          <cell r="I171"/>
          <cell r="J171"/>
          <cell r="K171"/>
          <cell r="L171"/>
          <cell r="M171"/>
        </row>
        <row r="172">
          <cell r="A172" t="str">
            <v>3.2.4</v>
          </cell>
          <cell r="B172" t="str">
            <v>LLENOS EN SUELO CEMENTO CON MATERIAL DE EXCAVACIÓN, compactados mecánicamente. Incluye material de préstamo o proveniente de la excavación, 2 sacos de cemento 50 kg por cada m3, transporte interno y todo lo necesario para su correcta compactación. Y su medida será en sitio ya compactado.</v>
          </cell>
          <cell r="C172" t="str">
            <v>m3</v>
          </cell>
          <cell r="D172"/>
          <cell r="E172"/>
          <cell r="F172"/>
          <cell r="G172"/>
          <cell r="H172"/>
          <cell r="I172"/>
          <cell r="J172"/>
          <cell r="K172"/>
          <cell r="L172"/>
          <cell r="M172"/>
        </row>
        <row r="173">
          <cell r="A173" t="str">
            <v>3.2.5</v>
          </cell>
          <cell r="B173" t="str">
            <v>Suministro, transporte y colocación de base granular de máximo Ø 1½", reacomodado con medios MANUALES y compactado al 100% mínimo del ensayo del proctor modificado, según normas para la construcción de pavimentos del INVIAS, y todo lo necesario para su correcta construcción y funcionamiento. Su medida será tomada en sitio ya compactado.</v>
          </cell>
          <cell r="C173" t="str">
            <v>m3</v>
          </cell>
          <cell r="D173"/>
          <cell r="E173"/>
          <cell r="F173"/>
          <cell r="G173"/>
          <cell r="H173"/>
          <cell r="I173"/>
          <cell r="J173"/>
          <cell r="K173"/>
          <cell r="L173"/>
          <cell r="M173"/>
        </row>
        <row r="174">
          <cell r="A174" t="str">
            <v>3.2.6</v>
          </cell>
          <cell r="B174" t="str">
            <v>Suministro, transporte y colocación de subbase granular de máximo Ø 2½", reacomodado con medios MANUALES y compactado al 100% mínimo del ensayo del proctor modificado según normas para la construcción de pavimentos del INVIAS. Incluye todo lo necesario para su correcta construcción y funcionamiento. Su medida será tomada en sitio ya compactado.</v>
          </cell>
          <cell r="C174" t="str">
            <v>m3</v>
          </cell>
          <cell r="D174"/>
          <cell r="E174"/>
          <cell r="F174"/>
          <cell r="G174"/>
          <cell r="H174"/>
          <cell r="I174"/>
          <cell r="J174"/>
          <cell r="K174"/>
          <cell r="L174"/>
          <cell r="M174"/>
        </row>
        <row r="175">
          <cell r="A175" t="str">
            <v>3.2.7</v>
          </cell>
          <cell r="B175" t="str">
            <v>LLENOS NO ESTRUCTURALES CON SUBBASE SIN PROCESAR, COMPACTADA MECANICAMENTE  ENTRE 0-2 M</v>
          </cell>
          <cell r="C175" t="str">
            <v>m3</v>
          </cell>
          <cell r="D175"/>
          <cell r="E175"/>
          <cell r="F175"/>
          <cell r="G175"/>
          <cell r="H175"/>
          <cell r="I175"/>
          <cell r="J175"/>
          <cell r="K175"/>
          <cell r="L175"/>
          <cell r="M175"/>
        </row>
        <row r="176">
          <cell r="A176">
            <v>3.3</v>
          </cell>
          <cell r="B176" t="str">
            <v>ENTIBADOS</v>
          </cell>
          <cell r="C176">
            <v>0</v>
          </cell>
          <cell r="D176"/>
          <cell r="E176"/>
          <cell r="F176"/>
          <cell r="G176"/>
          <cell r="H176"/>
          <cell r="I176"/>
          <cell r="J176"/>
          <cell r="K176"/>
          <cell r="L176"/>
          <cell r="M176"/>
        </row>
        <row r="177">
          <cell r="A177" t="str">
            <v>3.3.1</v>
          </cell>
          <cell r="B177" t="str">
            <v>Construcción de ENTIBADO TEMPORAL en tablón de madera (6 usos), bajo cualquier altura y grado de humedad. Incluye suministro, transporte y colocación de elementos en madera, el cargue, transporte interno y externo y botada de material sobrantes en los sitios donde lo indique la interventoría y su medida será en el sitio, su forma de pago se hará por el área que se encuentre en contacto con la tierra, según NORMAS Y ESPECIFICACIONES GENERALES DE CONSTRUCCIÓN de EEPP de Medellín, capitulo 2.</v>
          </cell>
          <cell r="C177" t="str">
            <v>m2</v>
          </cell>
          <cell r="D177"/>
          <cell r="E177"/>
          <cell r="F177"/>
          <cell r="G177"/>
          <cell r="H177"/>
          <cell r="I177"/>
          <cell r="J177"/>
          <cell r="K177"/>
          <cell r="L177"/>
          <cell r="M177"/>
        </row>
        <row r="178">
          <cell r="A178" t="str">
            <v>3.3.2</v>
          </cell>
          <cell r="B178" t="str">
            <v>ENTIBADO TEMPORAL en TELERAS de 1.35mx0.90m con una separación máxima de largueros de 0,35m a ejes, bajo cualquier grado de humedad. Incluye suministro, transporte y colocación de todos los elementos, el cargue, transporte interno y externo a los sitios donde lo indique la interventoría y su medida será en el sitio. El entibado se colocará en forma continua (toda la pared cubierta 100%) según lo requieran las condiciones del terreno o de las vecindades, así: las teleras se ubicarán en sentido horizontal 1.35m y vertical 0.90m, se colocarán los canes verticalmente en ambos lados tanto en el costado del muro existente como del terreno y los tacos metálicos se colocarán en sentido vertical cada 1.0m y en sentido horizontal cada 1.35m. Se tendrá en cuenta para efectos de pago, solamente las áreas netas cubiertas por el entibado. En ningún caso se considerará como entibado la colocación de marcos espaciados, comúnmente llamado puertas. Los elementos del entibado en madera deben tener las siguientes dimensiones: TELERAS de 1.35x0.90m, CANES de espesor 3.7cm los cuales estarán distanciados cada 1.35m (medida de la telera), TACO METÁLICO de 1.20m de longitud. Se utilizarán las teleras y los canes en madera de pino o similar, con una densidad mayor o igual a 0,4 gr/cm3, con una resistencia de trabajo a la flexión mayor o igual a 6 Mpa (0,6 Kg/cm2) y un contenido de humedad menor o igual al 20%. Ningún elemento podrá presentar hendiduras, nudos o curvaturas que afecten la calidad del entibado.</v>
          </cell>
          <cell r="C178" t="str">
            <v>m2</v>
          </cell>
          <cell r="D178"/>
          <cell r="E178"/>
          <cell r="F178"/>
          <cell r="G178"/>
          <cell r="H178"/>
          <cell r="I178"/>
          <cell r="J178"/>
          <cell r="K178"/>
          <cell r="L178"/>
          <cell r="M178"/>
        </row>
        <row r="179">
          <cell r="A179">
            <v>3.4</v>
          </cell>
          <cell r="B179" t="str">
            <v>CARGUE, TRANSPORTE Y BOTADA DE MATERIAL</v>
          </cell>
          <cell r="C179">
            <v>0</v>
          </cell>
          <cell r="D179"/>
          <cell r="E179"/>
          <cell r="F179"/>
          <cell r="G179"/>
          <cell r="H179"/>
          <cell r="I179"/>
          <cell r="J179"/>
          <cell r="K179"/>
          <cell r="L179"/>
          <cell r="M179"/>
        </row>
        <row r="180">
          <cell r="A180" t="str">
            <v>3.4.1</v>
          </cell>
          <cell r="B180" t="str">
            <v>CARGUE MANUAL, TRANSPORTE Y BOTADA de  material proveniente de las EXPLANACIONES, EXCAVACIONES Y VOLADURAS DE ROCA. Incluye transportes internos, paleros, derecho de botadero. Se debe hacer en botaderos oficiales autorizados por la entidad competente o hasta el sitio que indique la interventoría. Su medida será en sitio.</v>
          </cell>
          <cell r="C180" t="str">
            <v>m3</v>
          </cell>
          <cell r="D180"/>
          <cell r="E180"/>
          <cell r="F180"/>
          <cell r="G180"/>
          <cell r="H180"/>
          <cell r="I180"/>
          <cell r="J180"/>
          <cell r="K180"/>
          <cell r="L180"/>
          <cell r="M180"/>
        </row>
        <row r="181">
          <cell r="A181" t="str">
            <v>3.4.2</v>
          </cell>
          <cell r="B181" t="str">
            <v>CARGUE MECANICO, TRANSPORTE Y BOTADA DE ESCOMBROS, incluye, el cargue con máquina, repaleo, transporte interno y externo y botada de material tipo escombro en los sitios donde lo indique la interventoría y su medida será en el sitio.</v>
          </cell>
          <cell r="C181" t="str">
            <v>m3</v>
          </cell>
          <cell r="D181"/>
          <cell r="E181"/>
          <cell r="F181"/>
          <cell r="G181"/>
          <cell r="H181"/>
          <cell r="I181"/>
          <cell r="J181"/>
          <cell r="K181"/>
          <cell r="L181"/>
          <cell r="M181"/>
        </row>
        <row r="182">
          <cell r="A182">
            <v>3.5</v>
          </cell>
          <cell r="B182" t="str">
            <v>ACARREO VARIOS</v>
          </cell>
          <cell r="C182">
            <v>0</v>
          </cell>
          <cell r="D182"/>
          <cell r="E182"/>
          <cell r="F182"/>
          <cell r="G182"/>
          <cell r="H182"/>
          <cell r="I182"/>
          <cell r="J182"/>
          <cell r="K182"/>
          <cell r="L182"/>
          <cell r="M182"/>
        </row>
        <row r="183">
          <cell r="A183" t="str">
            <v>3.5.1</v>
          </cell>
          <cell r="B183" t="str">
            <v>Acarreo interno de materiales en condiciones de fácil acceso, 0 - 100 metros</v>
          </cell>
          <cell r="C183" t="str">
            <v>m3</v>
          </cell>
          <cell r="D183"/>
          <cell r="E183"/>
          <cell r="F183"/>
          <cell r="G183"/>
          <cell r="H183"/>
          <cell r="I183"/>
          <cell r="J183"/>
          <cell r="K183"/>
          <cell r="L183"/>
          <cell r="M183"/>
        </row>
        <row r="184">
          <cell r="A184" t="str">
            <v>3.5.2</v>
          </cell>
          <cell r="B184" t="str">
            <v>Acarreo interno de materiales para lugares de dificil acceso, pendiente, escalas y senderos en piedra o en tierra. Entre 0 a 100 m.  (Incluye cargue, suministro y llenado de canecas de 5 galónes)</v>
          </cell>
          <cell r="C184" t="str">
            <v>m3</v>
          </cell>
          <cell r="D184"/>
          <cell r="E184"/>
          <cell r="F184"/>
          <cell r="G184"/>
          <cell r="H184"/>
          <cell r="I184"/>
          <cell r="J184"/>
          <cell r="K184"/>
          <cell r="L184"/>
          <cell r="M184"/>
        </row>
        <row r="185">
          <cell r="A185" t="str">
            <v>3.5.3</v>
          </cell>
          <cell r="B185" t="str">
            <v>Acarreo interno de materiales para lugares de dificil acceso, pendiente, escalas y senderos en piedra o en tierra. Entre 0 a 50 m.  (Incluye cargue, suministro y llenado de canecas de 5 galónes)</v>
          </cell>
          <cell r="C185" t="str">
            <v>m3</v>
          </cell>
          <cell r="D185"/>
          <cell r="E185"/>
          <cell r="F185"/>
          <cell r="G185"/>
          <cell r="H185"/>
          <cell r="I185"/>
          <cell r="J185"/>
          <cell r="K185"/>
          <cell r="L185"/>
          <cell r="M185"/>
        </row>
        <row r="186">
          <cell r="A186" t="str">
            <v>3.5.4</v>
          </cell>
          <cell r="B186" t="str">
            <v>Acarreo interno de materiales en mula, para lugares de dificil acceso, pendiente, escalas y senderos en piedra o en tierra. Hasta 100 metros (Incluye mula y arriero, ensillado, alimentación de la mula, cargue y descargue de materiales, 100 kilos por viaje).</v>
          </cell>
          <cell r="C186" t="str">
            <v>m3</v>
          </cell>
          <cell r="D186"/>
          <cell r="E186"/>
          <cell r="F186"/>
          <cell r="G186"/>
          <cell r="H186"/>
          <cell r="I186"/>
          <cell r="J186"/>
          <cell r="K186"/>
          <cell r="L186"/>
          <cell r="M186"/>
        </row>
        <row r="187">
          <cell r="A187">
            <v>4</v>
          </cell>
          <cell r="B187" t="str">
            <v>CONCRETOS</v>
          </cell>
          <cell r="C187">
            <v>0</v>
          </cell>
          <cell r="D187"/>
          <cell r="E187"/>
          <cell r="F187"/>
          <cell r="G187"/>
          <cell r="H187"/>
          <cell r="I187"/>
          <cell r="J187"/>
          <cell r="K187"/>
          <cell r="L187"/>
          <cell r="M187"/>
        </row>
        <row r="188">
          <cell r="A188">
            <v>4.0999999999999996</v>
          </cell>
          <cell r="B188" t="str">
            <v>SUBESTRUCTURA</v>
          </cell>
          <cell r="C188">
            <v>0</v>
          </cell>
          <cell r="D188"/>
          <cell r="E188"/>
          <cell r="F188"/>
          <cell r="G188"/>
          <cell r="H188"/>
          <cell r="I188"/>
          <cell r="J188"/>
          <cell r="K188"/>
          <cell r="L188"/>
          <cell r="M188"/>
        </row>
        <row r="189">
          <cell r="A189" t="str">
            <v>4.1.1</v>
          </cell>
          <cell r="B189" t="str">
            <v>FUNDACIONES</v>
          </cell>
          <cell r="C189">
            <v>0</v>
          </cell>
          <cell r="D189"/>
          <cell r="E189"/>
          <cell r="F189"/>
          <cell r="G189"/>
          <cell r="H189"/>
          <cell r="I189"/>
          <cell r="J189"/>
          <cell r="K189"/>
          <cell r="L189"/>
          <cell r="M189"/>
        </row>
        <row r="190">
          <cell r="A190" t="str">
            <v>4.1.1.1</v>
          </cell>
          <cell r="B190" t="str">
            <v>CONSTRUCCIÓN DE ANILLOS DE REVESTIMIENTO para excavaciones de pilas de 0,0 a 2,0 m de profundidad  en concreto de 17.5 Mpa. Incluye el suministro, transporte y colocación del concreto, formaleta en madera común, molinete, motobomba, acarreo interno de materiales y todo lo necesario para su correcta construcción. SU MEDIDA SERA EN SITIO. NO INCLUYE EXCAVACIÓN.</v>
          </cell>
          <cell r="C190" t="str">
            <v>m3</v>
          </cell>
          <cell r="D190"/>
          <cell r="E190"/>
          <cell r="F190"/>
          <cell r="G190"/>
          <cell r="H190"/>
          <cell r="I190"/>
          <cell r="J190"/>
          <cell r="K190"/>
          <cell r="L190"/>
          <cell r="M190"/>
        </row>
        <row r="191">
          <cell r="A191" t="str">
            <v>4.1.1.2</v>
          </cell>
          <cell r="B191" t="str">
            <v>CONSTRUCCIÓN DE ANILLOS DE REVESTIMIENTO para excavaciones de pilas de 2,0 a 4,0 m de profundidad  en concreto de 17.5 Mpa. Incluye el suministro, transporte y colocación del concreto, formaleta en madera común, molinete, motobomba, acarreo interno de materiales y todo lo necesario para su correcta construcción. SU MEDIDA SERA EN SITIO. NO INCLUYE EXCAVACIÓN.</v>
          </cell>
          <cell r="C191" t="str">
            <v>m3</v>
          </cell>
          <cell r="D191"/>
          <cell r="E191"/>
          <cell r="F191"/>
          <cell r="G191"/>
          <cell r="H191"/>
          <cell r="I191"/>
          <cell r="J191"/>
          <cell r="K191"/>
          <cell r="L191"/>
          <cell r="M191"/>
        </row>
        <row r="192">
          <cell r="A192" t="str">
            <v>4.1.1.3</v>
          </cell>
          <cell r="B192" t="str">
            <v>CONSTRUCCIÓN DE ANILLOS DE REVESTIMIENTO para excavaciones de pilas de 4,0 a 6,0 m de profundidad  en concreto de 17.5 Mpa. Incluye el suministro, transporte y colocación del concreto, formaleta en madera común, molinete, motobomba, acarreo interno de materiales y todo lo necesario para su correcta construcción. SU MEDIDA SERA EN SITIO. NO INCLUYE EXCAVACIÓN.</v>
          </cell>
          <cell r="C192" t="str">
            <v>m3</v>
          </cell>
          <cell r="D192"/>
          <cell r="E192"/>
          <cell r="F192"/>
          <cell r="G192"/>
          <cell r="H192"/>
          <cell r="I192"/>
          <cell r="J192"/>
          <cell r="K192"/>
          <cell r="L192"/>
          <cell r="M192"/>
        </row>
        <row r="193">
          <cell r="A193" t="str">
            <v>4.1.1.4</v>
          </cell>
          <cell r="B193" t="str">
            <v>CONSTRUCCIÓN DE ANILLOS DE REVESTIMIENTO para excavaciones de pilas de 6,0 a 8,0 m de profundidad  en concreto de 17.5 Mpa. Incluye el suministro, transporte y colocación del concreto, formaleta en madera común, molinete, motobomba, acarreo interno de materiales y todo lo necesario para su correcta construcción. SU MEDIDA SERA EN SITIO. NO INCLUYE EXCAVACIÓN.</v>
          </cell>
          <cell r="C193" t="str">
            <v>m3</v>
          </cell>
          <cell r="D193"/>
          <cell r="E193"/>
          <cell r="F193"/>
          <cell r="G193"/>
          <cell r="H193"/>
          <cell r="I193"/>
          <cell r="J193"/>
          <cell r="K193"/>
          <cell r="L193"/>
          <cell r="M193"/>
        </row>
        <row r="194">
          <cell r="A194" t="str">
            <v>4.1.1.5</v>
          </cell>
          <cell r="B194" t="str">
            <v>CONSTRUCCIÓN DE ANILLOS DE REVESTIMIENTO para excavaciones de pilas de 8,0 a 10,0 m de profundidad  en concreto de 17.5 Mpa. Incluye el suministro, transporte y colocación del concreto, formaleta en madera común, molinete, motobomba, acarreo interno de materiales y todo lo necesario para su correcta construcción. SU MEDIDA SERA EN SITIO. NO INCLUYE EXCAVACIÓN.</v>
          </cell>
          <cell r="C194" t="str">
            <v>m3</v>
          </cell>
          <cell r="D194"/>
          <cell r="E194"/>
          <cell r="F194"/>
          <cell r="G194"/>
          <cell r="H194"/>
          <cell r="I194"/>
          <cell r="J194"/>
          <cell r="K194"/>
          <cell r="L194"/>
          <cell r="M194"/>
        </row>
        <row r="195">
          <cell r="A195" t="str">
            <v>4.1.1.6</v>
          </cell>
          <cell r="B195" t="str">
            <v>CONSTRUCCIÓN DE ANILLOS DE REVESTIMIENTO para excavaciones de pilas de 10,0 a 12,0 m de profundidad  en concreto de 17.5 Mpa. Incluye el suministro, transporte y colocación del concreto, formaleta en madera común, molinete, motobomba, acarreo interno de materiales y todo lo necesario para su correcta construcción. SU MEDIDA SERA EN SITIO. NO INCLUYE EXCAVACIÓN.</v>
          </cell>
          <cell r="C195" t="str">
            <v>m3</v>
          </cell>
          <cell r="D195"/>
          <cell r="E195"/>
          <cell r="F195"/>
          <cell r="G195"/>
          <cell r="H195"/>
          <cell r="I195"/>
          <cell r="J195"/>
          <cell r="K195"/>
          <cell r="L195"/>
          <cell r="M195"/>
        </row>
        <row r="196">
          <cell r="A196" t="str">
            <v>4.1.1.7</v>
          </cell>
          <cell r="B196" t="str">
            <v>CONSTRUCCIÓN DE ANILLOS DE REVESTIMIENTO para excavaciones de pilas de 12,0 a 14,0 m de profundidad  en concreto de 17.5 Mpa. Incluye el suministro, transporte y colocación del concreto, formaleta en madera común, molinete, motobomba, acarreo interno de materiales y todo lo necesario para su correcta construcción. SU MEDIDA SERA EN SITIO. NO INCLUYE EXCAVACIÓN.</v>
          </cell>
          <cell r="C196" t="str">
            <v>m3</v>
          </cell>
          <cell r="D196"/>
          <cell r="E196"/>
          <cell r="F196"/>
          <cell r="G196"/>
          <cell r="H196"/>
          <cell r="I196"/>
          <cell r="J196"/>
          <cell r="K196"/>
          <cell r="L196"/>
          <cell r="M196"/>
        </row>
        <row r="197">
          <cell r="A197" t="str">
            <v>4.1.1.8</v>
          </cell>
          <cell r="B197" t="str">
            <v>CONSTRUCCIÓN DE ANILLOS DE REVESTIMIENTO para excavaciones de pilas de 14,0 a 16,0 m de profundidad  en concreto de 17.5 Mpa. Incluye el suministro, transporte y colocación del concreto, formaleta en madera común, molinete, motobomba, acarreo interno de materiales y todo lo necesario para su correcta construcción. SU MEDIDA SERA EN SITIO. NO INCLUYE EXCAVACIÓN.</v>
          </cell>
          <cell r="C197" t="str">
            <v>m3</v>
          </cell>
          <cell r="D197"/>
          <cell r="E197"/>
          <cell r="F197"/>
          <cell r="G197"/>
          <cell r="H197"/>
          <cell r="I197"/>
          <cell r="J197"/>
          <cell r="K197"/>
          <cell r="L197"/>
          <cell r="M197"/>
        </row>
        <row r="198">
          <cell r="A198" t="str">
            <v>4.1.1.9</v>
          </cell>
          <cell r="B198" t="str">
            <v>Colocación de concreto de 14 Mpa para SOLADO, con un espesor DE 0.05 m. Incluye el suministro y el transporte del concreto y todos los demás elementos necesarios para su correcta construcción, incluye acarreo interno.</v>
          </cell>
          <cell r="C198" t="str">
            <v>m2</v>
          </cell>
          <cell r="D198"/>
          <cell r="E198"/>
          <cell r="F198"/>
          <cell r="G198"/>
          <cell r="H198"/>
          <cell r="I198"/>
          <cell r="J198"/>
          <cell r="K198"/>
          <cell r="L198"/>
          <cell r="M198"/>
        </row>
        <row r="199">
          <cell r="A199" t="str">
            <v>4.1.1.10</v>
          </cell>
          <cell r="B199" t="str">
            <v>Colocación de CONCRETO CICLÓPEO de 21 Mpa y 40% de piedra con un diámetro entre 4" y 10". para REEMPLAZO. Incluye suministro y el transporte del concreto, mano de obra, protección y curado, para estructuras de acuerdo con las diferentes dimensiones establecidas en los planos y diseños y todo lo demás para el correcto proceso constructivo.</v>
          </cell>
          <cell r="C199" t="str">
            <v>m3</v>
          </cell>
          <cell r="D199"/>
          <cell r="E199"/>
          <cell r="F199"/>
          <cell r="G199"/>
          <cell r="H199"/>
          <cell r="I199"/>
          <cell r="J199"/>
          <cell r="K199"/>
          <cell r="L199"/>
          <cell r="M199"/>
        </row>
        <row r="200">
          <cell r="A200" t="str">
            <v>4.1.1.11</v>
          </cell>
          <cell r="B200" t="str">
            <v>Colocación de CONCRETO CICLÓPEO de 21 Mpa y 40% de piedra con un diámetro entre 4" y 10" para RECINTE, espesor 25 cm. Incluye formaleta de primera calidad en súper "T" o su equivalente", para acabado a la vista, excavación, cargue, transporte y botada de material proveniente de la excavación en botaderos autorizados por la entidad competente o hasta el sitio que indique la interventoría y todo lo demás para el correcto proceso constructivo.</v>
          </cell>
          <cell r="C200" t="str">
            <v>m2</v>
          </cell>
          <cell r="D200"/>
          <cell r="E200"/>
          <cell r="F200"/>
          <cell r="G200"/>
          <cell r="H200"/>
          <cell r="I200"/>
          <cell r="J200"/>
          <cell r="K200"/>
          <cell r="L200"/>
          <cell r="M200"/>
        </row>
        <row r="201">
          <cell r="A201" t="str">
            <v>4.1.1.12</v>
          </cell>
          <cell r="B201" t="str">
            <v>Colocación de CONCRETO CICLÓPEO de 21 Mpa y 40% de piedra con un diámetro entre 4" y 10" para RECINTE, espesor 50 cm. Incluye formaleta de primera calidad en súper "T" o su equivalente", para acabado a la vista, excavación, cargue, transporte y botada de material proveniente de la excavación en botaderos autorizados por la entidad competente o hasta el sitio que indique la interventoría y todo lo demás para el correcto proceso constructivo.</v>
          </cell>
          <cell r="C201" t="str">
            <v>m2</v>
          </cell>
          <cell r="D201"/>
          <cell r="E201"/>
          <cell r="F201"/>
          <cell r="G201"/>
          <cell r="H201"/>
          <cell r="I201"/>
          <cell r="J201"/>
          <cell r="K201"/>
          <cell r="L201"/>
          <cell r="M201"/>
        </row>
        <row r="202">
          <cell r="A202" t="str">
            <v>4.1.1.13</v>
          </cell>
          <cell r="B202" t="str">
            <v>Construcción de PILAS en concreto PREMEZCLADO de 21 MPa. Incluye suministro, transporte, bombeo con autobomba y colocación del concreto, mano de obra, vibrado, protección, para estructuras de acuerdo con las diferentes dimensiones establecidas en los planos y diseños y todos los demás elementos necesarios para su correcto vaciado. El acero de refuerzo se pagará en su ítem correspondiente.</v>
          </cell>
          <cell r="C202" t="str">
            <v>m3</v>
          </cell>
          <cell r="D202"/>
          <cell r="E202"/>
          <cell r="F202"/>
          <cell r="G202"/>
          <cell r="H202"/>
          <cell r="I202"/>
          <cell r="J202"/>
          <cell r="K202"/>
          <cell r="L202"/>
          <cell r="M202"/>
        </row>
        <row r="203">
          <cell r="A203" t="str">
            <v>4.1.1.14</v>
          </cell>
          <cell r="B203" t="str">
            <v>Construcción de PILAS en concreto 21 Mpa. Incluye suministro, transporte y colocación del concreto, mano de obra, vibrado, protección, para estructuras de acuerdo con las diferentes dimensiones establecidas en los planos y diseños y todos los demás elementos necesarios para su correcto vaciado, incluye transporte interno. El acero de refuerzo se paga en su ítem correspondiente.</v>
          </cell>
          <cell r="C203" t="str">
            <v>m3</v>
          </cell>
          <cell r="D203"/>
          <cell r="E203"/>
          <cell r="F203"/>
          <cell r="G203"/>
          <cell r="H203"/>
          <cell r="I203"/>
          <cell r="J203"/>
          <cell r="K203"/>
          <cell r="L203"/>
          <cell r="M203"/>
        </row>
        <row r="204">
          <cell r="A204" t="str">
            <v>4.1.1.15</v>
          </cell>
          <cell r="B204" t="str">
            <v>Colocación de concreto de 21 Mpa para PILOTES Ø= 35cm. HASTA 3.0 m. de profundidad. Incluye suministro y el transporte del concreto, mano de obra, vibrado, protección y curado, para estructuras de acuerdo con las diferentes dimensiones establecidas en los planos y diseños. No incluye refuerzo.</v>
          </cell>
          <cell r="C204" t="str">
            <v>m3</v>
          </cell>
          <cell r="D204"/>
          <cell r="E204"/>
          <cell r="F204"/>
          <cell r="G204"/>
          <cell r="H204"/>
          <cell r="I204"/>
          <cell r="J204"/>
          <cell r="K204"/>
          <cell r="L204"/>
          <cell r="M204"/>
        </row>
        <row r="205">
          <cell r="A205" t="str">
            <v>4.1.1.16</v>
          </cell>
          <cell r="B205" t="str">
            <v>Construcción de PEDESTALES en concreto de 28 Mpa. DE 0.4 x 0.4. X 0.6. Incluye suministro, transporte y la colocación del concreto, mano de obra, formaleta, vibrado, protección y curado, para estructuras de acuerdo con las diferentes dimensiones establecidas en los planos y diseños. No incluye refuerzo.</v>
          </cell>
          <cell r="C205" t="str">
            <v>m3</v>
          </cell>
          <cell r="D205"/>
          <cell r="E205"/>
          <cell r="F205"/>
          <cell r="G205"/>
          <cell r="H205"/>
          <cell r="I205"/>
          <cell r="J205"/>
          <cell r="K205"/>
          <cell r="L205"/>
          <cell r="M205"/>
        </row>
        <row r="206">
          <cell r="A206" t="str">
            <v>4.1.1.17</v>
          </cell>
          <cell r="B206" t="str">
            <v>Construcción de VIGA DE FUNDACIÓN y DADOS DE FUNDACIÓN en concreto de 21 Mpa. Incluye el suministro y transporte del concreto, mano de obra, vibrado, protección y curado, para estructuras de acuerdo con las diferentes dimensiones establecidas en los planos y diseños. No incluye refuerzo.</v>
          </cell>
          <cell r="C206" t="str">
            <v>m3</v>
          </cell>
          <cell r="D206"/>
          <cell r="E206"/>
          <cell r="F206"/>
          <cell r="G206"/>
          <cell r="H206"/>
          <cell r="I206"/>
          <cell r="J206"/>
          <cell r="K206"/>
          <cell r="L206"/>
          <cell r="M206"/>
        </row>
        <row r="207">
          <cell r="A207" t="str">
            <v>4.1.1.18</v>
          </cell>
          <cell r="B207" t="str">
            <v>Construcción de VIGA DE FUNDACIÓN y DADOS DE FUNDACIÓN en concreto de 21 Mpa. Con impermeabilizante integral tipo Plastocrete Dm o equivalente. Incluye el suministro y transporte del concreto, mano de obra, vibrado, protección y curado, para estructuras de acuerdo con las diferentes dimensiones establecidas en los planos y diseños. incluye acarreo interno. No incluye refuerzo.</v>
          </cell>
          <cell r="C207" t="str">
            <v>m3</v>
          </cell>
          <cell r="D207"/>
          <cell r="E207"/>
          <cell r="F207"/>
          <cell r="G207"/>
          <cell r="H207"/>
          <cell r="I207"/>
          <cell r="J207"/>
          <cell r="K207"/>
          <cell r="L207"/>
          <cell r="M207"/>
        </row>
        <row r="208">
          <cell r="A208" t="str">
            <v>4.1.1.19</v>
          </cell>
          <cell r="B208" t="str">
            <v>Construcción de VIGA DE FUNDACIÓN y DADOS DE FUNDACIÓN en concreto PREMEZCLADO de 21 Mpa. Incluye el suministro y transporte del concreto, mano de obra, vibrado, protección y curado, para estructuras de acuerdo con las diferentes dimensiones establecidas en los planos y diseños. No incluye refuerzo.</v>
          </cell>
          <cell r="C208" t="str">
            <v>m3</v>
          </cell>
          <cell r="D208"/>
          <cell r="E208"/>
          <cell r="F208"/>
          <cell r="G208"/>
          <cell r="H208"/>
          <cell r="I208"/>
          <cell r="J208"/>
          <cell r="K208"/>
          <cell r="L208"/>
          <cell r="M208"/>
        </row>
        <row r="209">
          <cell r="A209" t="str">
            <v>4.1.1.20</v>
          </cell>
          <cell r="B209" t="str">
            <v>Construcción de ZAPATAS en concreto de 21 Mpa. Incluye suministro, transporte e instalación del concreto, mano de obra, vibrado, formaleta, curado y protección. incluye acarreo interno.  No incluye refuerzo, según diseño.</v>
          </cell>
          <cell r="C209" t="str">
            <v>m3</v>
          </cell>
          <cell r="D209"/>
          <cell r="E209"/>
          <cell r="F209"/>
          <cell r="G209"/>
          <cell r="H209"/>
          <cell r="I209"/>
          <cell r="J209"/>
          <cell r="K209"/>
          <cell r="L209"/>
          <cell r="M209"/>
        </row>
        <row r="210">
          <cell r="A210" t="str">
            <v>4.1.1.21</v>
          </cell>
          <cell r="B210" t="str">
            <v>Construcción de PEDESTALES en concreto de 21 Mpa. DE 0.4 x 0.4 x 0.6 m. Incluye suministro, transporte y la colocación del concreto, mano de obra, formaleta, vibrado, protección y curado, para estructuras de acuerdo con las diferentes dimensiones establecidas en los planos y diseños. No incluye refuerzo.</v>
          </cell>
          <cell r="C210" t="str">
            <v>m3</v>
          </cell>
          <cell r="D210"/>
          <cell r="E210"/>
          <cell r="F210"/>
          <cell r="G210"/>
          <cell r="H210"/>
          <cell r="I210"/>
          <cell r="J210"/>
          <cell r="K210"/>
          <cell r="L210"/>
          <cell r="M210"/>
        </row>
        <row r="211">
          <cell r="A211" t="str">
            <v>4.1.1.22</v>
          </cell>
          <cell r="B211" t="str">
            <v>Construcción de LOSA DE FUNDACIÓN en concreto de 21 Mpa. con un espesor de 0.10m. Incluye suministro, transporte e instalación del concreto, mano de obra, vibrado, protección y curado, para estructuras de acuerdo con las diferentes dimensiones establecidas en los planos y diseños. No incluye refuerzo.</v>
          </cell>
          <cell r="C211" t="str">
            <v>m2</v>
          </cell>
          <cell r="D211"/>
          <cell r="E211"/>
          <cell r="F211"/>
          <cell r="G211"/>
          <cell r="H211"/>
          <cell r="I211"/>
          <cell r="J211"/>
          <cell r="K211"/>
          <cell r="L211"/>
          <cell r="M211"/>
        </row>
        <row r="212">
          <cell r="A212" t="str">
            <v>4.1.1.23</v>
          </cell>
          <cell r="B212" t="str">
            <v>Colocación de concreto de 14 Mpa para CIMENTACIÓN TIPO A1. para tubería de concreto en alcantarillado. Incluye el suministro y el transporte del concreto y todos los demás elementos necesarios para su correcta construcción, incluye acarreo interno.</v>
          </cell>
          <cell r="C212" t="str">
            <v>m3</v>
          </cell>
          <cell r="D212"/>
          <cell r="E212"/>
          <cell r="F212"/>
          <cell r="G212"/>
          <cell r="H212"/>
          <cell r="I212"/>
          <cell r="J212"/>
          <cell r="K212"/>
          <cell r="L212"/>
          <cell r="M212"/>
        </row>
        <row r="213">
          <cell r="A213" t="str">
            <v>4.1.1.24</v>
          </cell>
          <cell r="B213" t="str">
            <v>Construcción de COLUMNAS ENTERRADAS de 70x70 cm., en concreto de 21 Mpa. Incluye suministro, transporte y colocación del concreto, formaleta completa, vibrado, protección, curado y todos los demás elementos necesarios para su correcto vaciado. No incluye acero de refuerzo, según diseño.</v>
          </cell>
          <cell r="C213" t="str">
            <v>m3</v>
          </cell>
          <cell r="D213"/>
          <cell r="E213"/>
          <cell r="F213"/>
          <cell r="G213"/>
          <cell r="H213"/>
          <cell r="I213"/>
          <cell r="J213"/>
          <cell r="K213"/>
          <cell r="L213"/>
          <cell r="M213"/>
        </row>
        <row r="214">
          <cell r="A214" t="str">
            <v>4.1.1.25</v>
          </cell>
          <cell r="B214" t="str">
            <v>Construcción de VIGA DE FUNDACIÓN Y DADOS DE FUNDACIÓN en concreto de 24.5 Mpa. Incluye el suministro y transporte del concreto, mano de obra, vibrado, protección y curado, para estructuras de acuerdo con las diferentes dimensiones establecidas en los planos y diseños. No incluye refuerzo.</v>
          </cell>
          <cell r="C214" t="str">
            <v>m3</v>
          </cell>
          <cell r="D214"/>
          <cell r="E214"/>
          <cell r="F214"/>
          <cell r="G214"/>
          <cell r="H214"/>
          <cell r="I214"/>
          <cell r="J214"/>
          <cell r="K214"/>
          <cell r="L214"/>
          <cell r="M214"/>
        </row>
        <row r="215">
          <cell r="A215" t="str">
            <v>4.1.1.26</v>
          </cell>
          <cell r="B215" t="str">
            <v>Construcción de ZAPATAS en concreto de 24.5 Mpa. Incluye suministro, transporte e instalación del concreto, mano de obra, vibrado, curado y protección. incluye acarreo interno. No incluye refuerzo, según diseño.</v>
          </cell>
          <cell r="C215" t="str">
            <v>m3</v>
          </cell>
          <cell r="D215"/>
          <cell r="E215"/>
          <cell r="F215"/>
          <cell r="G215"/>
          <cell r="H215"/>
          <cell r="I215"/>
          <cell r="J215"/>
          <cell r="K215"/>
          <cell r="L215"/>
          <cell r="M215"/>
        </row>
        <row r="216">
          <cell r="A216" t="str">
            <v>4.1.1.27</v>
          </cell>
          <cell r="B216" t="str">
            <v>Construcción de PILAS en CONCRETO PREMEZCLADO  21 Mpa de 1.20m de diámetro, aligeradas con casetón cilíndrico de madera de diámetro 0.80m. Incluye suministro, transporte y colocación del concreto, bombeo con autobomba, mano de obra, vibrado, protección, para estructuras de acuerdo con las diferentes dimensiones establecidas en los planos y diseños y todos los demás elementos necesarios para su correcto vaciado, incluye transporte interno. El acero de refuerzo se paga en su ítem correspondiente.</v>
          </cell>
          <cell r="C216" t="str">
            <v>m3</v>
          </cell>
          <cell r="D216"/>
          <cell r="E216"/>
          <cell r="F216"/>
          <cell r="G216"/>
          <cell r="H216"/>
          <cell r="I216"/>
          <cell r="J216"/>
          <cell r="K216"/>
          <cell r="L216"/>
          <cell r="M216"/>
        </row>
        <row r="217">
          <cell r="A217" t="str">
            <v>4.1.1.28</v>
          </cell>
          <cell r="B217" t="str">
            <v xml:space="preserve">Construcción de viga fundacion de 0.15 m X 0.25 m. EN CONCRETO DE 21 Mpa. Incluye suministro y transporte de los materiales, formaleta y todos los elementos necesarios para su correcta ejecución y funcionamiento. </v>
          </cell>
          <cell r="C217" t="str">
            <v>ml</v>
          </cell>
          <cell r="D217"/>
          <cell r="E217"/>
          <cell r="F217"/>
          <cell r="G217"/>
          <cell r="H217"/>
          <cell r="I217"/>
          <cell r="J217"/>
          <cell r="K217"/>
          <cell r="L217"/>
          <cell r="M217"/>
        </row>
        <row r="218">
          <cell r="A218" t="str">
            <v>4.1.1.29</v>
          </cell>
          <cell r="B218" t="str">
            <v>Suministro, transporte y colocación de concreto premezclado de 21 Mpa - 3000 psi para ZAPATAS, dimensiones según diseño. Incluye: transporte interno, armado, vaciado, bombeo, vibrado, curado, protección y todos los demás elementos necesarios para su correcta construcción. El acero de refuerzo se pagará en su ítem respectivo.</v>
          </cell>
          <cell r="C218" t="str">
            <v>m3</v>
          </cell>
          <cell r="D218"/>
          <cell r="E218"/>
          <cell r="F218"/>
          <cell r="G218"/>
          <cell r="H218"/>
          <cell r="I218"/>
          <cell r="J218"/>
          <cell r="K218"/>
          <cell r="L218"/>
          <cell r="M218"/>
        </row>
        <row r="219">
          <cell r="A219" t="str">
            <v>4.1.2</v>
          </cell>
          <cell r="B219" t="str">
            <v>VIGAS</v>
          </cell>
          <cell r="C219">
            <v>0</v>
          </cell>
          <cell r="D219"/>
          <cell r="E219"/>
          <cell r="F219"/>
          <cell r="G219"/>
          <cell r="H219"/>
          <cell r="I219"/>
          <cell r="J219"/>
          <cell r="K219"/>
          <cell r="L219"/>
          <cell r="M219"/>
        </row>
        <row r="220">
          <cell r="A220" t="str">
            <v>4.1.2.1</v>
          </cell>
          <cell r="B220" t="str">
            <v>Viga fundación en concreto de 21 Mpa. expuesta de 0.20 x 0.40 m. Incluye suministro, transporte y colocación del concreto, mano de obra, formaleta completa, vibrado, protección, curado y todos los demás elementos necesario para su correcta construcción. No incluye acero de refuerzo.</v>
          </cell>
          <cell r="C220" t="str">
            <v>ml</v>
          </cell>
          <cell r="D220"/>
          <cell r="E220"/>
          <cell r="F220"/>
          <cell r="G220"/>
          <cell r="H220"/>
          <cell r="I220"/>
          <cell r="J220"/>
          <cell r="K220"/>
          <cell r="L220"/>
          <cell r="M220"/>
        </row>
        <row r="221">
          <cell r="A221" t="str">
            <v>4.1.2.2</v>
          </cell>
          <cell r="B221" t="str">
            <v>Viga fundación en concreto de 21 Mpa. expuesta de 0.30 x 0.40 m. Incluye suministro, transporte y colocación del concreto, mano de obra, formaleta completa, vibrado, protección, curado y todos los demás elementos necesario para su correcta construcción. No incluye acero de refuerzo.</v>
          </cell>
          <cell r="C221" t="str">
            <v>ml</v>
          </cell>
          <cell r="D221"/>
          <cell r="E221"/>
          <cell r="F221"/>
          <cell r="G221"/>
          <cell r="H221"/>
          <cell r="I221"/>
          <cell r="J221"/>
          <cell r="K221"/>
          <cell r="L221"/>
          <cell r="M221"/>
        </row>
        <row r="222">
          <cell r="A222" t="str">
            <v>4.1.2.3</v>
          </cell>
          <cell r="B222" t="str">
            <v>Viga fundación en concreto de 21 Mpa. expuesta de 0.50 x 0.40 m. Incluye suministro, transporte y colocación del concreto, mano de obra, formaleta completa, vibrado, protección, curado y todos los demás elementos necesario para su correcta construcción. No incluye acero de refuerzo.</v>
          </cell>
          <cell r="C222" t="str">
            <v>ml</v>
          </cell>
          <cell r="D222"/>
          <cell r="E222"/>
          <cell r="F222"/>
          <cell r="G222"/>
          <cell r="H222"/>
          <cell r="I222"/>
          <cell r="J222"/>
          <cell r="K222"/>
          <cell r="L222"/>
          <cell r="M222"/>
        </row>
        <row r="223">
          <cell r="A223">
            <v>4.2</v>
          </cell>
          <cell r="B223" t="str">
            <v>ESTRUCTURA</v>
          </cell>
          <cell r="C223">
            <v>0</v>
          </cell>
          <cell r="D223"/>
          <cell r="E223"/>
          <cell r="F223"/>
          <cell r="G223"/>
          <cell r="H223"/>
          <cell r="I223"/>
          <cell r="J223"/>
          <cell r="K223"/>
          <cell r="L223"/>
          <cell r="M223"/>
        </row>
        <row r="224">
          <cell r="A224" t="str">
            <v>4.2.1</v>
          </cell>
          <cell r="B224" t="str">
            <v>MUROS DE CONTENCION</v>
          </cell>
          <cell r="C224">
            <v>0</v>
          </cell>
          <cell r="D224"/>
          <cell r="E224"/>
          <cell r="F224"/>
          <cell r="G224"/>
          <cell r="H224"/>
          <cell r="I224"/>
          <cell r="J224"/>
          <cell r="K224"/>
          <cell r="L224"/>
          <cell r="M224"/>
        </row>
        <row r="225">
          <cell r="A225" t="str">
            <v>4.2.1.1</v>
          </cell>
          <cell r="B225" t="str">
            <v>Construcción de MURO DE CONTENCIÓN en concreto de 21 Mpa. a la vista, con un ESPESOR DE 0,10 m. Incluye suministro, transporte y colocación del concreto, impermeabilizante integral tipo plastocrete DM o equivalente, formaleta de primera calidad en súper T de 19 mm. para acabado a la vista por una cara y las caras laterales, incluye suministro y transporte de los materiales, aristas biseladas, desmoldante, vibrado, protección y curado para estructuras y todos los demás elementos necesarios para su correcta construcción y funcionamiento, de acuerdo con las diferentes dimensiones establecidas en los planos, No incluye refuerzo. Según diseño.</v>
          </cell>
          <cell r="C225" t="str">
            <v>m3</v>
          </cell>
          <cell r="D225"/>
          <cell r="E225"/>
          <cell r="F225"/>
          <cell r="G225"/>
          <cell r="H225"/>
          <cell r="I225"/>
          <cell r="J225"/>
          <cell r="K225"/>
          <cell r="L225"/>
          <cell r="M225"/>
        </row>
        <row r="226">
          <cell r="A226" t="str">
            <v>4.2.1.2</v>
          </cell>
          <cell r="B226" t="str">
            <v>Construcción de MURO DE CONTENCIÓN en concreto de 21 Mpa. a la vista, con un ESPESOR DE 0,15 m. Incluye suministro, transporte y colocación del concreto, impermeabilizante integral tipo plastocrete DM o equivalente, formaleta de primera calidad en súper T de 19 mm para acabado a la vista, por una cara y las caras laterales, incluye suministro y transporte de los materiales, aristas biseladas, desmoldante, vibrado, curado, acabado de protección con hidrófugo transparente tipo Sika o equivalente y todos los demás elementos necesarios para su correcta  construcción y funcionamiento, de acuerdo con las diferentes dimensiones establecidas en los planos. No incluye refuerzo. Según diseño.</v>
          </cell>
          <cell r="C226" t="str">
            <v>m2</v>
          </cell>
          <cell r="D226"/>
          <cell r="E226"/>
          <cell r="F226"/>
          <cell r="G226"/>
          <cell r="H226"/>
          <cell r="I226"/>
          <cell r="J226"/>
          <cell r="K226"/>
          <cell r="L226"/>
          <cell r="M226"/>
        </row>
        <row r="227">
          <cell r="A227" t="str">
            <v>4.2.1.3</v>
          </cell>
          <cell r="B227" t="str">
            <v>Construcción de MURO DE CONTENCIÓN en concreto de 21 Mpa. a la vista, con un ESPESOR DE 0.15 m. Incluye suministro, transporte y colocación del concreto, impermeabilizante integral tipo plastocrete DM o equivalente, formaleta de primera calidad en súper T de 19 mm. para acabado a la vista por una cara y las caras laterales, incluye suministro y transporte de los materiales, aristas biseladas,desmoldante, vibrado, protección y curado para estructuras y todos los demás elementos necesarios para su correcta construcción y funcionamiento, de acuerdo con las diferentes dimensiones establecidas en los planos. No incluye refuerzo, según diseño.</v>
          </cell>
          <cell r="C227" t="str">
            <v>m3</v>
          </cell>
          <cell r="D227"/>
          <cell r="E227"/>
          <cell r="F227"/>
          <cell r="G227"/>
          <cell r="H227"/>
          <cell r="I227"/>
          <cell r="J227"/>
          <cell r="K227"/>
          <cell r="L227"/>
          <cell r="M227"/>
        </row>
        <row r="228">
          <cell r="A228" t="str">
            <v>4.2.1.4</v>
          </cell>
          <cell r="B228" t="str">
            <v>Construcción de MURO DE CONTENCIÓN en concreto de 21 Mpa. a la vista, con un ESPESOR DE 0,20 m. Incluye suministro, transporte y colocación del concreto, impermeabilizante integral tipo plastocrete DM o equivalente, formaleta de primera calidad en súper T de 19 mm. para acabado a la vista por una cara y las caras laterales, incluye suministro y transporte de los materiales, aristas biseladas, desmoldante, vibrado, protección y curado para estructuras y todos los demás elementos necesarios para su correcta construcción y funcionamiento, de acuerdo con las diferentes dimensiones establecidas en los planos, No incluye refuerzo. Según diseño.</v>
          </cell>
          <cell r="C228" t="str">
            <v>m3</v>
          </cell>
          <cell r="D228"/>
          <cell r="E228"/>
          <cell r="F228"/>
          <cell r="G228"/>
          <cell r="H228"/>
          <cell r="I228"/>
          <cell r="J228"/>
          <cell r="K228"/>
          <cell r="L228"/>
          <cell r="M228"/>
        </row>
        <row r="229">
          <cell r="A229" t="str">
            <v>4.2.1.5</v>
          </cell>
          <cell r="B229" t="str">
            <v>Construcción de MURO DE CONTENCIÓN en concreto de 21 Mpa., con un ESPESOR DE 0,20 m. Incluye suministro, transporte y colocación del concreto, impermeabilizante integral tipo plastocrete DM o equivalente,  formaleta, adicionado con FIBRA Nikon. Incluye suministro, transporte de los materiales, aristas biseladas, desmoldante, vibrado, protección y curado para estructuras y todos los demás elementos necesarios para su correcta construcción y funcionamiento, de acuerdo con las diferentes dimensiones establecidas en los planos. No incluye refuerzo. Según diseño.</v>
          </cell>
          <cell r="C229" t="str">
            <v>m3</v>
          </cell>
          <cell r="D229"/>
          <cell r="E229"/>
          <cell r="F229"/>
          <cell r="G229"/>
          <cell r="H229"/>
          <cell r="I229"/>
          <cell r="J229"/>
          <cell r="K229"/>
          <cell r="L229"/>
          <cell r="M229"/>
        </row>
        <row r="230">
          <cell r="A230" t="str">
            <v>4.2.1.6</v>
          </cell>
          <cell r="B230" t="str">
            <v>Construcción de MURO DE CONTENCIÓN en concreto de 21 Mpa. a la vista, con un ESPESOR DE 0,25 m. Incluye suministro, transporte y colocación del concreto, impermeabilizante integral tipo plastocrete DM o equivalente, formaleta de primera calidad en súper T de 19 mm. para acabado a la vista por una cara, incluye suministro y transporte de los materiales, aristas biseladas, desmoldante, vibrado, protección y curado para estructuras y todos los demás elementos necesarios para su correcta construcción y funcionamiento, de acuerdo con las diferentes dimensiones establecidas en los planos, No incluye refuerzo. Según diseño.</v>
          </cell>
          <cell r="C230" t="str">
            <v>m3</v>
          </cell>
          <cell r="D230"/>
          <cell r="E230"/>
          <cell r="F230"/>
          <cell r="G230"/>
          <cell r="H230"/>
          <cell r="I230"/>
          <cell r="J230"/>
          <cell r="K230"/>
          <cell r="L230"/>
          <cell r="M230"/>
        </row>
        <row r="231">
          <cell r="A231" t="str">
            <v>4.2.1.7</v>
          </cell>
          <cell r="B231" t="str">
            <v>Construcción de MURO DE CONTENCIÓN en concreto de 21 Mpa. a la vista, con un ESPESOR DE 0,40 m. Incluye suministro, transporte y colocación del concreto, impermeabilizante integral tipo plastocrete DM o equivalente, formaleta de primera calidad en súper T de 19 mm. para acabado a la vista por una cara, incluye suministro y transporte de los materiales, aristas biseladas, desmoldante, vibrado, protección y curado para estructuras y todos los demás elementos necesarios para su correcta construcción y funcionamiento, de acuerdo con las diferentes dimensiones establecidas en los planos, No incluye refuerzo. Según diseño.</v>
          </cell>
          <cell r="C231" t="str">
            <v>m3</v>
          </cell>
          <cell r="D231"/>
          <cell r="E231"/>
          <cell r="F231"/>
          <cell r="G231"/>
          <cell r="H231"/>
          <cell r="I231"/>
          <cell r="J231"/>
          <cell r="K231"/>
          <cell r="L231"/>
          <cell r="M231"/>
        </row>
        <row r="232">
          <cell r="A232" t="str">
            <v>4.2.1.8</v>
          </cell>
          <cell r="B232" t="str">
            <v>Construcción de MURO DE CONTENCIÓN en concreto de 21 Mpa. a la vista, con un ESPESOR DE 0,50 m. Incluye suministro, transporte y colocación del concreto, impermeabilizante integral tipo plastocrete DM o equivalente, formaleta de primera calidad en súper T de 19 mm. para acabado a la vista por una cara, incluye suministro y transporte de los materiales, aristas biseladas, desmoldante, vibrado, protección y curado para estructuras y todos los demás elementos necesarios para su correcta construcción y funcionamiento, de acuerdo con las diferentes dimensiones establecidas en los planos, No incluye refuerzo. Según diseño.</v>
          </cell>
          <cell r="C232" t="str">
            <v>m3</v>
          </cell>
          <cell r="D232"/>
          <cell r="E232"/>
          <cell r="F232"/>
          <cell r="G232"/>
          <cell r="H232"/>
          <cell r="I232"/>
          <cell r="J232"/>
          <cell r="K232"/>
          <cell r="L232"/>
          <cell r="M232"/>
        </row>
        <row r="233">
          <cell r="A233" t="str">
            <v>4.2.1.9</v>
          </cell>
          <cell r="B233" t="str">
            <v>Construcción de MURO DE CONTENCIÓN en concreto de 21 Mpa. a la vista, con un ESPESOR DE 0,20 m. y ALTURA 1,70 m., conformado por una fundación con un ancho de 1,20 m. y una altura de 0,30 m. Incluye suministro, transporte y colocación del concreto, formaleta en súper T de 19 mm. o equivalente para acabado a la vista por una cara y las caras laterales, molduras para aristas, protección, curado y todos los demás elementos necesarios para su correcto armado y vaciado. No incluye refuerzo, según diseño.</v>
          </cell>
          <cell r="C233" t="str">
            <v>m3</v>
          </cell>
          <cell r="D233"/>
          <cell r="E233"/>
          <cell r="F233"/>
          <cell r="G233"/>
          <cell r="H233"/>
          <cell r="I233"/>
          <cell r="J233"/>
          <cell r="K233"/>
          <cell r="L233"/>
          <cell r="M233"/>
        </row>
        <row r="234">
          <cell r="A234" t="str">
            <v>4.2.1.10</v>
          </cell>
          <cell r="B234" t="str">
            <v>Construcción de MURO DE CONTENCIÓN en concreto de 21 Mpa. a la vista, con un ESPESOR DE 0.25 m. y ALTURA 2.5 m. Incluye suministro, transporte y colocación del concreto, formaleta para acabado a la vista tipo súper "T" de 19 mm, vibrado, protección, curado, zapata de fundación de 1.90m de ancho x 0.40m de espesor y llave de confinamiento de 0.30m x 0.40m  en la fundación y todos los demás elementos necesarios para su correcta construcción. Según diseño. El acero de refuerzo se pagará en su respectivo ítem.</v>
          </cell>
          <cell r="C234" t="str">
            <v>ml</v>
          </cell>
          <cell r="D234"/>
          <cell r="E234"/>
          <cell r="F234"/>
          <cell r="G234"/>
          <cell r="H234"/>
          <cell r="I234"/>
          <cell r="J234"/>
          <cell r="K234"/>
          <cell r="L234"/>
          <cell r="M234"/>
        </row>
        <row r="235">
          <cell r="A235" t="str">
            <v>4.2.1.11</v>
          </cell>
          <cell r="B235" t="str">
            <v>Construcción de MURO DE CONTENCIÓN en concreto de 21 Mpa. a la vista, con un ESPESOR DE 0,40 m en la base y 0,25m en la corona, con una altura de vástago entre 3.5 y 4.49m, zapata en concreto de 21 Mpa de 2.45m x 0.50m y una llave de 0.4m de ancho x 0.60m de profundidad, ubicada debajo de la zapata y el muro. Incluye suministro, transporte y colocación del concreto adicionado con Plastocrete DM o equivalente según recomendaciones del proveedor, Sikadur 32 Primer para adherencia entre el concreto del vástago y la zapata, formaleta de primera calidad en súper "T" de 19 mm. para acabado a la vista por las dos caras del vástago, aristas biseladas de los bordes a la vista, vibrado, protección y curado para estructuras, y todos los demás elementos necesarios para su correcta construcción, de acuerdo con las diferentes dimensiones establecidas en los planos. El acero de refuerzo se pagará en su respectivo Ítem.</v>
          </cell>
          <cell r="C235" t="str">
            <v>m3</v>
          </cell>
          <cell r="D235"/>
          <cell r="E235"/>
          <cell r="F235"/>
          <cell r="G235"/>
          <cell r="H235"/>
          <cell r="I235"/>
          <cell r="J235"/>
          <cell r="K235"/>
          <cell r="L235"/>
          <cell r="M235"/>
        </row>
        <row r="236">
          <cell r="A236" t="str">
            <v>4.2.1.12</v>
          </cell>
          <cell r="B236" t="str">
            <v>Construcción de MURO DE CONTENCIÓN en concreto de 21 Mpa. a la vista, con un ESPESOR DE 0,50 m en la base y 0,30m en la corona, con una altura de vástago entre 5.5 y 6.0m, zapata en concreto de 21 MPa de 3.50m x 0.65m y una llave de 0.5m de ancho x 0.60m de profundidad, ubicada debajo de la zapata y el muro.  Incluye suministro, transporte y colocación del concreto adicionado con Plastocrete DM o equivalente según recomendaciones del proveedor, Sikadur 32 Primer para adherencia entre el concreto del vástago y la zapata, formaleta de primera calidad en súper "T" de 19 mm. para acabado a la vista por las dos caras del vástago, aristas biseladas de los bordes a la vista, vibrado, protección y curado para estructuras, y todos los demás elementos necesarios para su correcta construcción, de acuerdo con las diferentes dimensiones establecidas en los planos. El acero de refuerzo se pagará en su respectivo Ítem.</v>
          </cell>
          <cell r="C236" t="str">
            <v>m3</v>
          </cell>
          <cell r="D236"/>
          <cell r="E236"/>
          <cell r="F236"/>
          <cell r="G236"/>
          <cell r="H236"/>
          <cell r="I236"/>
          <cell r="J236"/>
          <cell r="K236"/>
          <cell r="L236"/>
          <cell r="M236"/>
        </row>
        <row r="237">
          <cell r="A237" t="str">
            <v>4.2.1.13</v>
          </cell>
          <cell r="B237" t="str">
            <v>Construcción de MURO DE CONTENCIÓN en concreto de 21 Mpa. a la vista, con un ESPESOR DE 0,50 m en la base y 0,30m en la corona, con una altura de vástago entre 4.5 y 5.49m, zapata en concreto de 21 Mpa de 3.50m x 0.65m y una llave de 0.5m de ancho x 0.60m de profundidad, ubicada debajo de la zapata y el muro.  Incluye suministro, transporte y colocación del concreto adicionado con Plastocrete DM o equivalente según recomendaciones del proveedor, Sikadur 32 Primer para adherencia entre el concreto del vástago y la zapata, formaleta de primera calidad en súper "T" de 19 mm. para acabado a la vista por las dos caras del vástago, aristas biseladas de los bordes a la vista, vibrado, protección y curado para estructuras, y todos los demás elementos necesarios para su correcta construcción, de acuerdo con las diferentes dimensiones establecidas en los planos. El acero de refuerzo se pagará en su respectivo Ítem.</v>
          </cell>
          <cell r="C237" t="str">
            <v>m3</v>
          </cell>
          <cell r="D237"/>
          <cell r="E237"/>
          <cell r="F237"/>
          <cell r="G237"/>
          <cell r="H237"/>
          <cell r="I237"/>
          <cell r="J237"/>
          <cell r="K237"/>
          <cell r="L237"/>
          <cell r="M237"/>
        </row>
        <row r="238">
          <cell r="A238" t="str">
            <v>4.2.1.14</v>
          </cell>
          <cell r="B238" t="str">
            <v>Construcción de MURO PARA ESCALADA en concreto de 21 Mpa. con un ANCHO DE 0.25, y una ALTURA DE 1.40 a 2.50 m. (variable), según diseño. Construida con formaleta de primera calidad en súper "T" de 19 mm. o equivalente para acabado a la vista en caras visibles, aristas biseladas, vibrado, protección y curado para estructuras y todos los demás elementos necesarios para su correcta construcción. Incluye agarraderas y su correcta fijación (8 und por m2) Las fundaciones y el acero de refuerzo se pagará en su ítem respectivo. Según las especificaciones y dimensiones establecidas en los planos y diseños.</v>
          </cell>
          <cell r="C238" t="str">
            <v>m3</v>
          </cell>
          <cell r="D238"/>
          <cell r="E238"/>
          <cell r="F238"/>
          <cell r="G238"/>
          <cell r="H238"/>
          <cell r="I238"/>
          <cell r="J238"/>
          <cell r="K238"/>
          <cell r="L238"/>
          <cell r="M238"/>
        </row>
        <row r="239">
          <cell r="A239" t="str">
            <v>4.2.1.15</v>
          </cell>
          <cell r="B239" t="str">
            <v>Construcción de MURO BANCA CORRIDA en concreto de 21 Mpa., con un ANCHO DE 0.40, y una ALTURA DE 1.00 a 1.50 m. (variable) incluida zona enterrada como fundación, según diseño. Construida con formaleta de primera calidad en súper "T" de 19 mm. o equivalente para acabado a la vista en caras visibles, aristas biseladas, vibrado, protección y curado para estructuras y todos los demás elementos necesarios para su correcta construcción. El acero de refuerzo se pagará en su ítem respectivo. Según las especificaciones y dimensiones establecidas en los planos y diseños.</v>
          </cell>
          <cell r="C239" t="str">
            <v>m3</v>
          </cell>
          <cell r="D239"/>
          <cell r="E239"/>
          <cell r="F239"/>
          <cell r="G239"/>
          <cell r="H239"/>
          <cell r="I239"/>
          <cell r="J239"/>
          <cell r="K239"/>
          <cell r="L239"/>
          <cell r="M239"/>
        </row>
        <row r="240">
          <cell r="A240" t="str">
            <v>4.2.1.16</v>
          </cell>
          <cell r="B240" t="str">
            <v>Construcción de VIGA DE REMATE de 0.20 x 0.20 m. en concreto de 21 Mpa. para MURO DE APOYO DE RAMPA. Incluye suministro, transporte y colocación del concreto, formaleta para concreto a la vista y todos los demás elementos necesarios para su correcta construcción, según diseño. No incluye acero de refuerzo.</v>
          </cell>
          <cell r="C240" t="str">
            <v>m3</v>
          </cell>
          <cell r="D240"/>
          <cell r="E240"/>
          <cell r="F240"/>
          <cell r="G240"/>
          <cell r="H240"/>
          <cell r="I240"/>
          <cell r="J240"/>
          <cell r="K240"/>
          <cell r="L240"/>
          <cell r="M240"/>
        </row>
        <row r="241">
          <cell r="A241" t="str">
            <v>4.2.1.17</v>
          </cell>
          <cell r="B241" t="str">
            <v>Construcción de PANTALLA DE REFUERZO en concreto de 21 MPa entre PILAS, con un ESPESOR DE 0,20 m. Incluye suministro,  transporte y colocación del concreto, impermeabilizante integral tipo plastocrete DM o equivalente, formaleta en Súper T de 19 mm para acabado a la vista en la cara expuesta y en madera común en la cara contra el terreno, vibrado, curado, acabado de protección con hidrófugo transparente tipo Sika o equivalente y todos los demás elementos necesarios para su correcta construcción y funcionamiento. El acero de refuerzo y los anclajes en caso de ser necesarios se pagarán en su respectivo ítem.</v>
          </cell>
          <cell r="C241" t="str">
            <v>m2</v>
          </cell>
          <cell r="D241"/>
          <cell r="E241"/>
          <cell r="F241"/>
          <cell r="G241"/>
          <cell r="H241"/>
          <cell r="I241"/>
          <cell r="J241"/>
          <cell r="K241"/>
          <cell r="L241"/>
          <cell r="M241"/>
        </row>
        <row r="242">
          <cell r="A242" t="str">
            <v>4.2.2</v>
          </cell>
          <cell r="B242" t="str">
            <v>LOSAS</v>
          </cell>
          <cell r="C242">
            <v>0</v>
          </cell>
          <cell r="D242"/>
          <cell r="E242"/>
          <cell r="F242"/>
          <cell r="G242"/>
          <cell r="H242"/>
          <cell r="I242"/>
          <cell r="J242"/>
          <cell r="K242"/>
          <cell r="L242"/>
          <cell r="M242"/>
        </row>
        <row r="243">
          <cell r="A243" t="str">
            <v>4.2.2.1</v>
          </cell>
          <cell r="B243" t="str">
            <v>Construcción de LOSA MACIZA en concreto de 21 MPa., con un ESPESOR DE 10 cm. Incluye suministro, transporte y la colocación del concreto hasta una altura de 3.0 m, formaleta de primera calidad en súper "T" de 19mm o su equivalente para acabado a la vista de cielos y bordes de losa, suministro, armado y desarmado de toda la obra falsa necesaria para el correcto vaciado (La súper T se coloca sobre el tendido de teleras de la obra falsa) biseles para cortagotera o donde se requieran, vibrado, protección y curado para estructuras, de acuerdo a las diferentes dimensiones establecidas en los planos y todos los demás elementos necesarios para su correcto vaciado. El acero de refuerzo se pagará en su respectivo ítem según diseño. En el vaciado se deben dejar los hierros (pelos) para el amarre de los elementos no estructurales, ya que por ningún motivo de pagaran anclajes.</v>
          </cell>
          <cell r="C243" t="str">
            <v>m2</v>
          </cell>
          <cell r="D243"/>
          <cell r="E243"/>
          <cell r="F243"/>
          <cell r="G243"/>
          <cell r="H243"/>
          <cell r="I243"/>
          <cell r="J243"/>
          <cell r="K243"/>
          <cell r="L243"/>
          <cell r="M243"/>
        </row>
        <row r="244">
          <cell r="A244" t="str">
            <v>4.2.2.2</v>
          </cell>
          <cell r="B244" t="str">
            <v>Construcción de LOSA MACIZA en concreto de 21 MPa., con un ESPESOR DE 12 cm. Incluye suministro, transporte hasta una altura de 3.0m y colocación del concreto, suministro, armado y desarmado de toda la obra falsa y la formaleta completa, vibrado, protección y curado de la losa, de acuerdo a las diferentes dimensiones establecidas en los planos y todos los demás elementos necesarios para su correcto vaciado. El acero de refuerzo se pagará en su respectivo ítem según diseño. En el vaciado se deben dejar los hierros (pelos) para el amarre de los elementos no estructurales, ya que por ningún motivo de pagaran anclajes.</v>
          </cell>
          <cell r="C244" t="str">
            <v>m2</v>
          </cell>
          <cell r="D244"/>
          <cell r="E244"/>
          <cell r="F244"/>
          <cell r="G244"/>
          <cell r="H244"/>
          <cell r="I244"/>
          <cell r="J244"/>
          <cell r="K244"/>
          <cell r="L244"/>
          <cell r="M244"/>
        </row>
        <row r="245">
          <cell r="A245" t="str">
            <v>4.2.2.3</v>
          </cell>
          <cell r="B245" t="str">
            <v>Construcción de LOSA MACIZA en concreto de 21 MPa., con un ESPESOR DE 10 cm. impermeabilizada con Plastocrete DM de Sika o equivalente. Incluye suministro, transporte hasta una altura de 3.0m y colocación del concreto, malla electrosoldada D-50 para parte superior, malla electrosoldada  D-221 para parte inferior, formaleta en Súper "T" de 19 mm o equivalente para acabado a la vista en la parte inferior y paredes laterales (la súper T se coloca sobre el tendido de teleras de la obra falsa). , biseles para corta gotera, molduras para bordes de losa y todos los demás elementos necesarios para su correcto vaciado. Incluye el suministro, armado y desarmado de toda la obra falsa necesaria para la correcta construcción de la losa según diseño. En el vaciado se deben dejar los hierros (pelos) para el amarre de la mampostería no estructural,  por ningún motivo se pagaran anclajes.  El acero de refuerzo adicional a la malla electrosoldada se pagará en su respectivo ítem según diseño.</v>
          </cell>
          <cell r="C245" t="str">
            <v>m2</v>
          </cell>
          <cell r="D245"/>
          <cell r="E245"/>
          <cell r="F245"/>
          <cell r="G245"/>
          <cell r="H245"/>
          <cell r="I245"/>
          <cell r="J245"/>
          <cell r="K245"/>
          <cell r="L245"/>
          <cell r="M245"/>
        </row>
        <row r="246">
          <cell r="A246" t="str">
            <v>4.2.2.4</v>
          </cell>
          <cell r="B246" t="str">
            <v>ADICIÓN A LOSA EXISTENTE DE LOSA ALIGERADA en concreto premezclado de 21 MPa., con un ESPESOR DE 0,50 m., a la vista con casetón de madera no recuperable. Incluye suministro, transporte, bombeo con autobomba y colocación del concreto, preparación de la superficie de contacto de la losa existente con la losa nueva, Aditivo Sikadur 32 Primer o equivalente para pegar concreto nuevo a viejo, nervios de 0.1m x 0.45 m cada 1.0m entre ejes en las dos direcciones, vigas profundas, placa superior de 5.0 cm de espesor, mortero 1:4 para torta inferior de 3 cm de espesor, malla electrosoldada D-84 para placa superior y malla D-50 para torta inferior,  formaleta en súper T de 19 mm. o equivalente para acabado a la vista en la parte inferior y paredes laterales, biseles para cortagotera, molduras para borde de losa y todos los demás elementos necesarios para su correcto vaciado. Incluye suministro, armado y desarmado de toda la obra falsa (la súper T se coloca sobre el tendido de teleras de la obra falsa) según diseño. El acero de refuerzo adicional a la malla electrosoldada y los anclajes al concreto existente se pagaran en su respectivo ítem según diseño.</v>
          </cell>
          <cell r="C246" t="str">
            <v>m2</v>
          </cell>
          <cell r="D246"/>
          <cell r="E246"/>
          <cell r="F246"/>
          <cell r="G246"/>
          <cell r="H246"/>
          <cell r="I246"/>
          <cell r="J246"/>
          <cell r="K246"/>
          <cell r="L246"/>
          <cell r="M246"/>
        </row>
        <row r="247">
          <cell r="A247" t="str">
            <v>4.2.2.5</v>
          </cell>
          <cell r="B247" t="str">
            <v>ADICIÓN A LOSA EXISTENTE DE VIGA-LOSA DE BORDE en concreto de 21 Mpa. a la vista, de 0,20 x 0,50 m. para soporte de muro. Incluye suministro, transporte hasta 3.0 m de altura y colocación del concreto, preparación de la superficie de contacto en la losa existente, Sikadur 32 Primer o equivalente para la adherencia del concreto nuevo a viejo, formaleta en súper T de 19 mm. o equivalente para acabado a la vista en la parte inferior y paredes laterales, vibrado, molduras, biseles, protección, curado, suministro, armado y desarmado de obra falsa y todos los demás elementos necesarios para su correcta construcción. Los anclajes a la losa existente y el acero de refuerzo se pagaran en su respectivo ítem según diseño. En el vaciado se deben dejar los hierros (pelos) para el amarre de la mampostería no estructural.</v>
          </cell>
          <cell r="C247" t="str">
            <v>ml</v>
          </cell>
          <cell r="D247"/>
          <cell r="E247"/>
          <cell r="F247"/>
          <cell r="G247"/>
          <cell r="H247"/>
          <cell r="I247"/>
          <cell r="J247"/>
          <cell r="K247"/>
          <cell r="L247"/>
          <cell r="M247"/>
        </row>
        <row r="248">
          <cell r="A248" t="str">
            <v>4.2.2.6</v>
          </cell>
          <cell r="B248" t="str">
            <v>Construcción de LOSA ALIGERADA en concreto premezclado de 21 MPa, con un ESPESOR DE 0.30m. acabado a la vista con casetón RECUPERABLE DE PORÓN, de acuerdo a las diferentes dimensiones establecidas en los planos y diseño. Incluye suministro, transporte, bombeo con autobomba y colocación del concreto, nervios de 0,10 x 0,30 m ubicados cada 1 m entre caras de nervios y en ambas direcciones, placa superior de losa de 0,05m de espesor, vigas de 0,30x0,25 m, ubicadas cada  4,80 m. en ambas direcciones, malla electrosoldada D-84 para parte superior, formaleta en súper "T" de 19 mm. o equivalente para acabado a la vista en la parte inferior de la losa y en paredes laterales y todos los demás elementos necesarios para su correcto vaciado según diseño. Incluye suministro, armado y desarmado de toda la obra falsa necesaria para el correcto vaciado a una altura entre 3,0 y 4,0m (la súper "T" se coloca sobre el tendido de teleras de la obra falsa), según diseño. En el vaciado se deben dejar los hierros (pelos) para el amarre de los elementos no estructurales, por ningún motivo se pagaran anclajes. El acero de refuerzo adicional a la malla electrosoldada se pagará en su respectivo ítem.</v>
          </cell>
          <cell r="C248" t="str">
            <v>m2</v>
          </cell>
          <cell r="D248"/>
          <cell r="E248"/>
          <cell r="F248"/>
          <cell r="G248"/>
          <cell r="H248"/>
          <cell r="I248"/>
          <cell r="J248"/>
          <cell r="K248"/>
          <cell r="L248"/>
          <cell r="M248"/>
        </row>
        <row r="249">
          <cell r="A249" t="str">
            <v>4.2.2.7</v>
          </cell>
          <cell r="B249" t="str">
            <v>Construcción de LOSA ALIGERADA en concreto premezclado de 21 Mpa, con un ESPESOR DE 0.35m. acabado a la vista con casetón RECUPERABLE DE PORÓN, de acuerdo a las diferentes dimensiones establecidas en los planos y diseño. Incluye suministro, transporte, bombeo con autobomba y colocación del concreto, nervios de 0,10 x 0,35 m ubicados cada 1 m entre caras de nervios y en ambas direcciones, placa superior de losa de 0,05m de espesor, vigas de 0,35x0,25 m, ubicadas cada  6,60 m. en ambas direcciones, malla electrosoldada D-84 para parte superior, formaleta en súper "T" de 19 mm. o equivalente para acabado a la vista en la parte inferior de la losa y en paredes laterales y todos los demás elementos necesarios para su correcto vaciado según diseño. Incluye suministro, armado y desarmado de toda la obra falsa necesaria para el correcto vaciado a una altura entre 3.0 y 4.0m(la súper "T" se coloca sobre el tendido de teleras de la obra falsa), según diseño. En el vaciado se deben dejar los hierros (pelos) para el amarre de los elementos no estructurales, por ningún motivo se pagaran anclajes. El acero de refuerzo adicional a la malla electrosoldada se pagará en su respectivo ítem.</v>
          </cell>
          <cell r="C249" t="str">
            <v>m2</v>
          </cell>
          <cell r="D249"/>
          <cell r="E249"/>
          <cell r="F249"/>
          <cell r="G249"/>
          <cell r="H249"/>
          <cell r="I249"/>
          <cell r="J249"/>
          <cell r="K249"/>
          <cell r="L249"/>
          <cell r="M249"/>
        </row>
        <row r="250">
          <cell r="A250" t="str">
            <v>4.2.2.8</v>
          </cell>
          <cell r="B250" t="str">
            <v>Construcción de LOSA ALIGERADA en concreto premezclado de 21 MPa. con un ESPESOR DE 0.50m., a la vista con casetón de MADERA NO RECUPERABLE. Incluye suministro, transporte, bombeo con Auto bomba y colocación del concreto a una altura de entre 3.0 y 4.0m, nervios 0.10 x 0.50 m ubicados cada 1 m entre caras de nervios y en ambas direcciones, espesor de placa superior de 0.07 m, VIGAS DE 0.50X0.30 ubicadas cada 8 m entre ejes en ambas caras, mortero 1:4 para torta inferior de 0.03m de espesor, malla electrosoldada D-84 para parte superior y malla D-50 para torta inferior, formaleta en súper T de 19 mm. o equivalente para acabado a la vista en la parte inferior y paredes laterales y todos los demás elementos necesarios para su correcto vaciado. Incluye suministro, armado y desarmado de toda la obra falsa necesaria para el correcto vaciado (la súper T se coloca sobre el tendido de teleras de la obra falsa y en la tapa lateral), según diseño. En el vaciado se deben dejar los hierros (pelos) para el amarre de la mampostería no estructural, por ningún motivo se pagaran anclajes. El acero de refuerzo adicional a la malla electrosoldada se pagará en su respectivo ítem.</v>
          </cell>
          <cell r="C250" t="str">
            <v>m2</v>
          </cell>
          <cell r="D250"/>
          <cell r="E250"/>
          <cell r="F250"/>
          <cell r="G250"/>
          <cell r="H250"/>
          <cell r="I250"/>
          <cell r="J250"/>
          <cell r="K250"/>
          <cell r="L250"/>
          <cell r="M250"/>
        </row>
        <row r="251">
          <cell r="A251" t="str">
            <v>4.2.2.9</v>
          </cell>
          <cell r="B251" t="str">
            <v>Construcción de LOSA SOBRE STEELDECK o equivalente (No incluye STEELDECK), en concreto de 21 Mpa. con un ESPESOR DE 0,10 m. medida desde la canal profunda del steeldeck. Incluye suministro, transporte y colocación del concreto, impermeabilización integral con Plastocrete DM o equivalente, malla electrosoldada D-50, mano de obra, formaleta en súper "T" de 19 mm. o equivalente para tapas laterales, protección, curado y todos los demás elementos necesarios para su correcta construcción. Según diseño.</v>
          </cell>
          <cell r="C251" t="str">
            <v>m2</v>
          </cell>
          <cell r="D251"/>
          <cell r="E251"/>
          <cell r="F251"/>
          <cell r="G251"/>
          <cell r="H251"/>
          <cell r="I251"/>
          <cell r="J251"/>
          <cell r="K251"/>
          <cell r="L251"/>
          <cell r="M251"/>
        </row>
        <row r="252">
          <cell r="A252" t="str">
            <v>4.2.2.10</v>
          </cell>
          <cell r="B252" t="str">
            <v>Construcción de LOSA ALIGERADA en concreto  premezclado de 28 MPa, con un ESPESOR DE 0.35m, y casetones RECUPERABLES DE PORÓN, de acuerdo a las diferentes dimensiones establecidas en los planos de diseño. Incluye suministro, transporte, bombeo con Auto bomba y colocación del concreto a una altura de entre 3.0 y 4.0m, malla electrosoldada D 106, formaleta de primera calidad en súper "T" de 19 mm o su equivalente para acabado a la vista de bordes de losa o donde se requiera,  vigas profundas , mano de obra, aristas biseladas, protección y curado, incluye suministro, armado y desarmado de la obra falsa, según diseño. El acero de refuerzo adicional a la malla electrosoldada se pagará en su respectivo ítem.</v>
          </cell>
          <cell r="C252" t="str">
            <v>m2</v>
          </cell>
          <cell r="D252"/>
          <cell r="E252"/>
          <cell r="F252"/>
          <cell r="G252"/>
          <cell r="H252"/>
          <cell r="I252"/>
          <cell r="J252"/>
          <cell r="K252"/>
          <cell r="L252"/>
          <cell r="M252"/>
        </row>
        <row r="253">
          <cell r="A253" t="str">
            <v>4.2.2.11</v>
          </cell>
          <cell r="B253" t="str">
            <v>Construcción de LOSA MACIZA en concreto de 21 Mpa., con un ESPESOR DE 8 cm. Incluye suministro, transporte y la colocación del concreto, suministro, armado y desarmado de la obra falsa y formaleta completa, protección curado y todos los demás elementos necesarios para su correcta construcción, El acero de refuerzo se pagará en su respectivo ítem, según diseño.</v>
          </cell>
          <cell r="C253" t="str">
            <v>m2</v>
          </cell>
          <cell r="D253"/>
          <cell r="E253"/>
          <cell r="F253"/>
          <cell r="G253"/>
          <cell r="H253"/>
          <cell r="I253"/>
          <cell r="J253"/>
          <cell r="K253"/>
          <cell r="L253"/>
          <cell r="M253"/>
        </row>
        <row r="254">
          <cell r="A254" t="str">
            <v>4.2.2.12</v>
          </cell>
          <cell r="B254" t="str">
            <v>Construcción de LOSA DE PISO en concreto de 21 MPa. con un ESPESOR DE 0.20m. Adicionado con FIBRA Nikon e impermeabilizante integral tipo Plastocrete Dm o equivalente calidad. Incluye suministro, transporte y colocación del concreto, formaleta, vibrado, protección, curado y todos los demás elementos necesarios para su correcta construcción. El entresuelo y el acero de refuerzo se pagará en su respectivo ítem.</v>
          </cell>
          <cell r="C254" t="str">
            <v>m2</v>
          </cell>
          <cell r="D254"/>
          <cell r="E254"/>
          <cell r="F254"/>
          <cell r="G254"/>
          <cell r="H254"/>
          <cell r="I254"/>
          <cell r="J254"/>
          <cell r="K254"/>
          <cell r="L254"/>
          <cell r="M254"/>
        </row>
        <row r="255">
          <cell r="A255" t="str">
            <v>4.2.2.13</v>
          </cell>
          <cell r="B255" t="str">
            <v>Construcción de LOSA MACIZA en concreto premezclado de 21 MPa., con un ESPESOR DE 0.20 m. adicionado con FIBRA Nikon e impermeabilizante integral tipo plastocrete DM o equivalente calidad. Incluye suministro, transporte, bombeo con auto bomba y colocación del concreto, vigas profundas de  0,40 x 0,50 m. y 0,20 x 0,50 m., formaleta completa en súper T de 19mm para acabado a la vista, vibrado, protección y curado del concreto. Suministro, armado y desarmado de la obra falsa hasta una altura de 3,0m y todos los demás elementos necesarios para su correcta construcción según diseño. El acero de refuerzo se pagará en su ítem respectivo.</v>
          </cell>
          <cell r="C255" t="str">
            <v>m2</v>
          </cell>
          <cell r="D255"/>
          <cell r="E255"/>
          <cell r="F255"/>
          <cell r="G255"/>
          <cell r="H255"/>
          <cell r="I255"/>
          <cell r="J255"/>
          <cell r="K255"/>
          <cell r="L255"/>
          <cell r="M255"/>
        </row>
        <row r="256">
          <cell r="A256" t="str">
            <v>4.2.2.14</v>
          </cell>
          <cell r="B256" t="str">
            <v>Construcción de LOSA MACIZA en concreto premezclado de 21 MPa., con un ESPESOR DE 0.20 m. Incluye suministro, transporte, bombeo con Auto bomba y la colocación del concreto, formaleta Súper "T" de 19 mm. o su equivalente, aristas biseladas, vibrado, protección y curado del concreto, suministro, armado y desarmado de la obra falsa hasta una altura de 3,0m y todos los demás elementos necesarios para su correcta construcción. El acero de refuerzo se paga en su respectivo ítem.</v>
          </cell>
          <cell r="C256" t="str">
            <v>m2</v>
          </cell>
          <cell r="D256"/>
          <cell r="E256"/>
          <cell r="F256"/>
          <cell r="G256"/>
          <cell r="H256"/>
          <cell r="I256"/>
          <cell r="J256"/>
          <cell r="K256"/>
          <cell r="L256"/>
          <cell r="M256"/>
        </row>
        <row r="257">
          <cell r="A257" t="str">
            <v>4.2.2.15</v>
          </cell>
          <cell r="B257" t="str">
            <v>Construcción de LOSA SOBRE STEELDECK o equivalente, en concreto de 21 Mpa. con un ESPESOR DE 0,10 m. medida desde la canal profunda del steeldeck. Incluye suministro, transporte y colocación del concreto, impermeabilización integral con Plastocrete DM o equivalente, acabado rayado tipo Metro, steeldeck o equivalente cal 22 de 2", malla electrosoldada D-50, formaleta en súper "T" de 19 mm. para tapas laterales, vibrado, protección, curado, y todos los demás elementos necesarios para su correcta construcción.</v>
          </cell>
          <cell r="C257" t="str">
            <v>m2</v>
          </cell>
          <cell r="D257"/>
          <cell r="E257"/>
          <cell r="F257"/>
          <cell r="G257"/>
          <cell r="H257"/>
          <cell r="I257"/>
          <cell r="J257"/>
          <cell r="K257"/>
          <cell r="L257"/>
          <cell r="M257"/>
        </row>
        <row r="258">
          <cell r="A258" t="str">
            <v>4.2.2.16</v>
          </cell>
          <cell r="B258" t="str">
            <v>Construcción de LOSA SOBRE STEELDECK o equivalente, en concreto de 21 Mpa. con un ESPESOR DE 0,12 m. medida desde la canal profunda del steeldeck. Incluye suministro, transporte y colocación del concreto, impermeabilización integral con Plastocrete DM o equivalente, acabado rayado tipo Metro, steeldeck o equivalente cal 22 de 2", malla electrosoldada D-50, formaleta en súper "T" de 19 mm. para tapas laterales, vibrado, protección, curado, y todos los demás elementos necesarios para su correcta construcción.</v>
          </cell>
          <cell r="C258" t="str">
            <v>m2</v>
          </cell>
          <cell r="D258"/>
          <cell r="E258"/>
          <cell r="F258"/>
          <cell r="G258"/>
          <cell r="H258"/>
          <cell r="I258"/>
          <cell r="J258"/>
          <cell r="K258"/>
          <cell r="L258"/>
          <cell r="M258"/>
        </row>
        <row r="259">
          <cell r="A259" t="str">
            <v>4.2.2.17</v>
          </cell>
          <cell r="B259" t="str">
            <v>Construcción de LOSA ACARTELADA MACIZA en concreto Premezclado de 21 Mpa. para rampa aérea, con un ESPESOR DE 0.20 a 0.40 m. Incluye suministro, transporte, bombeo con autobomba y colocación del concreto, formaleta de primera calidad para acabado a la vista en súper "T" de 19 mm o su equivalente, paredes laterales o donde se requiera, biseles para cortagoteras, molduras para borde de losa y todos los demás elementos necesarios para su correcto acabado,  toda la obra falsa necesaria para el correcto vaciado. Según especificaciones y medidas establecidas en los planos y diseños. En el vaciado se deben dejar los hierros (pelos) para el amarre de los elementos que los requieran, por ningún motivo se pagaran anclajes. El acero de refuerzo se pagará en su ítem respectivo.</v>
          </cell>
          <cell r="C259" t="str">
            <v>m2</v>
          </cell>
          <cell r="D259"/>
          <cell r="E259"/>
          <cell r="F259"/>
          <cell r="G259"/>
          <cell r="H259"/>
          <cell r="I259"/>
          <cell r="J259"/>
          <cell r="K259"/>
          <cell r="L259"/>
          <cell r="M259"/>
        </row>
        <row r="260">
          <cell r="A260" t="str">
            <v>4.2.2.18</v>
          </cell>
          <cell r="B260" t="str">
            <v>Construcción de LOSA ALIGERADA en concreto premezclado de 21 MPa. con un ESPESOR DE 0.25m. a la vista con casetón RECUPERABLE DE PORÓN, con vigas de 0.35x0.25m cada 15.30 m en una dirección y 15.60 m en la otra, nervios de 0.1x0.25 m cada 1 m entre cada caras en ambas direcciones, con un espesor de placa superior de 0.05 m, de acuerdo a las diferentes dimensiones establecidas en los planos y diseño. Incluye suministro, transporte, bombeo con Auto bomba y colocación del concreto en nervios y vigas, malla electrosoldada D 84, borde de losa en formaleta metálica, obra falsa para doble altura en andamio de carga de sistema apuntalado (h=5.5m), mano de obra, aristas biseladas, protección y curado del concreto. Incluye suministro, armado y desarmado de la obra falsa, según diseño. El acero de refuerzo adicional a la malla electrosoldada se pagará en su ítem respectivo.</v>
          </cell>
          <cell r="C260" t="str">
            <v>m2</v>
          </cell>
          <cell r="D260"/>
          <cell r="E260"/>
          <cell r="F260"/>
          <cell r="G260"/>
          <cell r="H260"/>
          <cell r="I260"/>
          <cell r="J260"/>
          <cell r="K260"/>
          <cell r="L260"/>
          <cell r="M260"/>
        </row>
        <row r="261">
          <cell r="A261" t="str">
            <v>4.2.2.19</v>
          </cell>
          <cell r="B261" t="str">
            <v>Construcción de LOSA ALIGERADA en concreto premezclado de 21 Mpa. con un ESPESOR DE 0.50m., a la vista con casetón  RECUPERABLE DE PORÓN. Incluye suministro, transporte, bombeo con Auto bomba y colocación del concreto, nervios 0.10 x 0.50 m ubicados cada 1 m entre caras de nervios y en ambas direcciones, espesor de placa superior de 0.07 m, VIGAS DE 0.50X0.30 ubicadas cada 8 m entre ejes en ambas caras, malla electrosoldada D-84 para placa superior, formaleta en súper T de 19 mm. o equivalente para acabado a la vista en la parte inferior y paredes laterales y todos los demás elementos necesarios para su correcto vaciado. Incluye el suministro, armado y desarmado de toda la obra falsa necesaria para el correcto vaciado a una altura de entre 3.0 y 4.0m (La súper T se coloca sobre el tendido de teleras de la obra falsa y en la tapa lateral), según diseño. En el vaciado se deben dejar los hierros (pelos) para el amarre de la mampostería no estructural, por ningún motivo se pagaran anclajes. El acero de refuerzo adicional a la malla electrosoldada se pagará en su respectivo ítem.</v>
          </cell>
          <cell r="C261" t="str">
            <v>m2</v>
          </cell>
          <cell r="D261"/>
          <cell r="E261"/>
          <cell r="F261"/>
          <cell r="G261"/>
          <cell r="H261"/>
          <cell r="I261"/>
          <cell r="J261"/>
          <cell r="K261"/>
          <cell r="L261"/>
          <cell r="M261"/>
        </row>
        <row r="262">
          <cell r="A262" t="str">
            <v>4.2.2.20</v>
          </cell>
          <cell r="B262" t="str">
            <v>Construcción de LOSA ALIGERADA en concreto premezclado de 21 Mpa. con un ESPESOR DE 0.55m. a la vista con casetón RECUPERABLE DE PORÓN, con vigas profundas de 0.60x0.80m cada 15.30 m en una dirección y 15.60 m en la otra, nervios de 0.1x0.55 m cada 1 m entre cada cara en ambas direcciones, con una placa superior de 0.05 m de espesor, de acuerdo a las diferentes dimensiones establecidas en los planos y diseño. Incluye suministro, transporte, bombeo con auto bomba y colocación del concreto en nervios y vigas profundas, formaleta en súper T de 19mm o equivalente para acabado a la vista en la parte inferior, malla electrosoldada D 84, borde de losa en formaleta metálica, suministro, armado y desarmado de la obra falsa para doble altura en andamio de carga de sistema apuntalado (h=5.5m), mano de obra, aristas biseladas, protección y curado. El acero de refuerzo adicional a la malla electrosoldada se pagará en su respectivo Ítem, según diseño.</v>
          </cell>
          <cell r="C262" t="str">
            <v>m2</v>
          </cell>
          <cell r="D262"/>
          <cell r="E262"/>
          <cell r="F262"/>
          <cell r="G262"/>
          <cell r="H262"/>
          <cell r="I262"/>
          <cell r="J262"/>
          <cell r="K262"/>
          <cell r="L262"/>
          <cell r="M262"/>
        </row>
        <row r="263">
          <cell r="A263" t="str">
            <v>4.2.2.21</v>
          </cell>
          <cell r="B263" t="str">
            <v>Construcción de LOSA SOBRE STEELDECK o equivalente, en concreto de 21 Mpa. con un ESPESOR DE 0,10 m. medida desde la canal profunda del steeldeck. Incluye suministro, transporte y colocación del concreto, steeldeck o equivalente cal 22 de 2", malla electrosoldada D-84, formaleta en súper "T" de 19 mm. para tapas laterales, vibrado, protección, curado, y todos los demás elementos necesarios para su correcta construcción.</v>
          </cell>
          <cell r="C263" t="str">
            <v>m2</v>
          </cell>
          <cell r="D263"/>
          <cell r="E263"/>
          <cell r="F263"/>
          <cell r="G263"/>
          <cell r="H263"/>
          <cell r="I263"/>
          <cell r="J263"/>
          <cell r="K263"/>
          <cell r="L263"/>
          <cell r="M263"/>
        </row>
        <row r="264">
          <cell r="A264" t="str">
            <v>4.2.3</v>
          </cell>
          <cell r="B264" t="str">
            <v>COLUMNAS</v>
          </cell>
          <cell r="C264">
            <v>0</v>
          </cell>
          <cell r="D264"/>
          <cell r="E264"/>
          <cell r="F264"/>
          <cell r="G264"/>
          <cell r="H264"/>
          <cell r="I264"/>
          <cell r="J264"/>
          <cell r="K264"/>
          <cell r="L264"/>
          <cell r="M264"/>
        </row>
        <row r="265">
          <cell r="A265" t="str">
            <v>4.2.3.1</v>
          </cell>
          <cell r="B265" t="str">
            <v>Construcción de COLUMNAS DE 0.20 x 0.20m.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65" t="str">
            <v>ml</v>
          </cell>
          <cell r="D265"/>
          <cell r="E265"/>
          <cell r="F265"/>
          <cell r="G265"/>
          <cell r="H265"/>
          <cell r="I265"/>
          <cell r="J265"/>
          <cell r="K265"/>
          <cell r="L265"/>
          <cell r="M265"/>
        </row>
        <row r="266">
          <cell r="A266" t="str">
            <v>4.2.3.2</v>
          </cell>
          <cell r="B266" t="str">
            <v>Construcción de COLUMNAS DE 0.20 x 0.30m.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66" t="str">
            <v>ml</v>
          </cell>
          <cell r="D266"/>
          <cell r="E266"/>
          <cell r="F266"/>
          <cell r="G266"/>
          <cell r="H266"/>
          <cell r="I266"/>
          <cell r="J266"/>
          <cell r="K266"/>
          <cell r="L266"/>
          <cell r="M266"/>
        </row>
        <row r="267">
          <cell r="A267" t="str">
            <v>4.2.3.3</v>
          </cell>
          <cell r="B267" t="str">
            <v>Construcción de COLUMNAS DE 0.20 x 0.35m.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67" t="str">
            <v>m</v>
          </cell>
          <cell r="D267"/>
          <cell r="E267"/>
          <cell r="F267"/>
          <cell r="G267"/>
          <cell r="H267"/>
          <cell r="I267"/>
          <cell r="J267"/>
          <cell r="K267"/>
          <cell r="L267"/>
          <cell r="M267"/>
        </row>
        <row r="268">
          <cell r="A268" t="str">
            <v>4.2.3.4</v>
          </cell>
          <cell r="B268" t="str">
            <v>Construcción de COLUMNAS DE 0.20 x 0.40m.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68" t="str">
            <v>ml</v>
          </cell>
          <cell r="D268"/>
          <cell r="E268"/>
          <cell r="F268"/>
          <cell r="G268"/>
          <cell r="H268"/>
          <cell r="I268"/>
          <cell r="J268"/>
          <cell r="K268"/>
          <cell r="L268"/>
          <cell r="M268"/>
        </row>
        <row r="269">
          <cell r="A269" t="str">
            <v>4.2.3.5</v>
          </cell>
          <cell r="B269" t="str">
            <v>Construcción de COLUMNAS DE 0.30 x 0.30m.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69" t="str">
            <v>ml</v>
          </cell>
          <cell r="D269"/>
          <cell r="E269"/>
          <cell r="F269"/>
          <cell r="G269"/>
          <cell r="H269"/>
          <cell r="I269"/>
          <cell r="J269"/>
          <cell r="K269"/>
          <cell r="L269"/>
          <cell r="M269"/>
        </row>
        <row r="270">
          <cell r="A270" t="str">
            <v>4.2.3.6</v>
          </cell>
          <cell r="B270" t="str">
            <v>Construcción de COLUMNAS DE 0.30 x 0.40m.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70" t="str">
            <v>m</v>
          </cell>
          <cell r="D270"/>
          <cell r="E270"/>
          <cell r="F270"/>
          <cell r="G270"/>
          <cell r="H270"/>
          <cell r="I270"/>
          <cell r="J270"/>
          <cell r="K270"/>
          <cell r="L270"/>
          <cell r="M270"/>
        </row>
        <row r="271">
          <cell r="A271" t="str">
            <v>4.2.3.7</v>
          </cell>
          <cell r="B271" t="str">
            <v>Construcción de COLUMNAS DE 0.30 x 0.50m.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71" t="str">
            <v>ml</v>
          </cell>
          <cell r="D271"/>
          <cell r="E271"/>
          <cell r="F271"/>
          <cell r="G271"/>
          <cell r="H271"/>
          <cell r="I271"/>
          <cell r="J271"/>
          <cell r="K271"/>
          <cell r="L271"/>
          <cell r="M271"/>
        </row>
        <row r="272">
          <cell r="A272" t="str">
            <v>4.2.3.8</v>
          </cell>
          <cell r="B272" t="str">
            <v>Construcción de COLUMNAS DE 0.30 x 0.60m.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72" t="str">
            <v>ml</v>
          </cell>
          <cell r="D272"/>
          <cell r="E272"/>
          <cell r="F272"/>
          <cell r="G272"/>
          <cell r="H272"/>
          <cell r="I272"/>
          <cell r="J272"/>
          <cell r="K272"/>
          <cell r="L272"/>
          <cell r="M272"/>
        </row>
        <row r="273">
          <cell r="A273" t="str">
            <v>4.2.3.9</v>
          </cell>
          <cell r="B273" t="str">
            <v>Construcción de COLUMNAS DE 0.30 x 0.70m.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73" t="str">
            <v>m</v>
          </cell>
          <cell r="D273"/>
          <cell r="E273"/>
          <cell r="F273"/>
          <cell r="G273"/>
          <cell r="H273"/>
          <cell r="I273"/>
          <cell r="J273"/>
          <cell r="K273"/>
          <cell r="L273"/>
          <cell r="M273"/>
        </row>
        <row r="274">
          <cell r="A274" t="str">
            <v>4.2.3.10</v>
          </cell>
          <cell r="B274" t="str">
            <v>Construcción de COLUMNAS DE 0.30 x 0.80m.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74" t="str">
            <v>ml</v>
          </cell>
          <cell r="D274"/>
          <cell r="E274"/>
          <cell r="F274"/>
          <cell r="G274"/>
          <cell r="H274"/>
          <cell r="I274"/>
          <cell r="J274"/>
          <cell r="K274"/>
          <cell r="L274"/>
          <cell r="M274"/>
        </row>
        <row r="275">
          <cell r="A275" t="str">
            <v>4.2.3.11</v>
          </cell>
          <cell r="B275" t="str">
            <v>Construcción de COLUMNAS DE 0.30 x 1.00m.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75" t="str">
            <v>ml</v>
          </cell>
          <cell r="D275"/>
          <cell r="E275"/>
          <cell r="F275"/>
          <cell r="G275"/>
          <cell r="H275"/>
          <cell r="I275"/>
          <cell r="J275"/>
          <cell r="K275"/>
          <cell r="L275"/>
          <cell r="M275"/>
        </row>
        <row r="276">
          <cell r="A276" t="str">
            <v>4.2.3.12</v>
          </cell>
          <cell r="B276" t="str">
            <v>Construcción de COLUMNAS DE 0.40 x 0.40m.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76" t="str">
            <v>m</v>
          </cell>
          <cell r="D276"/>
          <cell r="E276"/>
          <cell r="F276"/>
          <cell r="G276"/>
          <cell r="H276"/>
          <cell r="I276"/>
          <cell r="J276"/>
          <cell r="K276"/>
          <cell r="L276"/>
          <cell r="M276"/>
        </row>
        <row r="277">
          <cell r="A277" t="str">
            <v>4.2.3.13</v>
          </cell>
          <cell r="B277" t="str">
            <v>Construcción de COLUMNAS DE 0.40 x 0.50m.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77" t="str">
            <v>ml</v>
          </cell>
          <cell r="D277"/>
          <cell r="E277"/>
          <cell r="F277"/>
          <cell r="G277"/>
          <cell r="H277"/>
          <cell r="I277"/>
          <cell r="J277"/>
          <cell r="K277"/>
          <cell r="L277"/>
          <cell r="M277"/>
        </row>
        <row r="278">
          <cell r="A278" t="str">
            <v>4.2.3.14</v>
          </cell>
          <cell r="B278" t="str">
            <v>Construcción de COLUMNAS DE 0.40 x 0.60m.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78" t="str">
            <v>ml</v>
          </cell>
          <cell r="D278"/>
          <cell r="E278"/>
          <cell r="F278"/>
          <cell r="G278"/>
          <cell r="H278"/>
          <cell r="I278"/>
          <cell r="J278"/>
          <cell r="K278"/>
          <cell r="L278"/>
          <cell r="M278"/>
        </row>
        <row r="279">
          <cell r="A279" t="str">
            <v>4.2.3.15</v>
          </cell>
          <cell r="B279" t="str">
            <v>Construcción de COLUMNAS DE 0.40 x 0.70m.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79" t="str">
            <v>ml</v>
          </cell>
          <cell r="D279"/>
          <cell r="E279"/>
          <cell r="F279"/>
          <cell r="G279"/>
          <cell r="H279"/>
          <cell r="I279"/>
          <cell r="J279"/>
          <cell r="K279"/>
          <cell r="L279"/>
          <cell r="M279"/>
        </row>
        <row r="280">
          <cell r="A280" t="str">
            <v>4.2.3.16</v>
          </cell>
          <cell r="B280" t="str">
            <v>Construcción de COLUMNAS DE 0.40 x 0.80m.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80" t="str">
            <v>ml</v>
          </cell>
          <cell r="D280"/>
          <cell r="E280"/>
          <cell r="F280"/>
          <cell r="G280"/>
          <cell r="H280"/>
          <cell r="I280"/>
          <cell r="J280"/>
          <cell r="K280"/>
          <cell r="L280"/>
          <cell r="M280"/>
        </row>
        <row r="281">
          <cell r="A281" t="str">
            <v>4.2.3.17</v>
          </cell>
          <cell r="B281" t="str">
            <v>Construcción de COLUMNAS DE 0.40 x 1.00m.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81" t="str">
            <v>ml</v>
          </cell>
          <cell r="D281"/>
          <cell r="E281"/>
          <cell r="F281"/>
          <cell r="G281"/>
          <cell r="H281"/>
          <cell r="I281"/>
          <cell r="J281"/>
          <cell r="K281"/>
          <cell r="L281"/>
          <cell r="M281"/>
        </row>
        <row r="282">
          <cell r="A282" t="str">
            <v>4.2.3.18</v>
          </cell>
          <cell r="B282" t="str">
            <v>Construcción de COLUMNAS DE 0.50 x 0.50m.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82" t="str">
            <v>ml</v>
          </cell>
          <cell r="D282"/>
          <cell r="E282"/>
          <cell r="F282"/>
          <cell r="G282"/>
          <cell r="H282"/>
          <cell r="I282"/>
          <cell r="J282"/>
          <cell r="K282"/>
          <cell r="L282"/>
          <cell r="M282"/>
        </row>
        <row r="283">
          <cell r="A283" t="str">
            <v>4.2.3.19</v>
          </cell>
          <cell r="B283" t="str">
            <v>Construcción de COLUMNAS DE 0.50 x 0.60m.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83" t="str">
            <v>ml</v>
          </cell>
          <cell r="D283"/>
          <cell r="E283"/>
          <cell r="F283"/>
          <cell r="G283"/>
          <cell r="H283"/>
          <cell r="I283"/>
          <cell r="J283"/>
          <cell r="K283"/>
          <cell r="L283"/>
          <cell r="M283"/>
        </row>
        <row r="284">
          <cell r="A284" t="str">
            <v>4.2.3.20</v>
          </cell>
          <cell r="B284" t="str">
            <v>Construcción de COLUMNAS DE 0.50 x 0.80m.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84" t="str">
            <v>ml</v>
          </cell>
          <cell r="D284"/>
          <cell r="E284"/>
          <cell r="F284"/>
          <cell r="G284"/>
          <cell r="H284"/>
          <cell r="I284"/>
          <cell r="J284"/>
          <cell r="K284"/>
          <cell r="L284"/>
          <cell r="M284"/>
        </row>
        <row r="285">
          <cell r="A285" t="str">
            <v>4.2.3.21</v>
          </cell>
          <cell r="B285" t="str">
            <v>Construcción de COLUMNAS DE 0.50 x1.00m.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85" t="str">
            <v>ml</v>
          </cell>
          <cell r="D285"/>
          <cell r="E285"/>
          <cell r="F285"/>
          <cell r="G285"/>
          <cell r="H285"/>
          <cell r="I285"/>
          <cell r="J285"/>
          <cell r="K285"/>
          <cell r="L285"/>
          <cell r="M285"/>
        </row>
        <row r="286">
          <cell r="A286" t="str">
            <v>4.2.3.22</v>
          </cell>
          <cell r="B286" t="str">
            <v>Construcción de COLUMNAS DE 0.60 x0.60m.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86" t="str">
            <v>ml</v>
          </cell>
          <cell r="D286"/>
          <cell r="E286"/>
          <cell r="F286"/>
          <cell r="G286"/>
          <cell r="H286"/>
          <cell r="I286"/>
          <cell r="J286"/>
          <cell r="K286"/>
          <cell r="L286"/>
          <cell r="M286"/>
        </row>
        <row r="287">
          <cell r="A287" t="str">
            <v>4.2.3.23</v>
          </cell>
          <cell r="B287" t="str">
            <v>Construcción de COLUMNAS DE 0.60 x0.80m.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87" t="str">
            <v>ml</v>
          </cell>
          <cell r="D287"/>
          <cell r="E287"/>
          <cell r="F287"/>
          <cell r="G287"/>
          <cell r="H287"/>
          <cell r="I287"/>
          <cell r="J287"/>
          <cell r="K287"/>
          <cell r="L287"/>
          <cell r="M287"/>
        </row>
        <row r="288">
          <cell r="A288" t="str">
            <v>4.2.3.24</v>
          </cell>
          <cell r="B288" t="str">
            <v>Construcción de COLUMNAS DE 0.60 x1.00m. en concreto de 21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88" t="str">
            <v>ml</v>
          </cell>
          <cell r="D288"/>
          <cell r="E288"/>
          <cell r="F288"/>
          <cell r="G288"/>
          <cell r="H288"/>
          <cell r="I288"/>
          <cell r="J288"/>
          <cell r="K288"/>
          <cell r="L288"/>
          <cell r="M288"/>
        </row>
        <row r="289">
          <cell r="A289" t="str">
            <v>4.2.3.25</v>
          </cell>
          <cell r="B289" t="str">
            <v>Construcción de COLUMNAS DE 0.20 x 0.30m.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89" t="str">
            <v>ml</v>
          </cell>
          <cell r="D289"/>
          <cell r="E289"/>
          <cell r="F289"/>
          <cell r="G289"/>
          <cell r="H289"/>
          <cell r="I289"/>
          <cell r="J289"/>
          <cell r="K289"/>
          <cell r="L289"/>
          <cell r="M289"/>
        </row>
        <row r="290">
          <cell r="A290" t="str">
            <v>4.2.3.26</v>
          </cell>
          <cell r="B290" t="str">
            <v>Construcción de COLUMNAS DE 0.20 x 0.40m.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90" t="str">
            <v>ml</v>
          </cell>
          <cell r="D290"/>
          <cell r="E290"/>
          <cell r="F290"/>
          <cell r="G290"/>
          <cell r="H290"/>
          <cell r="I290"/>
          <cell r="J290"/>
          <cell r="K290"/>
          <cell r="L290"/>
          <cell r="M290"/>
        </row>
        <row r="291">
          <cell r="A291" t="str">
            <v>4.2.3.27</v>
          </cell>
          <cell r="B291" t="str">
            <v>Construcción de COLUMNAS DE 0.30 x 0.30m.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91" t="str">
            <v>ml</v>
          </cell>
          <cell r="D291"/>
          <cell r="E291"/>
          <cell r="F291"/>
          <cell r="G291"/>
          <cell r="H291"/>
          <cell r="I291"/>
          <cell r="J291"/>
          <cell r="K291"/>
          <cell r="L291"/>
          <cell r="M291"/>
        </row>
        <row r="292">
          <cell r="A292" t="str">
            <v>4.2.3.28</v>
          </cell>
          <cell r="B292" t="str">
            <v>Construcción de COLUMNAS DE 0.30 x 0.40m.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92" t="str">
            <v>ml</v>
          </cell>
          <cell r="D292"/>
          <cell r="E292"/>
          <cell r="F292"/>
          <cell r="G292"/>
          <cell r="H292"/>
          <cell r="I292"/>
          <cell r="J292"/>
          <cell r="K292"/>
          <cell r="L292"/>
          <cell r="M292"/>
        </row>
        <row r="293">
          <cell r="A293" t="str">
            <v>4.2.3.29</v>
          </cell>
          <cell r="B293" t="str">
            <v>Construcción de COLUMNAS DE 0.30 x 0.50m.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93" t="str">
            <v>ml</v>
          </cell>
          <cell r="D293"/>
          <cell r="E293"/>
          <cell r="F293"/>
          <cell r="G293"/>
          <cell r="H293"/>
          <cell r="I293"/>
          <cell r="J293"/>
          <cell r="K293"/>
          <cell r="L293"/>
          <cell r="M293"/>
        </row>
        <row r="294">
          <cell r="A294" t="str">
            <v>4.2.3.30</v>
          </cell>
          <cell r="B294" t="str">
            <v>Construcción de COLUMNAS DE 0.30 x 0.60m.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94" t="str">
            <v>ml</v>
          </cell>
          <cell r="D294"/>
          <cell r="E294"/>
          <cell r="F294"/>
          <cell r="G294"/>
          <cell r="H294"/>
          <cell r="I294"/>
          <cell r="J294"/>
          <cell r="K294"/>
          <cell r="L294"/>
          <cell r="M294"/>
        </row>
        <row r="295">
          <cell r="A295" t="str">
            <v>4.2.3.31</v>
          </cell>
          <cell r="B295" t="str">
            <v>Construcción de COLUMNAS DE 0.30 x 0.70m.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95" t="str">
            <v>ml</v>
          </cell>
          <cell r="D295"/>
          <cell r="E295"/>
          <cell r="F295"/>
          <cell r="G295"/>
          <cell r="H295"/>
          <cell r="I295"/>
          <cell r="J295"/>
          <cell r="K295"/>
          <cell r="L295"/>
          <cell r="M295"/>
        </row>
        <row r="296">
          <cell r="A296" t="str">
            <v>4.2.3.32</v>
          </cell>
          <cell r="B296" t="str">
            <v>Construcción de COLUMNAS DE 0.30 x 0.80m.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96" t="str">
            <v>ml</v>
          </cell>
          <cell r="D296"/>
          <cell r="E296"/>
          <cell r="F296"/>
          <cell r="G296"/>
          <cell r="H296"/>
          <cell r="I296"/>
          <cell r="J296"/>
          <cell r="K296"/>
          <cell r="L296"/>
          <cell r="M296"/>
        </row>
        <row r="297">
          <cell r="A297" t="str">
            <v>4.2.3.33</v>
          </cell>
          <cell r="B297" t="str">
            <v>Construcción de COLUMNAS DE 0.30 x 1.00m.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97" t="str">
            <v>ml</v>
          </cell>
          <cell r="D297"/>
          <cell r="E297"/>
          <cell r="F297"/>
          <cell r="G297"/>
          <cell r="H297"/>
          <cell r="I297"/>
          <cell r="J297"/>
          <cell r="K297"/>
          <cell r="L297"/>
          <cell r="M297"/>
        </row>
        <row r="298">
          <cell r="A298" t="str">
            <v>4.2.3.34</v>
          </cell>
          <cell r="B298" t="str">
            <v>Construcción de COLUMNAS DE 0.40 x 0.40m.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98" t="str">
            <v>ml</v>
          </cell>
          <cell r="D298"/>
          <cell r="E298"/>
          <cell r="F298"/>
          <cell r="G298"/>
          <cell r="H298"/>
          <cell r="I298"/>
          <cell r="J298"/>
          <cell r="K298"/>
          <cell r="L298"/>
          <cell r="M298"/>
        </row>
        <row r="299">
          <cell r="A299" t="str">
            <v>4.2.3.35</v>
          </cell>
          <cell r="B299" t="str">
            <v>Construcción de COLUMNAS DE 0.40 x 0.50m.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299" t="str">
            <v>ml</v>
          </cell>
          <cell r="D299"/>
          <cell r="E299"/>
          <cell r="F299"/>
          <cell r="G299"/>
          <cell r="H299"/>
          <cell r="I299"/>
          <cell r="J299"/>
          <cell r="K299"/>
          <cell r="L299"/>
          <cell r="M299"/>
        </row>
        <row r="300">
          <cell r="A300" t="str">
            <v>4.2.3.36</v>
          </cell>
          <cell r="B300" t="str">
            <v>Construcción de COLUMNAS DE 0.40 x 0.60m.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300" t="str">
            <v>ml</v>
          </cell>
          <cell r="D300"/>
          <cell r="E300"/>
          <cell r="F300"/>
          <cell r="G300"/>
          <cell r="H300"/>
          <cell r="I300"/>
          <cell r="J300"/>
          <cell r="K300"/>
          <cell r="L300"/>
          <cell r="M300"/>
        </row>
        <row r="301">
          <cell r="A301" t="str">
            <v>4.2.3.37</v>
          </cell>
          <cell r="B301" t="str">
            <v>Construcción de COLUMNAS DE 0.40 x 0.70m.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301" t="str">
            <v>ml</v>
          </cell>
          <cell r="D301"/>
          <cell r="E301"/>
          <cell r="F301"/>
          <cell r="G301"/>
          <cell r="H301"/>
          <cell r="I301"/>
          <cell r="J301"/>
          <cell r="K301"/>
          <cell r="L301"/>
          <cell r="M301"/>
        </row>
        <row r="302">
          <cell r="A302" t="str">
            <v>4.2.3.38</v>
          </cell>
          <cell r="B302" t="str">
            <v>Construcción de COLUMNAS DE 0.40 x 0.80m.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302" t="str">
            <v>m</v>
          </cell>
          <cell r="D302"/>
          <cell r="E302"/>
          <cell r="F302"/>
          <cell r="G302"/>
          <cell r="H302"/>
          <cell r="I302"/>
          <cell r="J302"/>
          <cell r="K302"/>
          <cell r="L302"/>
          <cell r="M302"/>
        </row>
        <row r="303">
          <cell r="A303" t="str">
            <v>4.2.3.39</v>
          </cell>
          <cell r="B303" t="str">
            <v>Construcción de COLUMNAS DE 0.40 x 1.00m.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303" t="str">
            <v>m</v>
          </cell>
          <cell r="D303"/>
          <cell r="E303"/>
          <cell r="F303"/>
          <cell r="G303"/>
          <cell r="H303"/>
          <cell r="I303"/>
          <cell r="J303"/>
          <cell r="K303"/>
          <cell r="L303"/>
          <cell r="M303"/>
        </row>
        <row r="304">
          <cell r="A304" t="str">
            <v>4.2.3.40</v>
          </cell>
          <cell r="B304" t="str">
            <v>Construcción de COLUMNAS DE 0.50 x 0.50m.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304" t="str">
            <v>m</v>
          </cell>
          <cell r="D304"/>
          <cell r="E304"/>
          <cell r="F304"/>
          <cell r="G304"/>
          <cell r="H304"/>
          <cell r="I304"/>
          <cell r="J304"/>
          <cell r="K304"/>
          <cell r="L304"/>
          <cell r="M304"/>
        </row>
        <row r="305">
          <cell r="A305" t="str">
            <v>4.2.3.41</v>
          </cell>
          <cell r="B305" t="str">
            <v>Construcción de COLUMNAS DE 0.50 x 0.60m. en concreto de 28 MPa, acabado a la vista. Incluye suministro, transporte y colocación del concreto, formaleta en súper "T" de 19mm., aristas biseladas, desmoldante, fluidificante para mezclas de concreto, vibrado, protección, curado y todos los demás elementos necesarios para su correcta construcción según diseño. El acero de refuerzo se pagará en su respectivo ítem. En el vaciado se deben dejar los hierros para el amarre de la mampostería no estructural, por ningún motivo se pagarán anclajes.</v>
          </cell>
          <cell r="C305" t="str">
            <v>m</v>
          </cell>
          <cell r="D305"/>
          <cell r="E305"/>
          <cell r="F305"/>
          <cell r="G305"/>
          <cell r="H305"/>
          <cell r="I305"/>
          <cell r="J305"/>
          <cell r="K305"/>
          <cell r="L305"/>
          <cell r="M305"/>
        </row>
        <row r="306">
          <cell r="A306" t="str">
            <v>4.2.3.42</v>
          </cell>
          <cell r="B306" t="str">
            <v>Construcción de COLUMNAS EN "L" en concreto de 21 Mpa. de 1.00/1.00 x 0.30 m. Incluye suministro, transporte y colocación del concreto, formaleta de primera calidad en súper "T" de 19 mm o equivalente, para acabado a la vista, aristas biseladas, vibrado, protección, curado y todos los demás elementos necesarios para su correcta construcción. No incluye refuerzo, según diseño. En el vaciado se deben dejar los hierros para el amarre de elementos no estructurales, por ningún motivo se pagarán anclajes.</v>
          </cell>
          <cell r="C306" t="str">
            <v>m3</v>
          </cell>
          <cell r="D306"/>
          <cell r="E306"/>
          <cell r="F306"/>
          <cell r="G306"/>
          <cell r="H306"/>
          <cell r="I306"/>
          <cell r="J306"/>
          <cell r="K306"/>
          <cell r="L306"/>
          <cell r="M306"/>
        </row>
        <row r="307">
          <cell r="A307" t="str">
            <v>4.2.3.43</v>
          </cell>
          <cell r="B307" t="str">
            <v>Construcción de COLUMNETAS DE 0.10 x 0.20m. en concreto de 17.5 MPa para reforzamiento de muro existente. Incluye suministro, transporte y colocación del concreto, corte del muro con pulidora, formaleta de primera calidad en súper "T" de 19 mm o equivalente, para acabado a la vista, vibrado, protección, curado, y todos los demás elementos necesarios para su correcta construcción, según diseño.  El acero de refuerzo y anclajes del mismo se pagará en su respectivo ítem.</v>
          </cell>
          <cell r="C307" t="str">
            <v>m3</v>
          </cell>
          <cell r="D307"/>
          <cell r="E307"/>
          <cell r="F307"/>
          <cell r="G307"/>
          <cell r="H307"/>
          <cell r="I307"/>
          <cell r="J307"/>
          <cell r="K307"/>
          <cell r="L307"/>
          <cell r="M307"/>
        </row>
        <row r="308">
          <cell r="A308" t="str">
            <v>4.2.3.44</v>
          </cell>
          <cell r="B308" t="str">
            <v>Construcción de COLUMNAS CIRCULARES en concreto de 21 MPa. DIÁMETRO DE 25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v>
          </cell>
          <cell r="C308" t="str">
            <v>m</v>
          </cell>
          <cell r="D308"/>
          <cell r="E308"/>
          <cell r="F308"/>
          <cell r="G308"/>
          <cell r="H308"/>
          <cell r="I308"/>
          <cell r="J308"/>
          <cell r="K308"/>
          <cell r="L308"/>
          <cell r="M308"/>
        </row>
        <row r="309">
          <cell r="A309" t="str">
            <v>4.2.3.45</v>
          </cell>
          <cell r="B309" t="str">
            <v>Construcción de COLUMNAS CIRCULARES en concreto de 21 MPa. DIÁMETRO DE 30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v>
          </cell>
          <cell r="C309" t="str">
            <v>m</v>
          </cell>
          <cell r="D309"/>
          <cell r="E309"/>
          <cell r="F309"/>
          <cell r="G309"/>
          <cell r="H309"/>
          <cell r="I309"/>
          <cell r="J309"/>
          <cell r="K309"/>
          <cell r="L309"/>
          <cell r="M309"/>
        </row>
        <row r="310">
          <cell r="A310" t="str">
            <v>4.2.3.46</v>
          </cell>
          <cell r="B310" t="str">
            <v>Construcción de COLUMNAS CIRCULARES en concreto de 21 MPa. DIÁMETRO DE 35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v>
          </cell>
          <cell r="C310" t="str">
            <v>m</v>
          </cell>
          <cell r="D310"/>
          <cell r="E310"/>
          <cell r="F310"/>
          <cell r="G310"/>
          <cell r="H310"/>
          <cell r="I310"/>
          <cell r="J310"/>
          <cell r="K310"/>
          <cell r="L310"/>
          <cell r="M310"/>
        </row>
        <row r="311">
          <cell r="A311" t="str">
            <v>4.2.3.47</v>
          </cell>
          <cell r="B311" t="str">
            <v>Construcción de COLUMNAS CIRCULARES en concreto de 21 MPa. DIÁMETRO DE 40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v>
          </cell>
          <cell r="C311" t="str">
            <v>m</v>
          </cell>
          <cell r="D311"/>
          <cell r="E311"/>
          <cell r="F311"/>
          <cell r="G311"/>
          <cell r="H311"/>
          <cell r="I311"/>
          <cell r="J311"/>
          <cell r="K311"/>
          <cell r="L311"/>
          <cell r="M311"/>
        </row>
        <row r="312">
          <cell r="A312" t="str">
            <v>4.2.3.48</v>
          </cell>
          <cell r="B312" t="str">
            <v>Construcción de COLUMNAS CIRCULARES en concreto de 21 MPa. DIÁMETRO DE 50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v>
          </cell>
          <cell r="C312" t="str">
            <v>m</v>
          </cell>
          <cell r="D312"/>
          <cell r="E312"/>
          <cell r="F312"/>
          <cell r="G312"/>
          <cell r="H312"/>
          <cell r="I312"/>
          <cell r="J312"/>
          <cell r="K312"/>
          <cell r="L312"/>
          <cell r="M312"/>
        </row>
        <row r="313">
          <cell r="A313" t="str">
            <v>4.2.3.49</v>
          </cell>
          <cell r="B313" t="str">
            <v>Construcción de COLUMNAS CIRCULARES en concreto de 21 MPa. DIÁMETRO DE 60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v>
          </cell>
          <cell r="C313" t="str">
            <v>m</v>
          </cell>
          <cell r="D313"/>
          <cell r="E313"/>
          <cell r="F313"/>
          <cell r="G313"/>
          <cell r="H313"/>
          <cell r="I313"/>
          <cell r="J313"/>
          <cell r="K313"/>
          <cell r="L313"/>
          <cell r="M313"/>
        </row>
        <row r="314">
          <cell r="A314" t="str">
            <v>4.2.3.50</v>
          </cell>
          <cell r="B314" t="str">
            <v>Construcción de COLUMNAS CIRCULARES en concreto de 21 MPa. DIÁMETRO DE 70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v>
          </cell>
          <cell r="C314" t="str">
            <v>m</v>
          </cell>
          <cell r="D314"/>
          <cell r="E314"/>
          <cell r="F314"/>
          <cell r="G314"/>
          <cell r="H314"/>
          <cell r="I314"/>
          <cell r="J314"/>
          <cell r="K314"/>
          <cell r="L314"/>
          <cell r="M314"/>
        </row>
        <row r="315">
          <cell r="A315" t="str">
            <v>4.2.3.51</v>
          </cell>
          <cell r="B315" t="str">
            <v>Construcción de COLUMNAS CIRCULARES en concreto de 21 MPa. DIÁMETRO DE 85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v>
          </cell>
          <cell r="C315" t="str">
            <v>m</v>
          </cell>
          <cell r="D315"/>
          <cell r="E315"/>
          <cell r="F315"/>
          <cell r="G315"/>
          <cell r="H315"/>
          <cell r="I315"/>
          <cell r="J315"/>
          <cell r="K315"/>
          <cell r="L315"/>
          <cell r="M315"/>
        </row>
        <row r="316">
          <cell r="A316" t="str">
            <v>4.2.3.52</v>
          </cell>
          <cell r="B316" t="str">
            <v>Construcción de COLUMNAS CIRCULARES en concreto de 28 MPa. DIÁMETRO DE 25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v>
          </cell>
          <cell r="C316" t="str">
            <v>m</v>
          </cell>
          <cell r="D316"/>
          <cell r="E316"/>
          <cell r="F316"/>
          <cell r="G316"/>
          <cell r="H316"/>
          <cell r="I316"/>
          <cell r="J316"/>
          <cell r="K316"/>
          <cell r="L316"/>
          <cell r="M316"/>
        </row>
        <row r="317">
          <cell r="A317" t="str">
            <v>4.2.3.53</v>
          </cell>
          <cell r="B317" t="str">
            <v>Construcción de COLUMNAS CIRCULARES en concreto de 28 MPa. DIÁMETRO DE 30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v>
          </cell>
          <cell r="C317" t="str">
            <v>m</v>
          </cell>
          <cell r="D317"/>
          <cell r="E317"/>
          <cell r="F317"/>
          <cell r="G317"/>
          <cell r="H317"/>
          <cell r="I317"/>
          <cell r="J317"/>
          <cell r="K317"/>
          <cell r="L317"/>
          <cell r="M317"/>
        </row>
        <row r="318">
          <cell r="A318" t="str">
            <v>4.2.3.54</v>
          </cell>
          <cell r="B318" t="str">
            <v>Construcción de COLUMNAS CIRCULARES en concreto de 28 MPa. DIÁMETRO DE 35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v>
          </cell>
          <cell r="C318" t="str">
            <v>m</v>
          </cell>
          <cell r="D318"/>
          <cell r="E318"/>
          <cell r="F318"/>
          <cell r="G318"/>
          <cell r="H318"/>
          <cell r="I318"/>
          <cell r="J318"/>
          <cell r="K318"/>
          <cell r="L318"/>
          <cell r="M318"/>
        </row>
        <row r="319">
          <cell r="A319" t="str">
            <v>4.2.3.55</v>
          </cell>
          <cell r="B319" t="str">
            <v>Construcción de COLUMNAS CIRCULARES en concreto de 28 MPa. DIÁMETRO DE 40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v>
          </cell>
          <cell r="C319" t="str">
            <v>m</v>
          </cell>
          <cell r="D319"/>
          <cell r="E319"/>
          <cell r="F319"/>
          <cell r="G319"/>
          <cell r="H319"/>
          <cell r="I319"/>
          <cell r="J319"/>
          <cell r="K319"/>
          <cell r="L319"/>
          <cell r="M319"/>
        </row>
        <row r="320">
          <cell r="A320" t="str">
            <v>4.2.3.56</v>
          </cell>
          <cell r="B320" t="str">
            <v>Construcción de COLUMNAS CIRCULARES en concreto de 28 MPa. DIÁMETRO DE 50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v>
          </cell>
          <cell r="C320" t="str">
            <v>m</v>
          </cell>
          <cell r="D320"/>
          <cell r="E320"/>
          <cell r="F320"/>
          <cell r="G320"/>
          <cell r="H320"/>
          <cell r="I320"/>
          <cell r="J320"/>
          <cell r="K320"/>
          <cell r="L320"/>
          <cell r="M320"/>
        </row>
        <row r="321">
          <cell r="A321" t="str">
            <v>4.2.3.57</v>
          </cell>
          <cell r="B321" t="str">
            <v>Construcción de COLUMNAS CIRCULARES en concreto de 28 MPa. DIÁMETRO DE 60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v>
          </cell>
          <cell r="C321" t="str">
            <v>m</v>
          </cell>
          <cell r="D321"/>
          <cell r="E321"/>
          <cell r="F321"/>
          <cell r="G321"/>
          <cell r="H321"/>
          <cell r="I321"/>
          <cell r="J321"/>
          <cell r="K321"/>
          <cell r="L321"/>
          <cell r="M321"/>
        </row>
        <row r="322">
          <cell r="A322" t="str">
            <v>4.2.3.58</v>
          </cell>
          <cell r="B322" t="str">
            <v>Construcción de COLUMNAS CIRCULARES en concreto de 28 MPa. DIÁMETRO DE 70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v>
          </cell>
          <cell r="C322" t="str">
            <v>m</v>
          </cell>
          <cell r="D322"/>
          <cell r="E322"/>
          <cell r="F322"/>
          <cell r="G322"/>
          <cell r="H322"/>
          <cell r="I322"/>
          <cell r="J322"/>
          <cell r="K322"/>
          <cell r="L322"/>
          <cell r="M322"/>
        </row>
        <row r="323">
          <cell r="A323" t="str">
            <v>4.2.3.59</v>
          </cell>
          <cell r="B323" t="str">
            <v>Construcción de COLUMNAS CIRCULARES en concreto de 28 MPa. DIÁMETRO DE 85 cm. Incluye suministro, transporte y la colocación del concreto, fluidificante para mezclas de concreto, formaleta metálica para acabado a la vista, vibrado, protección, curado y todos los demás elementos necesarios para su correcta construcción según diseño. El acero de refuerzo se pagará en su respectivo ítem.</v>
          </cell>
          <cell r="C323" t="str">
            <v>m</v>
          </cell>
          <cell r="D323"/>
          <cell r="E323"/>
          <cell r="F323"/>
          <cell r="G323"/>
          <cell r="H323"/>
          <cell r="I323"/>
          <cell r="J323"/>
          <cell r="K323"/>
          <cell r="L323"/>
          <cell r="M323"/>
        </row>
        <row r="324">
          <cell r="A324" t="str">
            <v>4.2.3.60</v>
          </cell>
          <cell r="B324" t="str">
            <v>Construcción de REPOTENCIACIÓN DE COLUMNAS CIRCULARES EXISTENTES DE DIÁMETRO 0.40m, incluye suministro, transporte y colocación de los materiales, sikadur 32 Primer para adherencia del concreto nuevo al concreto endurecido, Sika Concrelisto RE-5000 o similar para encamisado de la columna existente para un diámetro final de 0.60m, vibrado del concrelisto, formaleta metálica completa de diámetro 0.60m, desencofrante, abuzardado y limpieza de la superficie a tratar, tacos y demás elementos necesarios para su correcta construcción según diseño. El acero de refuerzo y anclajes epóxicos a estructura existente se pagaran en su respectivo ítem.</v>
          </cell>
          <cell r="C324" t="str">
            <v>m</v>
          </cell>
          <cell r="D324"/>
          <cell r="E324"/>
          <cell r="F324"/>
          <cell r="G324"/>
          <cell r="H324"/>
          <cell r="I324"/>
          <cell r="J324"/>
          <cell r="K324"/>
          <cell r="L324"/>
          <cell r="M324"/>
        </row>
        <row r="325">
          <cell r="A325" t="str">
            <v>4.2.3.61</v>
          </cell>
          <cell r="B325" t="str">
            <v>Construcción de REPOTENCIACIÓN DE COLUMNAS RECTANGULARES EXISTENTES DE 0.35m x 0.35m, incluye suministro, transporte y colocación de los materiales, sikadur 32 Primer para adherencia del concreto nuevo al concreto endurecido, Sika Concrelisto RE-5000 o similar para encamisado de la columna existente para dimensiones finales de 0.50m x 0.50m, vibrado del concrelisto, formaleta en Súper T de 19 mm para acabado a la vista, aristas biseladas, tensores, chapetas, desencofrante, abuzardado y limpieza de la superficie a tratar, tacos y demás elementos necesarios para su correcta construcción según diseño. El acero de refuerzo y anclajes epóxicos a estructura existente se pagaran en su respectivo ítem.</v>
          </cell>
          <cell r="C325" t="str">
            <v>m</v>
          </cell>
          <cell r="D325"/>
          <cell r="E325"/>
          <cell r="F325"/>
          <cell r="G325"/>
          <cell r="H325"/>
          <cell r="I325"/>
          <cell r="J325"/>
          <cell r="K325"/>
          <cell r="L325"/>
          <cell r="M325"/>
        </row>
        <row r="326">
          <cell r="A326" t="str">
            <v>4.2.4</v>
          </cell>
          <cell r="B326" t="str">
            <v>VIGAS AEREAS</v>
          </cell>
          <cell r="C326">
            <v>0</v>
          </cell>
          <cell r="D326"/>
          <cell r="E326"/>
          <cell r="F326"/>
          <cell r="G326"/>
          <cell r="H326"/>
          <cell r="I326"/>
          <cell r="J326"/>
          <cell r="K326"/>
          <cell r="L326"/>
          <cell r="M326"/>
        </row>
        <row r="327">
          <cell r="A327" t="str">
            <v>4.2.4.1</v>
          </cell>
          <cell r="B327" t="str">
            <v>Construcción de VIGAS AÉREAS de 0,3 x 0,3 m. en concreto de 21 Mpa, hasta una altura de 3,2m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27" t="str">
            <v>ml</v>
          </cell>
          <cell r="D327"/>
          <cell r="E327"/>
          <cell r="F327"/>
          <cell r="G327"/>
          <cell r="H327"/>
          <cell r="I327"/>
          <cell r="J327"/>
          <cell r="K327"/>
          <cell r="L327"/>
          <cell r="M327"/>
        </row>
        <row r="328">
          <cell r="A328" t="str">
            <v>4.2.4.2</v>
          </cell>
          <cell r="B328" t="str">
            <v>Construcción de VIGAS AÉREAS de 0,3 x 0,4 m. en concreto de 21 Mpa, hasta una altura de 3,2m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28" t="str">
            <v>m</v>
          </cell>
          <cell r="D328"/>
          <cell r="E328"/>
          <cell r="F328"/>
          <cell r="G328"/>
          <cell r="H328"/>
          <cell r="I328"/>
          <cell r="J328"/>
          <cell r="K328"/>
          <cell r="L328"/>
          <cell r="M328"/>
        </row>
        <row r="329">
          <cell r="A329" t="str">
            <v>4.2.4.3</v>
          </cell>
          <cell r="B329" t="str">
            <v>Construcción de VIGAS AÉREAS de 0,3 x 0,5 m. en concreto de 21 Mpa, hasta una altura de 3,2m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29" t="str">
            <v>m</v>
          </cell>
          <cell r="D329"/>
          <cell r="E329"/>
          <cell r="F329"/>
          <cell r="G329"/>
          <cell r="H329"/>
          <cell r="I329"/>
          <cell r="J329"/>
          <cell r="K329"/>
          <cell r="L329"/>
          <cell r="M329"/>
        </row>
        <row r="330">
          <cell r="A330" t="str">
            <v>4.2.4.4</v>
          </cell>
          <cell r="B330" t="str">
            <v>Construcción de VIGAS AÉREAS de 0,4 x 0,4 m. en concreto de 21 Mpa, hasta una altura de 3,2m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30" t="str">
            <v>m</v>
          </cell>
          <cell r="D330"/>
          <cell r="E330"/>
          <cell r="F330"/>
          <cell r="G330"/>
          <cell r="H330"/>
          <cell r="I330"/>
          <cell r="J330"/>
          <cell r="K330"/>
          <cell r="L330"/>
          <cell r="M330"/>
        </row>
        <row r="331">
          <cell r="A331" t="str">
            <v>4.2.4.5</v>
          </cell>
          <cell r="B331" t="str">
            <v>Construcción de VIGAS AÉREAS de 0,4 x 0,5 m. en concreto de 21 Mpa, hasta una altura de 3,2m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31" t="str">
            <v>m</v>
          </cell>
          <cell r="D331"/>
          <cell r="E331"/>
          <cell r="F331"/>
          <cell r="G331"/>
          <cell r="H331"/>
          <cell r="I331"/>
          <cell r="J331"/>
          <cell r="K331"/>
          <cell r="L331"/>
          <cell r="M331"/>
        </row>
        <row r="332">
          <cell r="A332" t="str">
            <v>4.2.4.6</v>
          </cell>
          <cell r="B332" t="str">
            <v>Construcción de VIGAS AÉREAS de 0,4 x 0,6 m. en concreto de 21 Mpa, hasta una altura de 3,2m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32" t="str">
            <v>m</v>
          </cell>
          <cell r="D332"/>
          <cell r="E332"/>
          <cell r="F332"/>
          <cell r="G332"/>
          <cell r="H332"/>
          <cell r="I332"/>
          <cell r="J332"/>
          <cell r="K332"/>
          <cell r="L332"/>
          <cell r="M332"/>
        </row>
        <row r="333">
          <cell r="A333" t="str">
            <v>4.2.4.7</v>
          </cell>
          <cell r="B333" t="str">
            <v>Construcción de VIGAS AÉREAS de 0,5 x 0,5 m. en concreto de 21 Mpa, hasta una altura de 3,2m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33" t="str">
            <v>m</v>
          </cell>
          <cell r="D333"/>
          <cell r="E333"/>
          <cell r="F333"/>
          <cell r="G333"/>
          <cell r="H333"/>
          <cell r="I333"/>
          <cell r="J333"/>
          <cell r="K333"/>
          <cell r="L333"/>
          <cell r="M333"/>
        </row>
        <row r="334">
          <cell r="A334" t="str">
            <v>4.2.4.8</v>
          </cell>
          <cell r="B334" t="str">
            <v>Construcción de VIGAS AÉREAS de 0,5 x 0,6 m. en concreto de 21 Mpa, hasta una altura de 3,2m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34" t="str">
            <v>m</v>
          </cell>
          <cell r="D334"/>
          <cell r="E334"/>
          <cell r="F334"/>
          <cell r="G334"/>
          <cell r="H334"/>
          <cell r="I334"/>
          <cell r="J334"/>
          <cell r="K334"/>
          <cell r="L334"/>
          <cell r="M334"/>
        </row>
        <row r="335">
          <cell r="A335" t="str">
            <v>4.2.4.9</v>
          </cell>
          <cell r="B335" t="str">
            <v>Construcción de VIGAS AÉREAS de 0,3 x 0,3 m. en concreto de 21 Mpa, con una altura desde 3,21m hasta 5,50m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35" t="str">
            <v>m</v>
          </cell>
          <cell r="D335"/>
          <cell r="E335"/>
          <cell r="F335"/>
          <cell r="G335"/>
          <cell r="H335"/>
          <cell r="I335"/>
          <cell r="J335"/>
          <cell r="K335"/>
          <cell r="L335"/>
          <cell r="M335"/>
        </row>
        <row r="336">
          <cell r="A336" t="str">
            <v>4.2.4.10</v>
          </cell>
          <cell r="B336" t="str">
            <v>Construcción de vigas superior para sillar de muro bajo, dimensión 0,15x0,15m de h, en concreto de 21 Mpa.  Incluye armado, y acabo a la vista curado y desarmado de formaleteria.  No incluye acero de refuerzo.</v>
          </cell>
          <cell r="C336" t="str">
            <v>ml</v>
          </cell>
          <cell r="D336"/>
          <cell r="E336"/>
          <cell r="F336"/>
          <cell r="G336"/>
          <cell r="H336"/>
          <cell r="I336"/>
          <cell r="J336"/>
          <cell r="K336"/>
          <cell r="L336"/>
          <cell r="M336"/>
        </row>
        <row r="337">
          <cell r="A337" t="str">
            <v>4.2.4.11</v>
          </cell>
          <cell r="B337" t="str">
            <v>Construcción de VIGAS AÉREAS de 0,3 x 0,5 m. en concreto de 21 Mpa, con una altura desde 3,21m hasta 5,50m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37" t="str">
            <v>m</v>
          </cell>
          <cell r="D337"/>
          <cell r="E337"/>
          <cell r="F337"/>
          <cell r="G337"/>
          <cell r="H337"/>
          <cell r="I337"/>
          <cell r="J337"/>
          <cell r="K337"/>
          <cell r="L337"/>
          <cell r="M337"/>
        </row>
        <row r="338">
          <cell r="A338" t="str">
            <v>4.2.4.12</v>
          </cell>
          <cell r="B338" t="str">
            <v>Construcción de VIGAS AÉREAS de 0,4 x 0,4 m. en concreto de 21 Mpa, con una altura desde 3,21m hasta 5,50m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38" t="str">
            <v>m</v>
          </cell>
          <cell r="D338"/>
          <cell r="E338"/>
          <cell r="F338"/>
          <cell r="G338"/>
          <cell r="H338"/>
          <cell r="I338"/>
          <cell r="J338"/>
          <cell r="K338"/>
          <cell r="L338"/>
          <cell r="M338"/>
        </row>
        <row r="339">
          <cell r="A339" t="str">
            <v>4.2.4.13</v>
          </cell>
          <cell r="B339" t="str">
            <v>Construcción de VIGAS AÉREAS de 0,4 x 0,5 m. en concreto de 21 Mpa, con una altura desde 3,21m hasta 5,50m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39" t="str">
            <v>m</v>
          </cell>
          <cell r="D339"/>
          <cell r="E339"/>
          <cell r="F339"/>
          <cell r="G339"/>
          <cell r="H339"/>
          <cell r="I339"/>
          <cell r="J339"/>
          <cell r="K339"/>
          <cell r="L339"/>
          <cell r="M339"/>
        </row>
        <row r="340">
          <cell r="A340" t="str">
            <v>4.2.4.14</v>
          </cell>
          <cell r="B340" t="str">
            <v>Construcción de VIGAS AÉREAS de 0,4 x 0,6 m. en concreto de 21 Mpa, con una altura desde 3,21m hasta 5,50m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40" t="str">
            <v>m</v>
          </cell>
          <cell r="D340"/>
          <cell r="E340"/>
          <cell r="F340"/>
          <cell r="G340"/>
          <cell r="H340"/>
          <cell r="I340"/>
          <cell r="J340"/>
          <cell r="K340"/>
          <cell r="L340"/>
          <cell r="M340"/>
        </row>
        <row r="341">
          <cell r="A341" t="str">
            <v>4.2.4.15</v>
          </cell>
          <cell r="B341" t="str">
            <v>Construcción de VIGAS AÉREAS de 0,5 x 0,5 m. en concreto de 21 Mpa, con una altura desde 3,21m hasta 5,50m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41" t="str">
            <v>m</v>
          </cell>
          <cell r="D341"/>
          <cell r="E341"/>
          <cell r="F341"/>
          <cell r="G341"/>
          <cell r="H341"/>
          <cell r="I341"/>
          <cell r="J341"/>
          <cell r="K341"/>
          <cell r="L341"/>
          <cell r="M341"/>
        </row>
        <row r="342">
          <cell r="A342" t="str">
            <v>4.2.4.16</v>
          </cell>
          <cell r="B342" t="str">
            <v>Construcción de VIGAS AÉREAS de 0,5 x 0,6 m. en concreto de 21 Mpa, con una altura desde 3,21m hasta 5,50m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42" t="str">
            <v>m</v>
          </cell>
          <cell r="D342"/>
          <cell r="E342"/>
          <cell r="F342"/>
          <cell r="G342"/>
          <cell r="H342"/>
          <cell r="I342"/>
          <cell r="J342"/>
          <cell r="K342"/>
          <cell r="L342"/>
          <cell r="M342"/>
        </row>
        <row r="343">
          <cell r="A343" t="str">
            <v>4.2.4.17</v>
          </cell>
          <cell r="B343" t="str">
            <v>Construcción de VIGAS AÉREAS de 0,3 x 0,3 m. en concreto de 21 Mpa, con una altura desde 5,51m hasta 6,60m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43" t="str">
            <v>m</v>
          </cell>
          <cell r="D343"/>
          <cell r="E343"/>
          <cell r="F343"/>
          <cell r="G343"/>
          <cell r="H343"/>
          <cell r="I343"/>
          <cell r="J343"/>
          <cell r="K343"/>
          <cell r="L343"/>
          <cell r="M343"/>
        </row>
        <row r="344">
          <cell r="A344" t="str">
            <v>4.2.4.18</v>
          </cell>
          <cell r="B344" t="str">
            <v>Construcción de VIGAS AÉREAS de 0,3 x 0,4 m. en concreto de 21 MPa, con una altura desde 5,51m hasta 6,60m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44" t="str">
            <v>m</v>
          </cell>
          <cell r="D344"/>
          <cell r="E344"/>
          <cell r="F344"/>
          <cell r="G344"/>
          <cell r="H344"/>
          <cell r="I344"/>
          <cell r="J344"/>
          <cell r="K344"/>
          <cell r="L344"/>
          <cell r="M344"/>
        </row>
        <row r="345">
          <cell r="A345" t="str">
            <v>4.2.4.19</v>
          </cell>
          <cell r="B345" t="str">
            <v>Construcción de VIGAS AÉREAS de 0,3 x 0,5 m. en concreto de 21 Mpa, con una altura desde 5,51m hasta 6,60m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45" t="str">
            <v>m</v>
          </cell>
          <cell r="D345"/>
          <cell r="E345"/>
          <cell r="F345"/>
          <cell r="G345"/>
          <cell r="H345"/>
          <cell r="I345"/>
          <cell r="J345"/>
          <cell r="K345"/>
          <cell r="L345"/>
          <cell r="M345"/>
        </row>
        <row r="346">
          <cell r="A346" t="str">
            <v>4.2.4.20</v>
          </cell>
          <cell r="B346" t="str">
            <v>Construcción de VIGAS AÉREAS de 0,4 x 0,4 m. en concreto de 21 Mpa, con una altura desde 5,51m hasta 6,60m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46" t="str">
            <v>m</v>
          </cell>
          <cell r="D346"/>
          <cell r="E346"/>
          <cell r="F346"/>
          <cell r="G346"/>
          <cell r="H346"/>
          <cell r="I346"/>
          <cell r="J346"/>
          <cell r="K346"/>
          <cell r="L346"/>
          <cell r="M346"/>
        </row>
        <row r="347">
          <cell r="A347" t="str">
            <v>4.2.4.21</v>
          </cell>
          <cell r="B347" t="str">
            <v>Construcción de VIGAS AÉREAS de 0,4 x 0,5 m. en concreto de 21 Mpa, con una altura desde 5,51m hasta 6,60m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47" t="str">
            <v>m</v>
          </cell>
          <cell r="D347"/>
          <cell r="E347"/>
          <cell r="F347"/>
          <cell r="G347"/>
          <cell r="H347"/>
          <cell r="I347"/>
          <cell r="J347"/>
          <cell r="K347"/>
          <cell r="L347"/>
          <cell r="M347"/>
        </row>
        <row r="348">
          <cell r="A348" t="str">
            <v>4.2.4.22</v>
          </cell>
          <cell r="B348" t="str">
            <v>Construcción de VIGAS AÉREAS de 0,4 x 0,6 m. en concreto de 21 Mpa, con una altura desde 5,51m hasta 6,60m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48" t="str">
            <v>m</v>
          </cell>
          <cell r="D348"/>
          <cell r="E348"/>
          <cell r="F348"/>
          <cell r="G348"/>
          <cell r="H348"/>
          <cell r="I348"/>
          <cell r="J348"/>
          <cell r="K348"/>
          <cell r="L348"/>
          <cell r="M348"/>
        </row>
        <row r="349">
          <cell r="A349" t="str">
            <v>4.2.4.23</v>
          </cell>
          <cell r="B349" t="str">
            <v>Construcción de VIGAS AÉREAS de 0,5 x 0,5 m. en concreto de 21 Mpa, con una altura desde 5,51m hasta 6,60m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49" t="str">
            <v>m</v>
          </cell>
          <cell r="D349"/>
          <cell r="E349"/>
          <cell r="F349"/>
          <cell r="G349"/>
          <cell r="H349"/>
          <cell r="I349"/>
          <cell r="J349"/>
          <cell r="K349"/>
          <cell r="L349"/>
          <cell r="M349"/>
        </row>
        <row r="350">
          <cell r="A350" t="str">
            <v>4.2.4.24</v>
          </cell>
          <cell r="B350" t="str">
            <v>Construcción de VIGAS AÉREAS de 0,5 x 0,6 m. en concreto de 21 Mpa, con una altura desde 5,51m hasta 6,60m medidos desde el nivel de apoyo de la obra falsa hasta el nivel inferior de la viga. Incluye suministro, transporte y colocación del concreto, formaleta de primera calidad en súper T de 19 mm o equivalente, para acabado a la vista, aristas biseladas, suministro, transporte, armado y desarmado de la obra falsa requerida, vibrado, protección, curado y todos los demás elementos necesarios para su correcta construcción. El acero de refuerzo se pagará en su respectivo ítem según diseño y especificaciones establecidos en los planos.  En el vaciado se deben dejar los hierros para el amarre de los elementos no estructurales que se requieran, por ningún motivo se pagarán anclajes.</v>
          </cell>
          <cell r="C350" t="str">
            <v>m</v>
          </cell>
          <cell r="D350"/>
          <cell r="E350"/>
          <cell r="F350"/>
          <cell r="G350"/>
          <cell r="H350"/>
          <cell r="I350"/>
          <cell r="J350"/>
          <cell r="K350"/>
          <cell r="L350"/>
          <cell r="M350"/>
        </row>
        <row r="351">
          <cell r="A351" t="str">
            <v>4.2.5</v>
          </cell>
          <cell r="B351" t="str">
            <v>ESCALERAS/GRADERIAS</v>
          </cell>
          <cell r="C351">
            <v>0</v>
          </cell>
          <cell r="D351"/>
          <cell r="E351"/>
          <cell r="F351"/>
          <cell r="G351"/>
          <cell r="H351"/>
          <cell r="I351"/>
          <cell r="J351"/>
          <cell r="K351"/>
          <cell r="L351"/>
          <cell r="M351"/>
        </row>
        <row r="352">
          <cell r="A352" t="str">
            <v>4.2.5.1</v>
          </cell>
          <cell r="B352" t="str">
            <v>Construcción de ESCALERAS AÉREAS en concreto de 21 Mpa. Incluye suministro, transporte y colocación del concreto, formaleta de primera calidad en súper "T" de 19 mm. o equivalente, para acabado a la vista de rampas, contrahuellas, borde de rampa y vigas profundas, moldura chaflán en contrahuellas y borde de rampa, vibrado, protección y curado para estructuras, de acuerdo a las diferentes dimensiones establecida en los planos y todos los demás elementos necesarios para su correcto vaciado. No incluye acero de refuerzo, según diseño.</v>
          </cell>
          <cell r="C352" t="str">
            <v>m3</v>
          </cell>
          <cell r="D352"/>
          <cell r="E352"/>
          <cell r="F352"/>
          <cell r="G352"/>
          <cell r="H352"/>
          <cell r="I352"/>
          <cell r="J352"/>
          <cell r="K352"/>
          <cell r="L352"/>
          <cell r="M352"/>
        </row>
        <row r="353">
          <cell r="A353" t="str">
            <v>4.2.5.2</v>
          </cell>
          <cell r="B353" t="str">
            <v>Construcción de ESCALAS en concreto de 21 Mpa. color negro e impermeabilización integral, sobre entresuelo, (huella de 0,60 m. + contrahuella de 0,17 m.) de e=0,1 m. Incluye suministro, transporte y colocación del concreto, pigmento color negro para concreto tipo Nuviola o equivalente calidad al 8% del peso del cemento para garantizar un color parejo y uniforme, impermeabilización tipo Sika, plastocrete DM o equivalente calidad, formaleta en súper "T" de 19 mm. para acabado a la vista, moldura para bordes redondeados, vibrado, protección y curado y todos los demás elementos necesarios para su correcta construcción. El entresuelo se pagara en su ítem respectivo. Su medida para pago será en planta.</v>
          </cell>
          <cell r="C353" t="str">
            <v>m2</v>
          </cell>
          <cell r="D353"/>
          <cell r="E353"/>
          <cell r="F353"/>
          <cell r="G353"/>
          <cell r="H353"/>
          <cell r="I353"/>
          <cell r="J353"/>
          <cell r="K353"/>
          <cell r="L353"/>
          <cell r="M353"/>
        </row>
        <row r="354">
          <cell r="A354" t="str">
            <v>4.2.5.3</v>
          </cell>
          <cell r="B354" t="str">
            <v>Construcción de ESCALERAS SOBRE TERRENO en concreto de 21 Mpa., con huella de 0.50 m y contra huella de 0.18 m. Incluye suministro, transporte y la colocación del concreto, formaleta de primera calidad en súper "T" de 19 mm. o su equivalente para acabado a la vista, contrahuellas, moldura chaflán en contrahuellas, vibrado, protección, curado, malla electrosoldada D84, entresuelo en piedra, arenilla y todos los demás elementos necesarios para su correcta construcción, según diseño.</v>
          </cell>
          <cell r="C354" t="str">
            <v>m2</v>
          </cell>
          <cell r="D354"/>
          <cell r="E354"/>
          <cell r="F354"/>
          <cell r="G354"/>
          <cell r="H354"/>
          <cell r="I354"/>
          <cell r="J354"/>
          <cell r="K354"/>
          <cell r="L354"/>
          <cell r="M354"/>
        </row>
        <row r="355">
          <cell r="A355" t="str">
            <v>4.2.5.4</v>
          </cell>
          <cell r="B355" t="str">
            <v>Construcción de GRADERÍAS SOBRE TIERRA en concreto de 21 Mpa. a la vista, con un desarrollo de 1.35 m (contra huella de 0.50 m y huella de 0.85 m). Incluye suministro, transporte y colocación del concreto, mano de obra, formaleta, chaflán en contrahuellas, vibrado, protección, malla electrosoldada D-106, curado, nivelación, conformación y compactación del terreno y todo lo requerido para su correcta construcción. Según diseño. El acero de refuerzo se paga en su respectivo ítem, el entresuelo de ser necesario se pagara en su ítem respectivo.</v>
          </cell>
          <cell r="C355" t="str">
            <v>m</v>
          </cell>
          <cell r="D355"/>
          <cell r="E355"/>
          <cell r="F355"/>
          <cell r="G355"/>
          <cell r="H355"/>
          <cell r="I355"/>
          <cell r="J355"/>
          <cell r="K355"/>
          <cell r="L355"/>
          <cell r="M355"/>
        </row>
        <row r="356">
          <cell r="A356" t="str">
            <v>4.2.5.5</v>
          </cell>
          <cell r="B356" t="str">
            <v>Construcción de ESCALERAS en concreto premezclado de 21 Mpa., con huella de 0.30 m y contra huella de 0.18 m. Incluye suministro, transporte y la colocación del concreto, formaleta de primera calidad en súper "T" de 19 mm. o su equivalente para acabado a la vista, contrahuellas, moldura chaflán en contrahuellas, vibrado, protección, curado, y todos los demás elementos necesarios para su correcta construcción, según diseño.</v>
          </cell>
          <cell r="C356" t="str">
            <v>m3</v>
          </cell>
          <cell r="D356"/>
          <cell r="E356"/>
          <cell r="F356"/>
          <cell r="G356"/>
          <cell r="H356"/>
          <cell r="I356"/>
          <cell r="J356"/>
          <cell r="K356"/>
          <cell r="L356"/>
          <cell r="M356"/>
        </row>
        <row r="357">
          <cell r="A357" t="str">
            <v>4.2.5.6</v>
          </cell>
          <cell r="B357" t="str">
            <v>Construcción de ESCALERAS SOBRE TERRENO en concreto de 21 Mpa. con un ESPESOR PROMEDIO DE 0.15 m con una pendiente entre el 50% y 60%. Incluye suministro y transporte de los materiales, llaves de confinamiento, perfilación, nivelación del terreno y adecuación de la superficie, entresuelo en piedra con un espesor de 0.15 m. y 0.07 m. de arenilla, malla electrosoldada D-84, curado y todo lo necesario para su correcta construcción y funcionamiento y su medida será en planta, Según diseño. El acero de refuerzo adicional a la malla electrosoldada se pagará en su respectivo ítem.</v>
          </cell>
          <cell r="C357" t="str">
            <v>m2</v>
          </cell>
          <cell r="D357"/>
          <cell r="E357"/>
          <cell r="F357"/>
          <cell r="G357"/>
          <cell r="H357"/>
          <cell r="I357"/>
          <cell r="J357"/>
          <cell r="K357"/>
          <cell r="L357"/>
          <cell r="M357"/>
        </row>
        <row r="358">
          <cell r="A358" t="str">
            <v>4.2.5.7</v>
          </cell>
          <cell r="B358" t="str">
            <v>Construcción de escalas en concreto de 21 Mpa a la vista. Contrahuella de 17.5cm, huella de 30 cm y losa de piso de 10 cm. Incluye: encofrado, desencofrado, elementos de curado y protección. El entresuelo o base granular y acero de refuerzo se pagará en su item respectivo Según detalle.</v>
          </cell>
          <cell r="C358" t="str">
            <v>m2</v>
          </cell>
          <cell r="D358"/>
          <cell r="E358"/>
          <cell r="F358"/>
          <cell r="G358"/>
          <cell r="H358"/>
          <cell r="I358"/>
          <cell r="J358"/>
          <cell r="K358"/>
          <cell r="L358"/>
          <cell r="M358"/>
        </row>
        <row r="359">
          <cell r="A359" t="str">
            <v>4.2.6</v>
          </cell>
          <cell r="B359" t="str">
            <v>TANQUES</v>
          </cell>
          <cell r="C359">
            <v>0</v>
          </cell>
          <cell r="D359"/>
          <cell r="E359"/>
          <cell r="F359"/>
          <cell r="G359"/>
          <cell r="H359"/>
          <cell r="I359"/>
          <cell r="J359"/>
          <cell r="K359"/>
          <cell r="L359"/>
          <cell r="M359"/>
        </row>
        <row r="360">
          <cell r="A360" t="str">
            <v>4.2.6.1</v>
          </cell>
          <cell r="B360" t="str">
            <v>Construcción de LOSA DE PISO DE TANQUE en concreto de 21 MPa. con un ESPESOR DE 0.20 m. Adicionado con FIBRA Nikon e impermeabilizante integral tipo Plastocrete Dm o equivalente calidad. Incluye suministro, transporte y colocación del concreto, formaleta, vibrado, protección, curado y todos los demás elementos necesarios para su correcta construcción. El entresuelo y el acero de refuerzo se pagarán en su respectivo ítem.</v>
          </cell>
          <cell r="C360" t="str">
            <v>m2</v>
          </cell>
          <cell r="D360"/>
          <cell r="E360"/>
          <cell r="F360"/>
          <cell r="G360"/>
          <cell r="H360"/>
          <cell r="I360"/>
          <cell r="J360"/>
          <cell r="K360"/>
          <cell r="L360"/>
          <cell r="M360"/>
        </row>
        <row r="361">
          <cell r="A361" t="str">
            <v>4.2.6.2</v>
          </cell>
          <cell r="B361" t="str">
            <v>Construcción de LOSA DE PISO DE TANQUE en concreto de 21 MPa. con un ESPESOR DE 0.30 m. Adicionado con FIBRA Nikon e impermeabilizante integral tipo Plastocrete Dm o equivalente calidad. Incluye suministro, transporte y colocación del concreto, formaleta, vibrado, protección, curado y todos los demás elementos necesarios para su correcta construcción. El entresuelo y el acero de refuerzo se pagarán en su respectivo ítem.</v>
          </cell>
          <cell r="C361" t="str">
            <v>m2</v>
          </cell>
          <cell r="D361"/>
          <cell r="E361"/>
          <cell r="F361"/>
          <cell r="G361"/>
          <cell r="H361"/>
          <cell r="I361"/>
          <cell r="J361"/>
          <cell r="K361"/>
          <cell r="L361"/>
          <cell r="M361"/>
        </row>
        <row r="362">
          <cell r="A362" t="str">
            <v>4.2.6.3</v>
          </cell>
          <cell r="B362" t="str">
            <v>Construcción de MURO EN CONCRETO de 21 Mpa PARA TANQUE, ESPESOR DE 0,20 - 0,30 m., adicionado con FIBRA Nikon y con impermeabilización integral tipo Plastocrete DM o equivalente calidad. Incluye suministro, transporte y colocación del concreto, formaleta completa en Súper T para acabado a la vista, vibrado, protección, curado y todos los demás elementos necesarios para su correcta construcción según diseño. El acero de refuerzo se pagará en su ítem respectivo.</v>
          </cell>
          <cell r="C362" t="str">
            <v>m3</v>
          </cell>
          <cell r="D362"/>
          <cell r="E362"/>
          <cell r="F362"/>
          <cell r="G362"/>
          <cell r="H362"/>
          <cell r="I362"/>
          <cell r="J362"/>
          <cell r="K362"/>
          <cell r="L362"/>
          <cell r="M362"/>
        </row>
        <row r="363">
          <cell r="A363" t="str">
            <v>4.2.6.4</v>
          </cell>
          <cell r="B363" t="str">
            <v>Construcción de LOSA SUPERIOR DE TANQUE en concreto de 21 MPa. con un ESPESOR DE 0.20m. Adicionado con FIBRA Nikon e impermeabilizante integral tipo Plastocrete Dm o equivalente calidad. Incluye suministro, transporte y colocación del concreto, suministro, transporte, armado y desarmado de la obra falsa necesaria, formaleta en Súper T, vibrado, protección, curado y todos los demás elementos necesarios para su correcta construcción según diseño. El acero de refuerzo se pagará en su respectivo ítem.</v>
          </cell>
          <cell r="C363" t="str">
            <v>m2</v>
          </cell>
          <cell r="D363"/>
          <cell r="E363"/>
          <cell r="F363"/>
          <cell r="G363"/>
          <cell r="H363"/>
          <cell r="I363"/>
          <cell r="J363"/>
          <cell r="K363"/>
          <cell r="L363"/>
          <cell r="M363"/>
        </row>
        <row r="364">
          <cell r="A364" t="str">
            <v>4.2.6.5</v>
          </cell>
          <cell r="B364" t="str">
            <v>Colocación de CINTA PVC TIPO V-15 o equivalente, entre juntas de construcción de tanques. Incluye el suministro y transporte de la cinta y todo lo necesario para su correcta colocación y funcionamiento según especificaciones del proveedor.</v>
          </cell>
          <cell r="C364" t="str">
            <v>m</v>
          </cell>
          <cell r="D364"/>
          <cell r="E364"/>
          <cell r="F364"/>
          <cell r="G364"/>
          <cell r="H364"/>
          <cell r="I364"/>
          <cell r="J364"/>
          <cell r="K364"/>
          <cell r="L364"/>
          <cell r="M364"/>
        </row>
        <row r="365">
          <cell r="A365" t="str">
            <v>4.2.6.6</v>
          </cell>
          <cell r="B365" t="str">
            <v>Colocación de CINTA PVC TIPO O-22 o equivalente, entre juntas de construcción de tanques. Incluye el suministro y transporte de la cinta y todo lo necesario para su correcta colocación y funcionamiento según especificaciones del proveedor.</v>
          </cell>
          <cell r="C365" t="str">
            <v>m</v>
          </cell>
          <cell r="D365"/>
          <cell r="E365"/>
          <cell r="F365"/>
          <cell r="G365"/>
          <cell r="H365"/>
          <cell r="I365"/>
          <cell r="J365"/>
          <cell r="K365"/>
          <cell r="L365"/>
          <cell r="M365"/>
        </row>
        <row r="366">
          <cell r="A366" t="str">
            <v>4.2.6.7</v>
          </cell>
          <cell r="B366" t="str">
            <v>Suministro, transporte e impermeabilización de tanque con membrana de PVC tipo Sikaplan 12 NTR o equivalente de espesor de 1,2mm. Incluye membrana a base de PVC plastificado y reforzado con armadura de poliéster para la impermeabilización de tanques de agua, debe de cumplir con las normas: UNE 104303, DIN 16938, ASTM 1003, DIN 53370, DIN 4062, ICONTEC 1500 para agua potable. Las uniones entre láminas deberán realizarse mediante soldadura termoplástica con aire caliente. Cuando se proceda a soldar 2 láminas, deberán disponerse de tal manera que el ancho del traslapo sea igual o mayor de 5 cm, por lo que la soldadura deberá tener en cualquier punto 4 cm como mínimo. Una vez que las superficies de las láminas que vayan a estar en contacto estén limpias y secas, se procederá a la unión (soldadura). Los traslapos, inmediatamente después de la soldadura, se presionan uniformemente con un rodillo para obtener así una unión homogénea. Incluye Sikaplan 12 NT o equivalente, Geotextil Sika PP 1800 o equivalente, perfil de fondo, perfil de borde, Sika Primer 215 o equivalente, Sikaflex Construction o equivalente, anclajes y todos los elementos necesarios para su correcta instalación y funcionamiento.</v>
          </cell>
          <cell r="C366" t="str">
            <v>m2</v>
          </cell>
          <cell r="D366"/>
          <cell r="E366"/>
          <cell r="F366"/>
          <cell r="G366"/>
          <cell r="H366"/>
          <cell r="I366"/>
          <cell r="J366"/>
          <cell r="K366"/>
          <cell r="L366"/>
          <cell r="M366"/>
        </row>
        <row r="367">
          <cell r="A367" t="str">
            <v>4.2.7</v>
          </cell>
          <cell r="B367" t="str">
            <v>MUROS EN CONCRETO</v>
          </cell>
          <cell r="C367">
            <v>0</v>
          </cell>
          <cell r="D367"/>
          <cell r="E367"/>
          <cell r="F367"/>
          <cell r="G367"/>
          <cell r="H367"/>
          <cell r="I367"/>
          <cell r="J367"/>
          <cell r="K367"/>
          <cell r="L367"/>
          <cell r="M367"/>
        </row>
        <row r="368">
          <cell r="A368" t="str">
            <v>4.2.7.1</v>
          </cell>
          <cell r="B368" t="str">
            <v>Suministro, transporte y colocación de concreto de 21 Mpa(3000 psi), para muros y antepechos espesor 12 cm, incluye formaleta metálica para acabado a la vista ambas caras, vibrado, doble malla D-106, reductor de agua tipo Sika  o similar, acelerante para concretos tipo Sika o similar, desencofrante tipo Sika o similar, transporte externo e interno y colocación de la formaleta  en su sitio de acuerdo a los hilos, medidas y trazos indicados en los planos, lo mismo que el suministro, transporte externo e interno y colocación dentro del molde por medios manuales o mecánicos, del concreto necesario, en las características, secciones y especificaciones indicadas en los planos estructurales de la obra. El contratista debe suministrar también todos los elementos necesarios para asegurar la formaleta en su sitio, tales como tacos, parales, pasadores, tensores, corbatas, etc., que se requiera. Deberá también dar el curado necesario y retirar las formaletas cuando el concreto haya alcanzado su curado inicial. la interventoría indicará donde y cuando deben hacerse reparaciones u ordenará la demolición y reposición, por cuenta del contratista, del elemento cuando este lo considere necesario. El acero de refuerzo esta incluido en su ítem respectivo.</v>
          </cell>
          <cell r="C368" t="str">
            <v>m2</v>
          </cell>
          <cell r="D368"/>
          <cell r="E368"/>
          <cell r="F368"/>
          <cell r="G368"/>
          <cell r="H368"/>
          <cell r="I368"/>
          <cell r="J368"/>
          <cell r="K368"/>
          <cell r="L368"/>
          <cell r="M368"/>
        </row>
        <row r="369">
          <cell r="A369" t="str">
            <v>4.2.7.2</v>
          </cell>
          <cell r="B369" t="str">
            <v>Suministro, transporte y colocación de concreto de 21 Mpa(3000 psi), para muro espesor 10 cm, para una altura de 2.40 m, incluye formaleta en madera (Súper "T") para acabado a la vista ambas caras, vibrado, doble malla D-131, reductor de agua tipo Sika o similar, acelerante para concretos tipo Sika o similar, desencofrante tipo Sika o similar, transporte externo e interno y colocación de la formaleta en su sitio de acuerdo a los hilos, medidas y trazos indicados en los planos, lo mismo que el suministro, transporte externo e interno y colocación dentro del molde por medios manuales o mecánicos, del concreto necesario, en las características, secciones y especificaciones indicadas en los planos estructurales de la obra. El contratista debe suministrar también todos los elementos necesarios para asegurar la formaleta en su sitio, tales como tacos, parales, pasadores, tensores, etc., que se requiera. Deberá también dar el curado necesario y retirar las formaletas cuando el concreto haya alcanzado su curado inicial. La interventoría indicará donde y cuando deben hacerse reparaciones u ordenará la demolición y reposición, por cuenta del contratista, del elemento cuando este lo considere necesario. El acero de refuerzo esta incluido en su ítem respectivo.</v>
          </cell>
          <cell r="C369" t="str">
            <v>m2</v>
          </cell>
          <cell r="D369"/>
          <cell r="E369"/>
          <cell r="F369"/>
          <cell r="G369"/>
          <cell r="H369"/>
          <cell r="I369"/>
          <cell r="J369"/>
          <cell r="K369"/>
          <cell r="L369"/>
          <cell r="M369"/>
        </row>
        <row r="370">
          <cell r="A370" t="str">
            <v>4.2.7.3</v>
          </cell>
          <cell r="B370" t="str">
            <v>Suministro, transporte y colocación de concreto de 21 Mpa(3000 psi), para muro espesor 12 cm, incluye formaleta SÚPER T para acabado a la vista ambas caras, vibrado, doble malla D-131, reductor de agua tipo Sika o similar, acelerante para concretos tipo Sika o similar, desencofrante tipo Sika o similar, transporte externo e interno y colocación de la formaleta en su sitio de acuerdo a los hilos, medidas y trazos indicados en los planos, lo mismo que el suministro, transporte externo e interno y colocación dentro del molde por medios manuales o mecánicos, del concreto necesario, en las características, secciones y especificaciones indicadas en los planos estructurales de la obra. El contratista debe suministrar también todos los elementos necesarios para asegurar la formaleta en su sitio, tales como tacos, parales, pasadores, tensores, corbatas, etc., que se requiera. Deberá también dar el curado necesario y retirar las formaletas cuando el concreto haya alcanzado su curado inicial. la interventoría indicará donde y cuando deben hacerse reparaciones u ordenará la demolición y reposición, por cuenta del contratista, del elemento cuando este lo considere necesario. El acero de refuerzo esta incluido en su ítem respectivo.</v>
          </cell>
          <cell r="C370" t="str">
            <v>m2</v>
          </cell>
          <cell r="D370"/>
          <cell r="E370"/>
          <cell r="F370"/>
          <cell r="G370"/>
          <cell r="H370"/>
          <cell r="I370"/>
          <cell r="J370"/>
          <cell r="K370"/>
          <cell r="L370"/>
          <cell r="M370"/>
        </row>
        <row r="371">
          <cell r="A371" t="str">
            <v>4.2.7.4</v>
          </cell>
          <cell r="B371" t="str">
            <v>Suministro, transporte y colocación de concreto de 21 Mpa(3000 psi), para muro espesor 15 cm, para una altura de 2.40 m, incluye formaleta SÚPER T para acabado a la vista ambas caras, vibrado, doble malla D-131, reductor de agua tipo Sika o similar, acelerante para concretos tipo Sika o similar, desencofrante tipo Sika o similar, transporte externo e interno y colocación de la formaleta en su sitio de acuerdo a los hilos, medidas y trazos indicados en los planos, lo mismo que el suministro, transporte externo e interno y colocación dentro del molde por medios manuales o mecánicos, del concreto necesario, en las características, secciones y especificaciones indicadas en los planos estructurales de la obra. El contratista debe suministrar también todos los elementos necesarios para asegurar la formaleta en su sitio, tales como tacos, parales, pasadores, tensores, etc., que se requiera. Deberá también dar el curado necesario y retirar las formaletas cuando el concreto haya alcanzado su curado inicial. la interventoría indicará donde y cuando deben hacerse reparaciones u ordenará la demolición y reposición, por cuenta del contratista, del elemento cuando este lo considere necesario. El acero de refuerzo esta incluido en su ítem respectivo.</v>
          </cell>
          <cell r="C371" t="str">
            <v>m2</v>
          </cell>
          <cell r="D371"/>
          <cell r="E371"/>
          <cell r="F371"/>
          <cell r="G371"/>
          <cell r="H371"/>
          <cell r="I371"/>
          <cell r="J371"/>
          <cell r="K371"/>
          <cell r="L371"/>
          <cell r="M371"/>
        </row>
        <row r="372">
          <cell r="A372" t="str">
            <v>4.2.7.5</v>
          </cell>
          <cell r="B372" t="str">
            <v>Suministro, transporte y colocación de concreto de 21 Mpa(3000 psi), para muro  espesor 17 cm, incluye formaleta SÚPER T para acabado a la vista ambas caras, vibrado,  doble malla D-131, reductor de agua tipo Sika o similar, acelerante para concretos tipo Sika o similar, desencofrante tipo Sika o similar, transporte externo e interno y colocación de la formaleta  en su sitio de acuerdo a los hilos, medidas y trazos indicados en los planos, lo mismo que el suministro, transporte externo e interno y colocación dentro del molde por medios manuales o mecánicos, del concreto necesario, en las características, secciones y especificaciones indicadas en los planos estructurales de la obra. El contratista debe suministrar también todos los elementos necesarios para asegurar la formaleta en su sitio, tales como tacos, parales, pasadores, tensores, corbatas, etc., que se requiera. Deberá tambien dar el curado necesario y retirar las formaletas cuando el concreto haya alcanzado su curado inicial. La interventoría indicará donde y cuando deben hacerse reparaciones u ordenar la demolición y reposición, por cuenta del contratista, del elemento cuando este lo considere necesario. El acero de refuerzo esta incluido en su ítem respectivo.</v>
          </cell>
          <cell r="C372" t="str">
            <v>m2</v>
          </cell>
          <cell r="D372"/>
          <cell r="E372"/>
          <cell r="F372"/>
          <cell r="G372"/>
          <cell r="H372"/>
          <cell r="I372"/>
          <cell r="J372"/>
          <cell r="K372"/>
          <cell r="L372"/>
          <cell r="M372"/>
        </row>
        <row r="373">
          <cell r="A373" t="str">
            <v>4.2.8</v>
          </cell>
          <cell r="B373" t="str">
            <v>FORMALETA</v>
          </cell>
          <cell r="C373">
            <v>0</v>
          </cell>
          <cell r="D373"/>
          <cell r="E373"/>
          <cell r="F373"/>
          <cell r="G373"/>
          <cell r="H373"/>
          <cell r="I373"/>
          <cell r="J373"/>
          <cell r="K373"/>
          <cell r="L373"/>
          <cell r="M373"/>
        </row>
        <row r="374">
          <cell r="A374" t="str">
            <v>4.2.8.1</v>
          </cell>
          <cell r="B374" t="str">
            <v>Alquiler de equipo para el armado de losa (obra falsa) a doble altura (h=5.5 m), bajo el sistema de andamio  de carga, con capacidad de 16 toneladas por torre, incluye andamio de carga, acoples, vigas de carga, tableros para alineación, tornillo nivelación superior e inferior, no incluye:  tapas laterales de losa, casetón, teleras para base de losa (área de calculo 300m2).</v>
          </cell>
          <cell r="C374" t="str">
            <v>m2</v>
          </cell>
          <cell r="D374"/>
          <cell r="E374"/>
          <cell r="F374"/>
          <cell r="G374"/>
          <cell r="H374"/>
          <cell r="I374"/>
          <cell r="J374"/>
          <cell r="K374"/>
          <cell r="L374"/>
          <cell r="M374"/>
        </row>
        <row r="375">
          <cell r="A375" t="str">
            <v>4.2.8.2</v>
          </cell>
          <cell r="B375" t="str">
            <v>Alquiler de equipo para el armado de losa (obra falsa) a doble altura (h=5.5 m), bajo el sistema de andamio de carga apuntalado, con capacidad de 24 toneladas por torre, incluye andamio de carga (puntales y travesaños), acoples, vigas de carga, tableros para alineación, gata base y gata jota, tapas laterales de losa, no incluye casetón, ni teleras para base de losa (área de calculo 754 m2).</v>
          </cell>
          <cell r="C375" t="str">
            <v>m2</v>
          </cell>
          <cell r="D375"/>
          <cell r="E375"/>
          <cell r="F375"/>
          <cell r="G375"/>
          <cell r="H375"/>
          <cell r="I375"/>
          <cell r="J375"/>
          <cell r="K375"/>
          <cell r="L375"/>
          <cell r="M375"/>
        </row>
        <row r="376">
          <cell r="A376" t="str">
            <v>4.2.9</v>
          </cell>
          <cell r="B376" t="str">
            <v>SOIL NAILING</v>
          </cell>
          <cell r="C376">
            <v>0</v>
          </cell>
          <cell r="D376"/>
          <cell r="E376"/>
          <cell r="F376"/>
          <cell r="G376"/>
          <cell r="H376"/>
          <cell r="I376"/>
          <cell r="J376"/>
          <cell r="K376"/>
          <cell r="L376"/>
          <cell r="M376"/>
        </row>
        <row r="377">
          <cell r="A377" t="str">
            <v>4.2.9.1</v>
          </cell>
          <cell r="B377" t="str">
            <v>Construcción de anclajes activos TIPO SOIL NAILING en concreto de 21 Mpa., con un ángulo de inclinación respecto al talud según diseño. Incluye perforación en suelo con fragmentos rocosos meteorizados por medio de sistemas electromecánicos en un diámetro de 4", el suministro, transporte e inyección de lechada A/C = 0.5, colocación del refuerzo en varilla corrugada de 1", manguera agrominera de 3/4", dados de concreto para la cabeza del anclaje, separadores, platinas, tuercas, roscas y aplicación de anticorrosivo en las piezas metálicas, arnes de seguridad, andamio colgante y todos los materiales y equipos necesarios para la correcta ejecución de la actividad.</v>
          </cell>
          <cell r="C377" t="str">
            <v>m</v>
          </cell>
          <cell r="D377"/>
          <cell r="E377"/>
          <cell r="F377"/>
          <cell r="G377"/>
          <cell r="H377"/>
          <cell r="I377"/>
          <cell r="J377"/>
          <cell r="K377"/>
          <cell r="L377"/>
          <cell r="M377"/>
        </row>
        <row r="378">
          <cell r="A378" t="str">
            <v>4.2.9.2</v>
          </cell>
          <cell r="B378" t="str">
            <v>Construcción de DRENES SUB HORIZONTALES., con un ángulo de inclinación respecto al talud según diseño. Incluye perforación en suelo con fragmentos rocosos meteorizados por medio de sistemas electromecánicos en un diámetro de 3", el suministro, transporte y colocación de tubería PVC sanitaria de 2" perforada o ranurada según diseño, uniones, tapones, geotextil NT1600, arnes de seguridad, andamio colgante y todo lo necesario para la correcta ejecución de la actividad.</v>
          </cell>
          <cell r="C378" t="str">
            <v>m</v>
          </cell>
          <cell r="D378"/>
          <cell r="E378"/>
          <cell r="F378"/>
          <cell r="G378"/>
          <cell r="H378"/>
          <cell r="I378"/>
          <cell r="J378"/>
          <cell r="K378"/>
          <cell r="L378"/>
          <cell r="M378"/>
        </row>
        <row r="379">
          <cell r="A379" t="str">
            <v>4.2.9.3</v>
          </cell>
          <cell r="B379" t="str">
            <v>Construcción de PANTALLAS EN CONCRETO LANZADO de 21 MPa. Incluye el suministro, transporte y lanzado del concreto por medio de Bomba de Lanzado de 5" o equivalente, incluye acelerante Sigunit L53AF Plus o equivalente, bomba de dosificación de aditivos, compresor, arnes de seguridad, andamio colgante y todos los elementos y equipos necesarios para su correcta ejecución según diseño. El acero de refuerzo se pagará en su respectivo Ítem.</v>
          </cell>
          <cell r="C379" t="str">
            <v>m3</v>
          </cell>
          <cell r="D379"/>
          <cell r="E379"/>
          <cell r="F379"/>
          <cell r="G379"/>
          <cell r="H379"/>
          <cell r="I379"/>
          <cell r="J379"/>
          <cell r="K379"/>
          <cell r="L379"/>
          <cell r="M379"/>
        </row>
        <row r="380">
          <cell r="A380">
            <v>4.3</v>
          </cell>
          <cell r="B380" t="str">
            <v>CONCRETOS VARIOS</v>
          </cell>
          <cell r="C380">
            <v>0</v>
          </cell>
          <cell r="D380"/>
          <cell r="E380"/>
          <cell r="F380"/>
          <cell r="G380"/>
          <cell r="H380"/>
          <cell r="I380"/>
          <cell r="J380"/>
          <cell r="K380"/>
          <cell r="L380"/>
          <cell r="M380"/>
        </row>
        <row r="381">
          <cell r="A381" t="str">
            <v>4.3.1</v>
          </cell>
          <cell r="B381" t="str">
            <v>CARCAMOS/CUNETAS</v>
          </cell>
          <cell r="C381">
            <v>0</v>
          </cell>
          <cell r="D381"/>
          <cell r="E381"/>
          <cell r="F381"/>
          <cell r="G381"/>
          <cell r="H381"/>
          <cell r="I381"/>
          <cell r="J381"/>
          <cell r="K381"/>
          <cell r="L381"/>
          <cell r="M381"/>
        </row>
        <row r="382">
          <cell r="A382" t="str">
            <v>4.3.1.1</v>
          </cell>
          <cell r="B382" t="str">
            <v>Construcción de CÁRCAMO en concreto de 21 Mpa. con un ESPESOR DE PAREDES Y LOSA DE 10 cm, con cajas de registro cada 3m. de 0.3 x 0.6 (medidas internas). Incluye suministro, transporte y colocación del concreto, las pendientes requeridas, preparada y nivelación del terreno, tapa en concreto de 21 Mpa, conexiones a red existente, tubería y accesorios de ser requeridos. Incluye formaleta y todos los elementos necesarios para su correcta construcción. No incluye entresuelo en piedra, ni acero de refuerzo. Según diseño.</v>
          </cell>
          <cell r="C382" t="str">
            <v>m</v>
          </cell>
          <cell r="D382"/>
          <cell r="E382"/>
          <cell r="F382"/>
          <cell r="G382"/>
          <cell r="H382"/>
          <cell r="I382"/>
          <cell r="J382"/>
          <cell r="K382"/>
          <cell r="L382"/>
          <cell r="M382"/>
        </row>
        <row r="383">
          <cell r="A383" t="str">
            <v>4.3.1.2</v>
          </cell>
          <cell r="B383" t="str">
            <v>Construcción de CÁRCAMO en concreto de 17.5 Mpa., con tapa rejilla prefabricada de 10x40x60 cm., con un ANCHO DE 30 y un ALTO DE 60 cm medidas internas, paredes 10 cm. Incluye suministro, transporte y colocación del concreto, entresuelo 20 cm y  todos los demás elementos requeridos para su correcta construcción. No incluye refuerzo, según diseño.</v>
          </cell>
          <cell r="C383" t="str">
            <v>m</v>
          </cell>
          <cell r="D383"/>
          <cell r="E383"/>
          <cell r="F383"/>
          <cell r="G383"/>
          <cell r="H383"/>
          <cell r="I383"/>
          <cell r="J383"/>
          <cell r="K383"/>
          <cell r="L383"/>
          <cell r="M383"/>
        </row>
        <row r="384">
          <cell r="A384" t="str">
            <v>4.3.1.3</v>
          </cell>
          <cell r="B384" t="str">
            <v>Construcción de CÁRCAMO en concreto de 17.5 Mpa., con tapa rejilla en polímero de 40x80x1", con un ANCHO DE 30 y un ALTO DE 60 cm medidas internas, paredes 10 cm. Incluye suministro, transporte y colocación del concreto, suministro y transporte de materiales, entresuelo 20 cm y todos los demás elementos requeridos para su correcta construcción.</v>
          </cell>
          <cell r="C384" t="str">
            <v>m</v>
          </cell>
          <cell r="D384"/>
          <cell r="E384"/>
          <cell r="F384"/>
          <cell r="G384"/>
          <cell r="H384"/>
          <cell r="I384"/>
          <cell r="J384"/>
          <cell r="K384"/>
          <cell r="L384"/>
          <cell r="M384"/>
        </row>
        <row r="385">
          <cell r="A385" t="str">
            <v>4.3.1.4</v>
          </cell>
          <cell r="B385" t="str">
            <v>Construcción de CÁRCAMO en concreto de 21 Mpa., con un ANCHO DE 0.30 m libres, ALTURA MÁXIMA DE 0.60 m libre, PAREDES Y PISOS DE 0.10 m de espesor, tapa para cárcamo de 0.40 m * 0.50 m reforzada. Incluye suministro, transporte y colocación del concreto, acero de refuerzo según diseño (acero transversal varilla de 3/8" L = 0.85 cada 0.30 m y acero longitudinal 6 varillas de 1/4") y todo lo necesario para su correcta construcción y funcionamiento. Según diseño. La excavación se pagará en su ítem respectivo.</v>
          </cell>
          <cell r="C385" t="str">
            <v>m</v>
          </cell>
          <cell r="D385"/>
          <cell r="E385"/>
          <cell r="F385"/>
          <cell r="G385"/>
          <cell r="H385"/>
          <cell r="I385"/>
          <cell r="J385"/>
          <cell r="K385"/>
          <cell r="L385"/>
          <cell r="M385"/>
        </row>
        <row r="386">
          <cell r="A386" t="str">
            <v>4.3.1.5</v>
          </cell>
          <cell r="B386" t="str">
            <v>Construcción de CÁRCAMO LINEAL de 40x40 cm. en concreto de 21 Mpa., con un ESPESOR DE 8 cm. (medidas externas). Incluye suministro, transporte y colocación del concreto, impermeabilizante integral tipo plastocrete DM de Sika o su equivalente, tapa en reja metálica en "T" de 0.30 x 1.0 m. con marco removible y reja metálica en "T" fija de 0.30 x 3.0, mariposas de fijación, platinas portantes de 1" x 3/16", platina de amarre 3/4" x 3/16", acabado 4 galvanizado por inmersión en caliente norma NTC 3320, acabado dentado antideslizante de alta seguridad, marco en "L" de 1 1/4" x 3/16"; las rejas deben cumplir además con las siguientes especificaciones, en acero ASTM A-36, deben cumplir las normas NAAMM534-94, soldadura aplicada bajo proceso MIG norma A5.18WS82.0.035", Icontec 2632, ASME SFA5.18  tipo Colrejillas o su equivalente, acero de refuerzo de 3/8" en ambos sentidos, recibidor en ángulo de 1 1/2" x 3/16", material granular(triturado de 1 1/2"), formaleta de primera calidad en súper "T" o su equivalente, bordes y todo lo necesario para su correcta construcción. Según especificaciones y dimensiones establecidas el los planos y diseños. La excavación se pagará en su ítem respectivo.</v>
          </cell>
          <cell r="C386" t="str">
            <v>m</v>
          </cell>
          <cell r="D386"/>
          <cell r="E386"/>
          <cell r="F386"/>
          <cell r="G386"/>
          <cell r="H386"/>
          <cell r="I386"/>
          <cell r="J386"/>
          <cell r="K386"/>
          <cell r="L386"/>
          <cell r="M386"/>
        </row>
        <row r="387">
          <cell r="A387" t="str">
            <v>4.3.1.6</v>
          </cell>
          <cell r="B387" t="str">
            <v>Construcción de CUNETA EN "V" en concreto de 21 Mpa., DESARROLLO DE 0.70 m., ESPESOR DE 0.08 m. Incluye suministro, transporte y colocación del concreto, entresuelo 15 cm de piedra y 5 cm de arenilla y todos los demás elementos necesarios para su correcta construcción. Según diseño.</v>
          </cell>
          <cell r="C387" t="str">
            <v>m</v>
          </cell>
          <cell r="D387"/>
          <cell r="E387"/>
          <cell r="F387"/>
          <cell r="G387"/>
          <cell r="H387"/>
          <cell r="I387"/>
          <cell r="J387"/>
          <cell r="K387"/>
          <cell r="L387"/>
          <cell r="M387"/>
        </row>
        <row r="388">
          <cell r="A388" t="str">
            <v>4.3.1.7</v>
          </cell>
          <cell r="B388" t="str">
            <v>Construcción de CUNETA SEMICIRCULAR en concreto de 21 Mpa. para DRENAJE DE FILTROS, DESARROLLO DE 0.30 m, ESPESOR DE 0.08 m. Incluye suministro, transporte y colocación del concreto, material granular apto para filtro de espesor de 20 cm., según diseño. La excavación, llenos y acero de refuerzo se pagarán en su ítem respectivo.</v>
          </cell>
          <cell r="C388" t="str">
            <v>m</v>
          </cell>
          <cell r="D388"/>
          <cell r="E388"/>
          <cell r="F388"/>
          <cell r="G388"/>
          <cell r="H388"/>
          <cell r="I388"/>
          <cell r="J388"/>
          <cell r="K388"/>
          <cell r="L388"/>
          <cell r="M388"/>
        </row>
        <row r="389">
          <cell r="A389" t="str">
            <v>4.3.1.8</v>
          </cell>
          <cell r="B389" t="str">
            <v>Construcción de CUNETA PERIMETRAL en concreto de 21 Mpa., con un DESARROLLO DE 60 cm y un ESPESOR DE 10 cm. Incluye entresuelo de 15 cm en piedra de 2" a 4" y 5 cm en arenilla y todos los demás elementos necesarios para su correcta construcción.</v>
          </cell>
          <cell r="C389" t="str">
            <v>m</v>
          </cell>
          <cell r="D389"/>
          <cell r="E389"/>
          <cell r="F389"/>
          <cell r="G389"/>
          <cell r="H389"/>
          <cell r="I389"/>
          <cell r="J389"/>
          <cell r="K389"/>
          <cell r="L389"/>
          <cell r="M389"/>
        </row>
        <row r="390">
          <cell r="A390" t="str">
            <v>4.3.1.9</v>
          </cell>
          <cell r="B390" t="str">
            <v>Construcción de CUNETA EN "V" en concreto de 21 Mpa., DESARROLLO DE 0.75 m., ESPESOR DE 0.10 m. Incluye suministro, transporte y colocación del concreto, entresuelo 15 cm de piedra y 5 cm de arenilla y todos lo demás elementos necesario para su correcta construcción.</v>
          </cell>
          <cell r="C390" t="str">
            <v>m</v>
          </cell>
          <cell r="D390"/>
          <cell r="E390"/>
          <cell r="F390"/>
          <cell r="G390"/>
          <cell r="H390"/>
          <cell r="I390"/>
          <cell r="J390"/>
          <cell r="K390"/>
          <cell r="L390"/>
          <cell r="M390"/>
        </row>
        <row r="391">
          <cell r="A391" t="str">
            <v>4.3.1.10</v>
          </cell>
          <cell r="B391" t="str">
            <v>Construcción de CUNETA EN "V" en concreto de 21 Mpa., DESARROLLO DE 0.30 m., ESPESOR DE 0.08 m. Incluye suministro, transporte y colocación del concreto, nivelación, conformación y compactación del terreno, material granular apto para filtro con un espesor de 20 cm, malla electrosoldada D-84 y todos los demás elementos necesarios para su correcta construcción. Según diseño.</v>
          </cell>
          <cell r="C391" t="str">
            <v>m</v>
          </cell>
          <cell r="D391"/>
          <cell r="E391"/>
          <cell r="F391"/>
          <cell r="G391"/>
          <cell r="H391"/>
          <cell r="I391"/>
          <cell r="J391"/>
          <cell r="K391"/>
          <cell r="L391"/>
          <cell r="M391"/>
        </row>
        <row r="392">
          <cell r="A392" t="str">
            <v>4.3.1.11</v>
          </cell>
          <cell r="B392" t="str">
            <v>Construcción de CUNETA AUXILIAR EN "V" en concreto de 21 Mpa. 0,30 x 0,25 x 0,20 m. según ficha U180 del MEP. Incluye suministro, transporte y colocación del concreto, entresuelo 15 cm de piedra y 5 cm de arenilla y todos lo demás elementos necesarios para su correcta construcción.</v>
          </cell>
          <cell r="C392" t="str">
            <v>un</v>
          </cell>
          <cell r="D392"/>
          <cell r="E392"/>
          <cell r="F392"/>
          <cell r="G392"/>
          <cell r="H392"/>
          <cell r="I392"/>
          <cell r="J392"/>
          <cell r="K392"/>
          <cell r="L392"/>
          <cell r="M392"/>
        </row>
        <row r="393">
          <cell r="A393" t="str">
            <v>4.3.1.12</v>
          </cell>
          <cell r="B393" t="str">
            <v>Construcción de CUNETA AUXILIAR EN "V" en concreto de 21 Mpa. 0.30 X 0.25 X 0,80 m según ficha U180 del MEP según diseño OOPP Municipio de Medellín. Incluye suministro, transporte y colocación de concreto, entresuelo 15 cm de piedra y 5 cm de arenilla y todos lo demás elementos necesario para su correcta construcción. No incluye refuerzo.</v>
          </cell>
          <cell r="C393" t="str">
            <v>un</v>
          </cell>
          <cell r="D393"/>
          <cell r="E393"/>
          <cell r="F393"/>
          <cell r="G393"/>
          <cell r="H393"/>
          <cell r="I393"/>
          <cell r="J393"/>
          <cell r="K393"/>
          <cell r="L393"/>
          <cell r="M393"/>
        </row>
        <row r="394">
          <cell r="A394" t="str">
            <v>4.3.1.13</v>
          </cell>
          <cell r="B394" t="str">
            <v>Construcción de CUNETA SEMICIRCULAR en concreto de 17.5 Mpa., con un DESARROLLO DE 0.55 m. y un ESPESOR DE 0.08 m. Incluye suministro, transporte y colocación del concreto, entresuelo o material granular apto para filtro e=0,20 m. No incluye refuerzo.</v>
          </cell>
          <cell r="C394" t="str">
            <v>ml</v>
          </cell>
          <cell r="D394"/>
          <cell r="E394"/>
          <cell r="F394"/>
          <cell r="G394"/>
          <cell r="H394"/>
          <cell r="I394"/>
          <cell r="J394"/>
          <cell r="K394"/>
          <cell r="L394"/>
          <cell r="M394"/>
        </row>
        <row r="395">
          <cell r="A395" t="str">
            <v>4.3.1.14</v>
          </cell>
          <cell r="B395" t="str">
            <v>Construcción de CÁRCAMO TIPO ALCANCÍA (con ranura en la parte superior) en concreto de 21 Mpa. a la vista, con un ANCHO DE 0,40 y una ALTURA promedio 0,45 m., y un ESPESOR de 0,07 m., adicionado con fibra Nikon e impermeabilizante integral tipo Sika o equivalente, plastocrete DM o equivalente, con ángulo metálico de 2 1/2" x 1 1/2" x 3 mm. en la parte superior para recibir tapa de registro en concreto color con ranura similar al cárcamo de 0,32 x 0,40 x 0,07 m. colocadas cada 7.00 m. aproximadamente. Incluye suministro, transporte y colocación del concreto, formaleta para acabado a la vista donde sea necesarios, vibrado, protección, curado y todos los demás elementos necesarios para su correcta construcción.</v>
          </cell>
          <cell r="C395" t="str">
            <v>m</v>
          </cell>
          <cell r="D395"/>
          <cell r="E395"/>
          <cell r="F395"/>
          <cell r="G395"/>
          <cell r="H395"/>
          <cell r="I395"/>
          <cell r="J395"/>
          <cell r="K395"/>
          <cell r="L395"/>
          <cell r="M395"/>
        </row>
        <row r="396">
          <cell r="A396" t="str">
            <v>4.3.1.15</v>
          </cell>
          <cell r="B396" t="str">
            <v>Construcción de CUNETA EN MEDIA CAÑA en concreto de 21 Mpa., para drenaje de filtros, con un DESARROLLO DE 0.30 m, y un ESPESOR DE 0.08 m. Incluye suministro, transporte y colocación del concreto, arenilla compactada espesor variable., según diseño. El acero de refuerzo se pagarán en su ítem respectivo.</v>
          </cell>
          <cell r="C396" t="str">
            <v>m</v>
          </cell>
          <cell r="D396"/>
          <cell r="E396"/>
          <cell r="F396"/>
          <cell r="G396"/>
          <cell r="H396"/>
          <cell r="I396"/>
          <cell r="J396"/>
          <cell r="K396"/>
          <cell r="L396"/>
          <cell r="M396"/>
        </row>
        <row r="397">
          <cell r="A397" t="str">
            <v>4.3.1.16</v>
          </cell>
          <cell r="B397" t="str">
            <v>Suministro, transporte y colocación de tapa de cárcamo de 50*50 cm. prefabricada en concreto de 21Mpa. Incluye acero de refuerzo y todo lo necesario para su correcta construcción y funcionamiento. Según diseño.</v>
          </cell>
          <cell r="C397" t="str">
            <v>un</v>
          </cell>
          <cell r="D397"/>
          <cell r="E397"/>
          <cell r="F397"/>
          <cell r="G397"/>
          <cell r="H397"/>
          <cell r="I397"/>
          <cell r="J397"/>
          <cell r="K397"/>
          <cell r="L397"/>
          <cell r="M397"/>
        </row>
        <row r="398">
          <cell r="A398" t="str">
            <v>4.3.1.17</v>
          </cell>
          <cell r="B398" t="str">
            <v>Construcción de CÁRCAMO en concreto de 21 Mpa. DE 40x40 cm con un ESPESOR DE 8 cm. (medidas externas). Incluye suministro, transporte y colocación del concreto, tapa vaciada monolítica con el piso de las mismas especificaciones y acabado de éste, ranura sumidero de 3 cm., formaleta de primera calidad donde se requiera, bordes, biseles, vanos para empotrar rejilla metálica, malla electrosoldada D-50 y todo lo necesario para su correcta construcción. Según diseño. La excavación y el acero se pagaran en su ítem respectivo.</v>
          </cell>
          <cell r="C398" t="str">
            <v>ml</v>
          </cell>
          <cell r="D398"/>
          <cell r="E398"/>
          <cell r="F398"/>
          <cell r="G398"/>
          <cell r="H398"/>
          <cell r="I398"/>
          <cell r="J398"/>
          <cell r="K398"/>
          <cell r="L398"/>
          <cell r="M398"/>
        </row>
        <row r="399">
          <cell r="A399" t="str">
            <v>4.3.1.18</v>
          </cell>
          <cell r="B399" t="str">
            <v>Construcción de CUNETA MEDIA CAÑA en concreto de 21 Mpa para DRENAJE DE FILTROS, DESARROLLO DE 0.60 m, ESPESOR DE 0.15 m. Incluye suministro, transporte y colocación del concreto, material granular apto para filtro de espesor de 20 cm, malla electrosoldada D-131 (doble). Según diseño. La excavación y los llenos se pagarán en su ítem respectivo.</v>
          </cell>
          <cell r="C399" t="str">
            <v>ml</v>
          </cell>
          <cell r="D399"/>
          <cell r="E399"/>
          <cell r="F399"/>
          <cell r="G399"/>
          <cell r="H399"/>
          <cell r="I399"/>
          <cell r="J399"/>
          <cell r="K399"/>
          <cell r="L399"/>
          <cell r="M399"/>
        </row>
        <row r="400">
          <cell r="A400" t="str">
            <v>4.3.1.19</v>
          </cell>
          <cell r="B400" t="str">
            <v>Construcción de CUNETA RECTANGULAR PARA RONDA DE CORONACIÓN en concreto de 21 Mpa., ANCHO DE 0.50 m., ESPESOR DE 0.15 M. altura de 0.60m  Incluye suministro, transporte y colocación del concreto, nivelación, conformación y compactación del terreno, material granular apto para filtro con un espesor de 20 cm, malla electrosoldada D-84 y todos los demás elementos necesarios para su correcta construcción. Según diseño.</v>
          </cell>
          <cell r="C400" t="str">
            <v>ml</v>
          </cell>
          <cell r="D400"/>
          <cell r="E400"/>
          <cell r="F400"/>
          <cell r="G400"/>
          <cell r="H400"/>
          <cell r="I400"/>
          <cell r="J400"/>
          <cell r="K400"/>
          <cell r="L400"/>
          <cell r="M400"/>
        </row>
        <row r="401">
          <cell r="A401" t="str">
            <v>4.3.2</v>
          </cell>
          <cell r="B401" t="str">
            <v>SILLARES</v>
          </cell>
          <cell r="C401">
            <v>0</v>
          </cell>
          <cell r="D401"/>
          <cell r="E401"/>
          <cell r="F401"/>
          <cell r="G401"/>
          <cell r="H401"/>
          <cell r="I401"/>
          <cell r="J401"/>
          <cell r="K401"/>
          <cell r="L401"/>
          <cell r="M401"/>
        </row>
        <row r="402">
          <cell r="A402" t="str">
            <v>4.3.2.1</v>
          </cell>
          <cell r="B402" t="str">
            <v>Construcción de SILLAR DE 0,60 x  0,10 m. en concreto de 21 Mpa. Incluye suministro, transporte y colocación del concreto, formaleta súper "T" de 19 mm. o equivalente para acabado a la vista, protección, curado, biseles y cortagoteras. Pulida a máquina de las parte superior y paredes laterales y todos los demás elementos necesarios para su correcta construcción. Según diseño. No incluye refuerzo.</v>
          </cell>
          <cell r="C402" t="str">
            <v>ml</v>
          </cell>
          <cell r="D402"/>
          <cell r="E402"/>
          <cell r="F402"/>
          <cell r="G402"/>
          <cell r="H402"/>
          <cell r="I402"/>
          <cell r="J402"/>
          <cell r="K402"/>
          <cell r="L402"/>
          <cell r="M402"/>
        </row>
        <row r="403">
          <cell r="A403" t="str">
            <v>4.3.2.2</v>
          </cell>
          <cell r="B403" t="str">
            <v>Construcción de SILLAR CORTAGOTERAS en concreto de 21 Mpa. con un ANCHO DE 0,55 m., y un ESPESOR MÁXIMO DE 0,07 m., y un ESPESOR MÍNIMO DE 0,04 m. sobre MURO DOBLE. Incluye suministro, transporte y colocación del concreto, formaleta en súper "T" de 19 mm. o equivalente para acabado a la vista, biseles, cortagoteras y todos los demás elementos necesarios para su correcta construcción, según diseño. No incluye refuerzo. Zona descanso escaleras.</v>
          </cell>
          <cell r="C403" t="str">
            <v>m</v>
          </cell>
          <cell r="D403"/>
          <cell r="E403"/>
          <cell r="F403"/>
          <cell r="G403"/>
          <cell r="H403"/>
          <cell r="I403"/>
          <cell r="J403"/>
          <cell r="K403"/>
          <cell r="L403"/>
          <cell r="M403"/>
        </row>
        <row r="404">
          <cell r="A404" t="str">
            <v>4.3.2.3</v>
          </cell>
          <cell r="B404" t="str">
            <v>Construcción de SILLAR DE 0,10/0,15 x 0,06 m. en concreto de 21 Mpa., vaciado en el sitio. Incluye suministro, transporte y colocación del concreto, formaleta en súper T de 19 mm. para acabado a la vista, protección, curado, molduras, biseles, cortagoteras y todos los elementos necesarios para su correcta construcción. No incluye refuerzo.</v>
          </cell>
          <cell r="C404" t="str">
            <v>m</v>
          </cell>
          <cell r="D404"/>
          <cell r="E404"/>
          <cell r="F404"/>
          <cell r="G404"/>
          <cell r="H404"/>
          <cell r="I404"/>
          <cell r="J404"/>
          <cell r="K404"/>
          <cell r="L404"/>
          <cell r="M404"/>
        </row>
        <row r="405">
          <cell r="A405" t="str">
            <v>4.3.2.4</v>
          </cell>
          <cell r="B405" t="str">
            <v>Construcción de SILLAR DE 0,45/0.50 x 0,06 m. en concreto de 21 Mpa., vaciado en el sitio. Incluye suministro, transporte y colocación del concreto, formaleta en súper T de 19 mm. para acabado a la vista, protección, curado, molduras, biseles, cortagoteras y todos los elementos necesarios para su correcta construcción. No incluye refuerzo.</v>
          </cell>
          <cell r="C405" t="str">
            <v>m</v>
          </cell>
          <cell r="D405"/>
          <cell r="E405"/>
          <cell r="F405"/>
          <cell r="G405"/>
          <cell r="H405"/>
          <cell r="I405"/>
          <cell r="J405"/>
          <cell r="K405"/>
          <cell r="L405"/>
          <cell r="M405"/>
        </row>
        <row r="406">
          <cell r="A406" t="str">
            <v>4.3.2.5</v>
          </cell>
          <cell r="B406" t="str">
            <v>Construcción de LOSA SILLAR de 0,70x 0,10 m., en concreto de 21 Mpa. Incluye suministro, transporte y colocación del concreto, formaleta súper "T" de 19 mm. o equivalente para acabado a la vista, protección, curado, biseles y cortagoteras. Pulida a máquina de las parte superior y paredes laterales y todos los demás elementos necesarios para su correcta construcción. Según diseño. No incluye refuerzo.</v>
          </cell>
          <cell r="C406" t="str">
            <v>m</v>
          </cell>
          <cell r="D406"/>
          <cell r="E406"/>
          <cell r="F406"/>
          <cell r="G406"/>
          <cell r="H406"/>
          <cell r="I406"/>
          <cell r="J406"/>
          <cell r="K406"/>
          <cell r="L406"/>
          <cell r="M406"/>
        </row>
        <row r="407">
          <cell r="A407" t="str">
            <v>4.3.2.6</v>
          </cell>
          <cell r="B407" t="str">
            <v>Construcción de TAPA NUMERADA para mueble inferior de sillar(número en bajo relieve) en concreto de 21 Mpa., DE 0.50 x 0.70, con un ESPESOR DE 0.07 m. Incluye suministro, transporte y colocación del concreto, formaleta en súper "T" de 19 mm. o equivalente para acabado a la vista todas las caras, formaleta para números tallada en madera maciza de 13 x 21 cm., espesor de 2 cm., instalación de la tapa debidamente anclada en su sitio, molduras, biseles, vibrado, protección, curado y todos los demás elementos necesarios para su correcta construcción. Según especificaciones y dimensiones especificadas en los planos y diseños. El acero de refuerzo se pagará en su respectivo ítem.</v>
          </cell>
          <cell r="C407" t="str">
            <v>un</v>
          </cell>
          <cell r="D407"/>
          <cell r="E407"/>
          <cell r="F407"/>
          <cell r="G407"/>
          <cell r="H407"/>
          <cell r="I407"/>
          <cell r="J407"/>
          <cell r="K407"/>
          <cell r="L407"/>
          <cell r="M407"/>
        </row>
        <row r="408">
          <cell r="A408" t="str">
            <v>4.3.3</v>
          </cell>
          <cell r="B408" t="str">
            <v>PREFABRICADOS</v>
          </cell>
          <cell r="C408">
            <v>0</v>
          </cell>
          <cell r="D408"/>
          <cell r="E408"/>
          <cell r="F408"/>
          <cell r="G408"/>
          <cell r="H408"/>
          <cell r="I408"/>
          <cell r="J408"/>
          <cell r="K408"/>
          <cell r="L408"/>
          <cell r="M408"/>
        </row>
        <row r="409">
          <cell r="A409" t="str">
            <v>4.3.3.1</v>
          </cell>
          <cell r="B409" t="str">
            <v>Colocación de PASOS PREFABRICADOS en concreto de 21 Mpa DE 1.2 x 0.30 m., con un ESPESOR DE 5cm. puestos sobre el terreno. Incluye el suministro y transporte del prefabricados y todos los demás elementos necesarios para su correcta instalación.</v>
          </cell>
          <cell r="C409" t="str">
            <v>un</v>
          </cell>
          <cell r="D409"/>
          <cell r="E409"/>
          <cell r="F409"/>
          <cell r="G409"/>
          <cell r="H409"/>
          <cell r="I409"/>
          <cell r="J409"/>
          <cell r="K409"/>
          <cell r="L409"/>
          <cell r="M409"/>
        </row>
        <row r="410">
          <cell r="A410" t="str">
            <v>4.3.4</v>
          </cell>
          <cell r="B410" t="str">
            <v>BANCAS EN CONCRETO</v>
          </cell>
          <cell r="C410">
            <v>0</v>
          </cell>
          <cell r="D410"/>
          <cell r="E410"/>
          <cell r="F410"/>
          <cell r="G410"/>
          <cell r="H410"/>
          <cell r="I410"/>
          <cell r="J410"/>
          <cell r="K410"/>
          <cell r="L410"/>
          <cell r="M410"/>
        </row>
        <row r="411">
          <cell r="A411" t="str">
            <v>4.3.4.1</v>
          </cell>
          <cell r="B411" t="str">
            <v>Construcción de BANCA en concreto de 21 Mpa. con un ANCHO DE 0.70 m. y una ALTURA DE 0.10m. Incluye suministro, transporte y colocación del concreto, formaleta en súper "T" de 19 mm. o equivalente para acabado a la vista, molduras, biseles, protección, curado y todos los elementos necesarios para su correcta construcción, según diseño. No incluye refuerzo.</v>
          </cell>
          <cell r="C411" t="str">
            <v>m</v>
          </cell>
          <cell r="D411"/>
          <cell r="E411"/>
          <cell r="F411"/>
          <cell r="G411"/>
          <cell r="H411"/>
          <cell r="I411"/>
          <cell r="J411"/>
          <cell r="K411"/>
          <cell r="L411"/>
          <cell r="M411"/>
        </row>
        <row r="412">
          <cell r="A412" t="str">
            <v>4.3.4.2</v>
          </cell>
          <cell r="B412" t="str">
            <v>Construcción de BANCAS en concreto de 21 Mpa., con un DIÁMETRO EXTERIOR DE 0.60 m., con una ALTURA DE 0.50 m. con un ESPESOR DE 0.07 m. acabado a la vista en superficie exterior con estructura de formaleta armada en madera y superficie de acabado en lámina galvanizada cal. 18, bisel y zócalo, según diseño. Incluye suministro, transporte y colocación de concreto, vibrado, curado, protección y todos los demás elementos necesarios para su correcto armado y vaciado. Según diseño. No incluye refuerzo.</v>
          </cell>
          <cell r="C412" t="str">
            <v>un</v>
          </cell>
          <cell r="D412"/>
          <cell r="E412"/>
          <cell r="F412"/>
          <cell r="G412"/>
          <cell r="H412"/>
          <cell r="I412"/>
          <cell r="J412"/>
          <cell r="K412"/>
          <cell r="L412"/>
          <cell r="M412"/>
        </row>
        <row r="413">
          <cell r="A413" t="str">
            <v>4.3.4.3</v>
          </cell>
          <cell r="B413" t="str">
            <v>Construcción de LOSA BANCA en concreto de 21 Mpa. con un ANCHO DE 0,60m. y una ALTURA DE 0,10m. Incluye suministro, transporte y colocación del concreto, formaleta en súper T de 19 mm. o equivalente para acabado a la vista, molduras, biseles, protección, curado y todos los demás elementos necesarios para su correcta construcción, según diseño. No incluye refuerzo.</v>
          </cell>
          <cell r="C413" t="str">
            <v>m</v>
          </cell>
          <cell r="D413"/>
          <cell r="E413"/>
          <cell r="F413"/>
          <cell r="G413"/>
          <cell r="H413"/>
          <cell r="I413"/>
          <cell r="J413"/>
          <cell r="K413"/>
          <cell r="L413"/>
          <cell r="M413"/>
        </row>
        <row r="414">
          <cell r="A414" t="str">
            <v>4.3.4.4</v>
          </cell>
          <cell r="B414" t="str">
            <v>Construcción de LOSA BANCA en concreto de 21 Mpa. con un ANCHO DE 0,40m. y una ALTURA DE 0,10m. Incluye suministro, transporte y colocación del concreto, formaleta en súper T de 19 mm. o equivalente para acabado a la vista, molduras, biseles, protección y curado y todos los demás elementos necesarios para su correcta construcción. Según diseño. No incluye refuerzo.</v>
          </cell>
          <cell r="C414" t="str">
            <v>m</v>
          </cell>
          <cell r="D414"/>
          <cell r="E414"/>
          <cell r="F414"/>
          <cell r="G414"/>
          <cell r="H414"/>
          <cell r="I414"/>
          <cell r="J414"/>
          <cell r="K414"/>
          <cell r="L414"/>
          <cell r="M414"/>
        </row>
        <row r="415">
          <cell r="A415" t="str">
            <v>4.3.4.5</v>
          </cell>
          <cell r="B415" t="str">
            <v>Construcción de VIGA BANCA en concreto de 21 MPa, sección en "Z", con un ancho de 0,45m y altura de 0,45m y espesor de 0,15m, espaldar en tubería inoxidable de 2" calibre 16, platinas verticales de 2"x1/4" cada 0,5m, soldada a una platina embebida en el concreto de 0,075x0,075m y 1/2" de espesor, embebida en el concreto. Incluye suministro, transporte y colocación del concreto, mano de obra, formaleta en súper T de 19mm para acabado a la vista, aristas biseladas, vibrado, protección, curado, nivelación, conformación y compactación del terreno y todo lo requerido para su correcta construcción,  según diseño. El acero de refuerzo se pagará en su respectivo ítem.</v>
          </cell>
          <cell r="C415" t="str">
            <v>m</v>
          </cell>
          <cell r="D415"/>
          <cell r="E415"/>
          <cell r="F415"/>
          <cell r="G415"/>
          <cell r="H415"/>
          <cell r="I415"/>
          <cell r="J415"/>
          <cell r="K415"/>
          <cell r="L415"/>
          <cell r="M415"/>
        </row>
        <row r="416">
          <cell r="A416" t="str">
            <v>4.3.5</v>
          </cell>
          <cell r="B416" t="str">
            <v>PASAMANOS</v>
          </cell>
          <cell r="C416">
            <v>0</v>
          </cell>
          <cell r="D416"/>
          <cell r="E416"/>
          <cell r="F416"/>
          <cell r="G416"/>
          <cell r="H416"/>
          <cell r="I416"/>
          <cell r="J416"/>
          <cell r="K416"/>
          <cell r="L416"/>
          <cell r="M416"/>
        </row>
        <row r="417">
          <cell r="A417" t="str">
            <v>4.3.5.1</v>
          </cell>
          <cell r="B417" t="str">
            <v>Construcción de VIGA DE BORDE de 0,09 x 0,18 m. en concreto de 21 Mpa., para remate pasamanos terraza, no incluye el enchape en ladrillo catalán. Incluye suministro, transporte y colocación del concreto, formaleta completa, vibrado, protección, curado y todos los demás elementos necesarios para su correcto vaciado.</v>
          </cell>
          <cell r="C417" t="str">
            <v>m3</v>
          </cell>
          <cell r="D417"/>
          <cell r="E417"/>
          <cell r="F417"/>
          <cell r="G417"/>
          <cell r="H417"/>
          <cell r="I417"/>
          <cell r="J417"/>
          <cell r="K417"/>
          <cell r="L417"/>
          <cell r="M417"/>
        </row>
        <row r="418">
          <cell r="A418" t="str">
            <v>4.3.6</v>
          </cell>
          <cell r="B418" t="str">
            <v>JARDINERAS</v>
          </cell>
          <cell r="C418">
            <v>0</v>
          </cell>
          <cell r="D418"/>
          <cell r="E418"/>
          <cell r="F418"/>
          <cell r="G418"/>
          <cell r="H418"/>
          <cell r="I418"/>
          <cell r="J418"/>
          <cell r="K418"/>
          <cell r="L418"/>
          <cell r="M418"/>
        </row>
        <row r="419">
          <cell r="A419" t="str">
            <v>4.3.6.1</v>
          </cell>
          <cell r="B419" t="str">
            <v>Construcción de JARDINERA en concreto de 21 Mpa. con una ALTURA DE 0,9 m, y un ESPESOR DE 0,10 m. Incluye suministro, transporte y colocación del concreto, formaleta  para acabado a la vista tipo súper formaleta de 19 mm, vibrado,  protección, curado y todos los demás elementos necesarios para su correcta construcción. No incluye acero de refuerzo.</v>
          </cell>
          <cell r="C419" t="str">
            <v>m3</v>
          </cell>
          <cell r="D419"/>
          <cell r="E419"/>
          <cell r="F419"/>
          <cell r="G419"/>
          <cell r="H419"/>
          <cell r="I419"/>
          <cell r="J419"/>
          <cell r="K419"/>
          <cell r="L419"/>
          <cell r="M419"/>
        </row>
        <row r="420">
          <cell r="A420" t="str">
            <v>4.3.7</v>
          </cell>
          <cell r="B420" t="str">
            <v>DINTELES</v>
          </cell>
          <cell r="C420">
            <v>0</v>
          </cell>
          <cell r="D420"/>
          <cell r="E420"/>
          <cell r="F420"/>
          <cell r="G420"/>
          <cell r="H420"/>
          <cell r="I420"/>
          <cell r="J420"/>
          <cell r="K420"/>
          <cell r="L420"/>
          <cell r="M420"/>
        </row>
        <row r="421">
          <cell r="A421" t="str">
            <v>4.3.7.1</v>
          </cell>
          <cell r="B421" t="str">
            <v>Construcción de LOSA DINTEL de 0,65 x 0,10 m. en concreto de 21 Mpa. Incluye suministro, transporte y colocación del concreto, formaleta súper "T" de 19 mm. o equivalente para acabado a la vista, protección, curado, biseles, cortagotera y todos los demás elementos necesarios para su correcto armado y vaciado. Según diseño. No incluye refuerzo.</v>
          </cell>
          <cell r="C421" t="str">
            <v>m</v>
          </cell>
          <cell r="D421"/>
          <cell r="E421"/>
          <cell r="F421"/>
          <cell r="G421"/>
          <cell r="H421"/>
          <cell r="I421"/>
          <cell r="J421"/>
          <cell r="K421"/>
          <cell r="L421"/>
          <cell r="M421"/>
        </row>
        <row r="422">
          <cell r="A422" t="str">
            <v>4.3.7.2</v>
          </cell>
          <cell r="B422" t="str">
            <v>Construcción de DINTELES Y/O SILLARES de 0.15 m x 0.25 m., en concreto de 21 Mpa., acabado con CHAPA EN LADRILLO CATALÁN 0.10 x 0.30 m color a definir por la interventoría. Incluye suministro, transporte y colocación del concreto, formaleta, vibrado, curado, mortero 1:4, acero de refuerzo 4 varillas de 1/2" longitudinal y estribos de 3/8" cada 0.20 m y todo lo necesario para su correcta construcción. Según diseño.</v>
          </cell>
          <cell r="C422" t="str">
            <v>m</v>
          </cell>
          <cell r="D422"/>
          <cell r="E422"/>
          <cell r="F422"/>
          <cell r="G422"/>
          <cell r="H422"/>
          <cell r="I422"/>
          <cell r="J422"/>
          <cell r="K422"/>
          <cell r="L422"/>
          <cell r="M422"/>
        </row>
        <row r="423">
          <cell r="A423" t="str">
            <v>4.3.7.3</v>
          </cell>
          <cell r="B423" t="str">
            <v>Construcción de DINTELES EN CONCRETO DE 21 Mpa DE 0.10 X 0.20 m. Incluye suministro, transporte y colocación del concreto, formaleta completa, vibrado, curado, este elemento va revocado o enchapado en el mismo material de la mampostería, el acabado se pagará en el ítem respectivo y todos los elementos necesarios para su correcta ejecución. No incluye refuerzo.</v>
          </cell>
          <cell r="C423" t="str">
            <v>m</v>
          </cell>
          <cell r="D423"/>
          <cell r="E423"/>
          <cell r="F423"/>
          <cell r="G423"/>
          <cell r="H423"/>
          <cell r="I423"/>
          <cell r="J423"/>
          <cell r="K423"/>
          <cell r="L423"/>
          <cell r="M423"/>
        </row>
        <row r="424">
          <cell r="A424" t="str">
            <v>4.3.7.4</v>
          </cell>
          <cell r="B424" t="str">
            <v>Construcción de DINTELES DE 0.15 X 0.20 m. en concreto 21 Mpa. Este elemento va revocado o enchapado en el mismo material de la mampostería, el acabado se pagará en el ítem respectivo. Incluye suministro, transporte y colocación del concreto, formaleta, protección, curado y todos los elementos necesarios para su correcta ejecución. No incluye refuerzo.</v>
          </cell>
          <cell r="C424" t="str">
            <v>m</v>
          </cell>
          <cell r="D424"/>
          <cell r="E424"/>
          <cell r="F424"/>
          <cell r="G424"/>
          <cell r="H424"/>
          <cell r="I424"/>
          <cell r="J424"/>
          <cell r="K424"/>
          <cell r="L424"/>
          <cell r="M424"/>
        </row>
        <row r="425">
          <cell r="A425" t="str">
            <v>4.3.7.5</v>
          </cell>
          <cell r="B425" t="str">
            <v>Construcción de DINTELES en concreto de 21 Mpa. PARA ENCHAPAR. Incluye suministro, transporte y colocación del concreto, el acabado con chapa en BLOQUE CATALÁN COLOR ROJO de 3x10x30 cm., formaleta, vibrado, curado, mortero 1:4 y todos los demás elementos necesarios para su correcta construcción. Según diseño. No incluye acero de refuerzo.</v>
          </cell>
          <cell r="C425" t="str">
            <v>m</v>
          </cell>
          <cell r="D425"/>
          <cell r="E425"/>
          <cell r="F425"/>
          <cell r="G425"/>
          <cell r="H425"/>
          <cell r="I425"/>
          <cell r="J425"/>
          <cell r="K425"/>
          <cell r="L425"/>
          <cell r="M425"/>
        </row>
        <row r="426">
          <cell r="A426" t="str">
            <v>4.3.7.6</v>
          </cell>
          <cell r="B426" t="str">
            <v>Construcción de DINTELES en concreto de 21 Mpa. PARA ENCHAPAR. Incluye suministro, transporte y colocación del concreto, el acabado con chapa en BLOQUE CATALÁN COLOR PÁLIDO de 3x10x30 cm., formaleta, vibrado, curado, mortero 1:4 y todos los demás elementos necesarios para su correcta construcción. Según diseño. No incluye acero de refuerzo.</v>
          </cell>
          <cell r="C426" t="str">
            <v>m</v>
          </cell>
          <cell r="D426"/>
          <cell r="E426"/>
          <cell r="F426"/>
          <cell r="G426"/>
          <cell r="H426"/>
          <cell r="I426"/>
          <cell r="J426"/>
          <cell r="K426"/>
          <cell r="L426"/>
          <cell r="M426"/>
        </row>
        <row r="427">
          <cell r="A427" t="str">
            <v>4.3.7.7</v>
          </cell>
          <cell r="B427" t="str">
            <v>Construcción de DINTELES PARA ENCHAPAR en concreto de 21 Mpa. Incluye suministro, transporte y colocación del concreto, formaleta completa, vibrado, curado y todos los demás elementos necesarios para su correcta construcción. Según diseño. No incluye acero de refuerzo. Ni la chapa.</v>
          </cell>
          <cell r="C427" t="str">
            <v>m</v>
          </cell>
          <cell r="D427"/>
          <cell r="E427"/>
          <cell r="F427"/>
          <cell r="G427"/>
          <cell r="H427"/>
          <cell r="I427"/>
          <cell r="J427"/>
          <cell r="K427"/>
          <cell r="L427"/>
          <cell r="M427"/>
        </row>
        <row r="428">
          <cell r="A428" t="str">
            <v>4.3.7.8</v>
          </cell>
          <cell r="B428" t="str">
            <v>Construcción de DINTELES Y/O SILLARES PARA ENCHAPAR en concreto de 21 Mpa., de 0.15 m x 0.25 m. Incluye suministro, transporte y colocación del concreto, formaleta completa, vibrado, curado, acero de refuerzo con 4 varillas de 1/2" longitudinal y estribos de 3/8" cada 0.20 m. y todos los demás elementos necesarios para su correcta construcción. Según diseño.</v>
          </cell>
          <cell r="C428" t="str">
            <v>m</v>
          </cell>
          <cell r="D428"/>
          <cell r="E428"/>
          <cell r="F428"/>
          <cell r="G428"/>
          <cell r="H428"/>
          <cell r="I428"/>
          <cell r="J428"/>
          <cell r="K428"/>
          <cell r="L428"/>
          <cell r="M428"/>
        </row>
        <row r="429">
          <cell r="A429" t="str">
            <v>4.3.7.9</v>
          </cell>
          <cell r="B429" t="str">
            <v>Construcción de CUELGA/DINTEL a la vista EN "L" en concreto 21 Mpa. con unas dimensiones DE 0.60 x 0.1 + 0.45 x 0.06 m. Incluye suministro, transporte y colocación del concreto, formaleta, protección y curado. No incluye refuerzo. Según detalle de diseño.</v>
          </cell>
          <cell r="C429" t="str">
            <v>m</v>
          </cell>
          <cell r="D429"/>
          <cell r="E429"/>
          <cell r="F429"/>
          <cell r="G429"/>
          <cell r="H429"/>
          <cell r="I429"/>
          <cell r="J429"/>
          <cell r="K429"/>
          <cell r="L429"/>
          <cell r="M429"/>
        </row>
        <row r="430">
          <cell r="A430" t="str">
            <v>4.3.8</v>
          </cell>
          <cell r="B430" t="str">
            <v>GROUTING</v>
          </cell>
          <cell r="C430">
            <v>0</v>
          </cell>
          <cell r="D430"/>
          <cell r="E430"/>
          <cell r="F430"/>
          <cell r="G430"/>
          <cell r="H430"/>
          <cell r="I430"/>
          <cell r="J430"/>
          <cell r="K430"/>
          <cell r="L430"/>
          <cell r="M430"/>
        </row>
        <row r="431">
          <cell r="A431" t="str">
            <v>4.3.8.1</v>
          </cell>
          <cell r="B431" t="str">
            <v>Colocación de GROUTING en concreto de 17.5 Mpa., para relleno de muro no estructural (bloque, tolete o catalán). Incluye mano de obra, vibrado, protección, curado y todos demás elementos necesarios para su correcta construcción. No incluye refuerzo.</v>
          </cell>
          <cell r="C431" t="str">
            <v>m3</v>
          </cell>
          <cell r="D431"/>
          <cell r="E431"/>
          <cell r="F431"/>
          <cell r="G431"/>
          <cell r="H431"/>
          <cell r="I431"/>
          <cell r="J431"/>
          <cell r="K431"/>
          <cell r="L431"/>
          <cell r="M431"/>
        </row>
        <row r="432">
          <cell r="A432" t="str">
            <v>4.3.8.2</v>
          </cell>
          <cell r="B432" t="str">
            <v>Colocación de GROUTING en concreto de 10.5 Mpa., para relleno de muro no estructural (bloque, tolete o catalán). Incluye suministro y el transporte del concreto, mano de obra, vibrado, protección, curado y todos los demás elementos necesarios para su correcta construcción y funcionamiento. El acero de refuerzo se paga en su respectivo ítem.</v>
          </cell>
          <cell r="C432" t="str">
            <v>m3</v>
          </cell>
          <cell r="D432"/>
          <cell r="E432"/>
          <cell r="F432"/>
          <cell r="G432"/>
          <cell r="H432"/>
          <cell r="I432"/>
          <cell r="J432"/>
          <cell r="K432"/>
          <cell r="L432"/>
          <cell r="M432"/>
        </row>
        <row r="433">
          <cell r="A433" t="str">
            <v>4.3.9</v>
          </cell>
          <cell r="B433" t="str">
            <v>LAGRIMALES</v>
          </cell>
          <cell r="C433">
            <v>0</v>
          </cell>
          <cell r="D433"/>
          <cell r="E433"/>
          <cell r="F433"/>
          <cell r="G433"/>
          <cell r="H433"/>
          <cell r="I433"/>
          <cell r="J433"/>
          <cell r="K433"/>
          <cell r="L433"/>
          <cell r="M433"/>
        </row>
        <row r="434">
          <cell r="A434" t="str">
            <v>4.3.9.1</v>
          </cell>
          <cell r="B434" t="str">
            <v>Construcción de LAGRIMAL en concreto de 21 Mpa. con un ANCHO DE 0.25m y un ESPESOR DE 6 cm., impermeabilizado con Sika 1 o equivalente, vaciado en el sitio. Incluye suministro, transporte y colocación del concreto, formaleta en súper "T" de 19 mm. o equivalente para acabado a la vista, protección, curado, molduras, biseles, cortagoteras a ambos lados del muro y todos los demás elementos necesarios para su correcta construcción, según diseño. No incluye refuerzo.</v>
          </cell>
          <cell r="C434" t="str">
            <v>ml</v>
          </cell>
          <cell r="D434"/>
          <cell r="E434"/>
          <cell r="F434"/>
          <cell r="G434"/>
          <cell r="H434"/>
          <cell r="I434"/>
          <cell r="J434"/>
          <cell r="K434"/>
          <cell r="L434"/>
          <cell r="M434"/>
        </row>
        <row r="435">
          <cell r="A435" t="str">
            <v>4.3.9.2</v>
          </cell>
          <cell r="B435" t="str">
            <v>Construcción de LAGRIMAL en concreto 21 Mpa., con un ANCHO DE 0.30m y un ESPESOR DE 6 cm. Con un concreto impermeabilizado con Sika 1 o equivalente, vaciado en el sitio. Incluye suministro, transporte y colocación del concreto, formaleta en súper T de 19 mm. para acabado a la vista, protección, curado, molduras, biseles, cortagoteras a ambos lados del muro y todos los elementos necesarios para su correcta construcción. No incluye refuerzo.</v>
          </cell>
          <cell r="C435" t="str">
            <v>ml</v>
          </cell>
          <cell r="D435"/>
          <cell r="E435"/>
          <cell r="F435"/>
          <cell r="G435"/>
          <cell r="H435"/>
          <cell r="I435"/>
          <cell r="J435"/>
          <cell r="K435"/>
          <cell r="L435"/>
          <cell r="M435"/>
        </row>
        <row r="436">
          <cell r="A436" t="str">
            <v>4.3.10</v>
          </cell>
          <cell r="B436" t="str">
            <v>OTROS CONCRETOS</v>
          </cell>
          <cell r="C436">
            <v>0</v>
          </cell>
          <cell r="D436"/>
          <cell r="E436"/>
          <cell r="F436"/>
          <cell r="G436"/>
          <cell r="H436"/>
          <cell r="I436"/>
          <cell r="J436"/>
          <cell r="K436"/>
          <cell r="L436"/>
          <cell r="M436"/>
        </row>
        <row r="437">
          <cell r="A437" t="str">
            <v>4.3.10.1</v>
          </cell>
          <cell r="B437" t="str">
            <v>Colocación de GÁRGOLAS PREFABRICADAS en concreto a la vista de 21 Mpa. con un LONGITUD DE 0,30 m. Incluye suministro y el transporte de los materiales, adecuación del área de instalación, botada de los escombros generados, resanes generales y todos los demás elementos necesarios para su correcta instalación.</v>
          </cell>
          <cell r="C437" t="str">
            <v>un</v>
          </cell>
          <cell r="D437"/>
          <cell r="E437"/>
          <cell r="F437"/>
          <cell r="G437"/>
          <cell r="H437"/>
          <cell r="I437"/>
          <cell r="J437"/>
          <cell r="K437"/>
          <cell r="L437"/>
          <cell r="M437"/>
        </row>
        <row r="438">
          <cell r="A438" t="str">
            <v>4.3.10.2</v>
          </cell>
          <cell r="B438" t="str">
            <v>Construcción de VIGA TALÓN (apoyo de mampostería) en concreto de 21 Mpa., DE 0.20 M DE ALTO x 0.17 M DE ANCHO. Incluye suministro, transporte y colocación del concreto, formaleta en súper "T" de 19 mm o su equivalente, para acabado a la vista dos caras, nivelación, vibrado, protección, curado y todos los demás elementos necesarios para su correcta construcción. Según medidas y especificaciones dadas en los planos y diseños.</v>
          </cell>
          <cell r="C438" t="str">
            <v>m3</v>
          </cell>
          <cell r="D438"/>
          <cell r="E438"/>
          <cell r="F438"/>
          <cell r="G438"/>
          <cell r="H438"/>
          <cell r="I438"/>
          <cell r="J438"/>
          <cell r="K438"/>
          <cell r="L438"/>
          <cell r="M438"/>
        </row>
        <row r="439">
          <cell r="A439" t="str">
            <v>4.3.10.3</v>
          </cell>
          <cell r="B439" t="str">
            <v>Construcción de VIGA TALÓN (apoyo de mampostería) en concreto de 21 Mpa., DE 0.17 M DE ALTO x 0.10 M DE ANCHO. Incluye suministro, transporte y colocación del concreto, formaleta en súper "T" o su equivalente para acabado a la vista las dos caras, nivelación, vibrado, protección, curado y todos los demás elementos necesarios para su correcta construcción. Según medidas y especificaciones dadas en los planos y diseños.</v>
          </cell>
          <cell r="C439" t="str">
            <v>m3</v>
          </cell>
          <cell r="D439"/>
          <cell r="E439"/>
          <cell r="F439"/>
          <cell r="G439"/>
          <cell r="H439"/>
          <cell r="I439"/>
          <cell r="J439"/>
          <cell r="K439"/>
          <cell r="L439"/>
          <cell r="M439"/>
        </row>
        <row r="440">
          <cell r="A440" t="str">
            <v>4.3.10.4</v>
          </cell>
          <cell r="B440" t="str">
            <v>Construcción de MUROS INCLINADOS de contenedores en concreto de 21 Mpa. a la vista. Incluye suministro, transporte y colocación de concreto, formaleta de primera calidad en súper "T" de 19 mm. para acabado a la vista, aristas biseladas, vibrado, protección y curado para estructuras, y todos los demás elementos necesarios para su correcta construcción, de acuerdo con las diferentes dimensiones establecidas en los planos, No incluye refuerzo. Según diseño. Dimensiones variables.</v>
          </cell>
          <cell r="C440" t="str">
            <v>m3</v>
          </cell>
          <cell r="D440"/>
          <cell r="E440"/>
          <cell r="F440"/>
          <cell r="G440"/>
          <cell r="H440"/>
          <cell r="I440"/>
          <cell r="J440"/>
          <cell r="K440"/>
          <cell r="L440"/>
          <cell r="M440"/>
        </row>
        <row r="441">
          <cell r="A441" t="str">
            <v>4.3.10.5</v>
          </cell>
          <cell r="B441" t="str">
            <v>Construcción de MESAS CILÍNDRICAS en concreto de 21 Mpa., con un DIÁMETRO EXTERIOR DE 1.00 m., con una ALTURA DE 0.80 m. Acabado a la vista con estructura de formaleta armada en madera y superficie de acabado en lámina galvanizada cal. 18, bisel y zócalo, según diseño. Incluye suministro, transporte y colocación de concreto, vibrado, curado, protección y todos los demás elementos necesarios para su correcto armado y vaciado. Según diseño. No incluye refuerzo.</v>
          </cell>
          <cell r="C441" t="str">
            <v>un</v>
          </cell>
          <cell r="D441"/>
          <cell r="E441"/>
          <cell r="F441"/>
          <cell r="G441"/>
          <cell r="H441"/>
          <cell r="I441"/>
          <cell r="J441"/>
          <cell r="K441"/>
          <cell r="L441"/>
          <cell r="M441"/>
        </row>
        <row r="442">
          <cell r="A442" t="str">
            <v>4.3.10.6</v>
          </cell>
          <cell r="B442" t="str">
            <v>Construcción de DESCOLE, hacia cauce de quebrada en concreto de 21 Mpa. Ver detalle. Incluye suministro, transporte y colocación de concreto y todos los demás elementos para su correcta construcción y funcionamiento,  incluye acero de refuerzo.</v>
          </cell>
          <cell r="C442" t="str">
            <v>m3</v>
          </cell>
          <cell r="D442"/>
          <cell r="E442"/>
          <cell r="F442"/>
          <cell r="G442"/>
          <cell r="H442"/>
          <cell r="I442"/>
          <cell r="J442"/>
          <cell r="K442"/>
          <cell r="L442"/>
          <cell r="M442"/>
        </row>
        <row r="443">
          <cell r="A443" t="str">
            <v>4.3.10.7</v>
          </cell>
          <cell r="B443" t="str">
            <v>Construcción de ANILLOS para MH en concreto de 21 Mpa. con sección cuadrada al exterior. Incluye suministro, transporte y colocación del concreto, lleno compactado con canguro, tapa según especificaciones de EPM. El refuerzo será pagado en su ítem respectivo. Según diseño.</v>
          </cell>
          <cell r="C443" t="str">
            <v>un</v>
          </cell>
          <cell r="D443"/>
          <cell r="E443"/>
          <cell r="F443"/>
          <cell r="G443"/>
          <cell r="H443"/>
          <cell r="I443"/>
          <cell r="J443"/>
          <cell r="K443"/>
          <cell r="L443"/>
          <cell r="M443"/>
        </row>
        <row r="444">
          <cell r="A444" t="str">
            <v>4.3.10.8</v>
          </cell>
          <cell r="B444" t="str">
            <v>Construcción de ATRAQUE O CAMA EN CONCRETO DE 21 Mpa PARA TUBERÍA EN CONCRETO O PVC. Incluye el suministro y el transporte del concreto y todos los demás elementos necesarios para su correcta construcción, incluye acarreo interno. Según diseño.</v>
          </cell>
          <cell r="C444" t="str">
            <v>m3</v>
          </cell>
          <cell r="D444"/>
          <cell r="E444"/>
          <cell r="F444"/>
          <cell r="G444"/>
          <cell r="H444"/>
          <cell r="I444"/>
          <cell r="J444"/>
          <cell r="K444"/>
          <cell r="L444"/>
          <cell r="M444"/>
        </row>
        <row r="445">
          <cell r="A445" t="str">
            <v>4.3.10.9</v>
          </cell>
          <cell r="B445" t="str">
            <v>Construcción de ANCLAJE EPÓXICO sobre estructura de concreto existente para varillas de acero de diámetro hasta 1/2", incluye el suministro, transporte e instalación del epóxico, perforación mecánica del concreto con broca de diámetro 5/8" mas del diámetro de la barra de acero a anclar y una profundidad mínima de 12 cm, fijación de la barra y todo lo necesario para su correcto funcionamiento según recomendaciones del proveedor del epóxico. El acero del anclaje se pagará en su respectivo ítem.</v>
          </cell>
          <cell r="C445" t="str">
            <v>un</v>
          </cell>
          <cell r="D445"/>
          <cell r="E445"/>
          <cell r="F445"/>
          <cell r="G445"/>
          <cell r="H445"/>
          <cell r="I445"/>
          <cell r="J445"/>
          <cell r="K445"/>
          <cell r="L445"/>
          <cell r="M445"/>
        </row>
        <row r="446">
          <cell r="A446" t="str">
            <v>4.3.10.10</v>
          </cell>
          <cell r="B446" t="str">
            <v>Construcción de anclaje epóxico sobre estructura de concreto existente para varillas de acero de diámetro hasta 5/8". Incluye el suministro, transporte e instalación del epóxico, perforación mecánica del concreto con broca de diámetro 3/4" más del diámetro de la barra de acero a anclar y una profundidad mínima de 16 cm, fijación de la barra y todo lo necesario para su correcto funcionamiento según recomendaciones del proveedor del epóxico. El acero del anclaje se pagará en su respectivo ítem.</v>
          </cell>
          <cell r="C446" t="str">
            <v>un</v>
          </cell>
          <cell r="D446"/>
          <cell r="E446"/>
          <cell r="F446"/>
          <cell r="G446"/>
          <cell r="H446"/>
          <cell r="I446"/>
          <cell r="J446"/>
          <cell r="K446"/>
          <cell r="L446"/>
          <cell r="M446"/>
        </row>
        <row r="447">
          <cell r="A447" t="str">
            <v>4.3.10.11</v>
          </cell>
          <cell r="B447" t="str">
            <v>Construcción de anclaje epóxico sobre estructura de concreto existente para varillas de acero de diámetro hasta 3/4". Incluye el suministro, transporte e instalación del epóxico, perforación mecánica del concreto con broca de diámetro 7/8" más del diámetro de la barra de acero a anclar y una profundidad mínima de 22 cm, fijación de la barra y todo lo necesario para su correcto funcionamiento según recomendaciones del proveedor del epóxico. El acero del anclaje se pagará en su respectivo ítem.</v>
          </cell>
          <cell r="C447" t="str">
            <v>un</v>
          </cell>
          <cell r="D447"/>
          <cell r="E447"/>
          <cell r="F447"/>
          <cell r="G447"/>
          <cell r="H447"/>
          <cell r="I447"/>
          <cell r="J447"/>
          <cell r="K447"/>
          <cell r="L447"/>
          <cell r="M447"/>
        </row>
        <row r="448">
          <cell r="A448" t="str">
            <v>4.3.10.12</v>
          </cell>
          <cell r="B448" t="str">
            <v>Construcción de barreras TIPO JERSEY en CONCRETO PREMEZCLADO 28 MPa,Incluye suministro y el transporte del concreto, mano de obra, protección y curado, para estructuras de acuerdo con las diferentes dimensiones establecidas en los planos y diseños y todo lo demás para el correcto proceso constructivo.No incluye refuerzo.</v>
          </cell>
          <cell r="C448" t="str">
            <v>m3</v>
          </cell>
          <cell r="D448"/>
          <cell r="E448"/>
          <cell r="F448"/>
          <cell r="G448"/>
          <cell r="H448"/>
          <cell r="I448"/>
          <cell r="J448"/>
          <cell r="K448"/>
          <cell r="L448"/>
          <cell r="M448"/>
        </row>
        <row r="449">
          <cell r="A449" t="str">
            <v>4.3.10.13</v>
          </cell>
          <cell r="B449" t="str">
            <v>Construcción de base en concreto 21 Mpa para controlador local de dimensiones 0.60m x 0.80m x 1.00 m. Incluye suministro y el transporte del concreto, mano de obra, protección y curado, para estructuras de acuerdo con las diferentes dimensiones establecidas en los planos y diseños y todo lo demás para el correcto proceso constructivo. Incluye acero de refuerzo.</v>
          </cell>
          <cell r="C449" t="str">
            <v>un</v>
          </cell>
          <cell r="D449"/>
          <cell r="E449"/>
          <cell r="F449"/>
          <cell r="G449"/>
          <cell r="H449"/>
          <cell r="I449"/>
          <cell r="J449"/>
          <cell r="K449"/>
          <cell r="L449"/>
          <cell r="M449"/>
        </row>
        <row r="450">
          <cell r="A450" t="str">
            <v>4.3.10.14</v>
          </cell>
          <cell r="B450" t="str">
            <v xml:space="preserve">FUNDACIÓN PARA ANCLAJE DE BASURERA (incluye excavación, platina y pernos) en concreto de 21 Mpa. Incluye el suministro y transporte del concreto, mano de obra, vibrado, protección y curado, para estructuras de acuerdo con las diferentes dimensiones establecidas en los planos y diseños. No incluye refuerzo. </v>
          </cell>
          <cell r="C450" t="str">
            <v>un</v>
          </cell>
          <cell r="D450"/>
          <cell r="E450"/>
          <cell r="F450"/>
          <cell r="G450"/>
          <cell r="H450"/>
          <cell r="I450"/>
          <cell r="J450"/>
          <cell r="K450"/>
          <cell r="L450"/>
          <cell r="M450"/>
        </row>
        <row r="451">
          <cell r="A451" t="str">
            <v>4.3.10.15</v>
          </cell>
          <cell r="B451" t="str">
            <v xml:space="preserve">FUNDACIÓN PARA ANCLAJE DE CABINA TELEFONICA. en concreto de 21 Mpa. Incluye el suministro y transporte del concreto, mano de obra, vibrado, protección y curado. No incluye refuerzo. </v>
          </cell>
          <cell r="C451" t="str">
            <v>m3</v>
          </cell>
          <cell r="D451"/>
          <cell r="E451"/>
          <cell r="F451"/>
          <cell r="G451"/>
          <cell r="H451"/>
          <cell r="I451"/>
          <cell r="J451"/>
          <cell r="K451"/>
          <cell r="L451"/>
          <cell r="M451"/>
        </row>
        <row r="452">
          <cell r="A452" t="str">
            <v>4.3.10.16</v>
          </cell>
          <cell r="B452" t="str">
            <v xml:space="preserve">FUNDACIÓN PARA SEMAFOROS en concreto de 21 Mpa. Incluye el suministro y transporte del concreto, mano de obra, vibrado, protección y curado. No incluye refuerzo. </v>
          </cell>
          <cell r="C452" t="str">
            <v>m3</v>
          </cell>
          <cell r="D452"/>
          <cell r="E452"/>
          <cell r="F452"/>
          <cell r="G452"/>
          <cell r="H452"/>
          <cell r="I452"/>
          <cell r="J452"/>
          <cell r="K452"/>
          <cell r="L452"/>
          <cell r="M452"/>
        </row>
        <row r="453">
          <cell r="A453" t="str">
            <v>4.3.10.17</v>
          </cell>
          <cell r="B453" t="str">
            <v xml:space="preserve">FUNDACIÓN PARA CICLOPARQUEADEROS en concreto de 21 Mpa. Incluye el suministro y transporte del concreto, mano de obra, vibrado, protección y curado. No incluye refuerzo. </v>
          </cell>
          <cell r="C453" t="str">
            <v>m3</v>
          </cell>
          <cell r="D453"/>
          <cell r="E453"/>
          <cell r="F453"/>
          <cell r="G453"/>
          <cell r="H453"/>
          <cell r="I453"/>
          <cell r="J453"/>
          <cell r="K453"/>
          <cell r="L453"/>
          <cell r="M453"/>
        </row>
        <row r="454">
          <cell r="A454">
            <v>5</v>
          </cell>
          <cell r="B454" t="str">
            <v>ACERO/MALLAS/ESTRUCTURA METÁLICA</v>
          </cell>
          <cell r="C454">
            <v>0</v>
          </cell>
          <cell r="D454"/>
          <cell r="E454"/>
          <cell r="F454"/>
          <cell r="G454"/>
          <cell r="H454"/>
          <cell r="I454"/>
          <cell r="J454"/>
          <cell r="K454"/>
          <cell r="L454"/>
          <cell r="M454"/>
        </row>
        <row r="455">
          <cell r="A455">
            <v>5.0999999999999996</v>
          </cell>
          <cell r="B455" t="str">
            <v>ACERO DE REFUERZO</v>
          </cell>
          <cell r="C455">
            <v>0</v>
          </cell>
          <cell r="D455"/>
          <cell r="E455"/>
          <cell r="F455"/>
          <cell r="G455"/>
          <cell r="H455"/>
          <cell r="I455"/>
          <cell r="J455"/>
          <cell r="K455"/>
          <cell r="L455"/>
          <cell r="M455"/>
        </row>
        <row r="456">
          <cell r="A456" t="str">
            <v>5.1.1</v>
          </cell>
          <cell r="B456" t="str">
            <v>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v>
          </cell>
          <cell r="C456" t="str">
            <v>kg</v>
          </cell>
          <cell r="D456"/>
          <cell r="E456"/>
          <cell r="F456"/>
          <cell r="G456"/>
          <cell r="H456"/>
          <cell r="I456"/>
          <cell r="J456"/>
          <cell r="K456"/>
          <cell r="L456"/>
          <cell r="M456"/>
        </row>
        <row r="457">
          <cell r="A457">
            <v>5.2</v>
          </cell>
          <cell r="B457" t="str">
            <v>ESTRUCTURA METÁLICA</v>
          </cell>
          <cell r="C457">
            <v>0</v>
          </cell>
          <cell r="D457"/>
          <cell r="E457"/>
          <cell r="F457"/>
          <cell r="G457"/>
          <cell r="H457"/>
          <cell r="I457"/>
          <cell r="J457"/>
          <cell r="K457"/>
          <cell r="L457"/>
          <cell r="M457"/>
        </row>
        <row r="458">
          <cell r="A458" t="str">
            <v>5.2.1</v>
          </cell>
          <cell r="B458" t="str">
            <v>Construcción y montaje de ESTRUCTURA METÁLICA, en PERFILERIA TIPO IPE, HEA, PHR-C, PTE para elementos de cubierta, rampas o áreas de circulación metálicas, según diseño. Incluye: suministro y transporte de láminas, platinas, uniones, soldaduras de acabado o presentación, anclajes y pernos a estructura de concreto y madera. Todos los elementos deben llevar dos manos de pintura anticorrosiva, (2) dos manos de esmalte base aceite mate, color por definir, ensayos a soldaduras, anticorrosivos y pinturas, obra falsa y todo el equipo y la herramienta necesaria para el montaje.</v>
          </cell>
          <cell r="C458" t="str">
            <v>kg</v>
          </cell>
          <cell r="D458"/>
          <cell r="E458"/>
          <cell r="F458"/>
          <cell r="G458"/>
          <cell r="H458"/>
          <cell r="I458"/>
          <cell r="J458"/>
          <cell r="K458"/>
          <cell r="L458"/>
          <cell r="M458"/>
        </row>
        <row r="459">
          <cell r="A459" t="str">
            <v>5.2.3</v>
          </cell>
          <cell r="B459" t="str">
            <v>Construcción y montaje de ESTRUCTURA METÁLICA PARA PUENTE PEATONAL, con un área de 14,50 m2. Incluye el suministro y el transporte de los elementos. El puente esta compuesto por tres vigas longitudinales IPE 200 con longitud de 2.90, 3.10 y 3.30 m.; 6 platinas de 3/8" de 0,40 x 0,25 m. (con una cama de 0,08 x 0,40 m + 2 pieamigos en el mismo material c/u),  36 pernos de anclaje o espárragos de 1/2"  de L=0.20 m,  14,50 m2 de steeldeck cal 22 de 2", pintura anticorrosiva y adherente, catalizador para poliuretano, acabado en pintura esmalte para exteriores tipo poliuretano y todos los demás elementos necesarios para su correcta instalación y funcionamiento. Según diseño. Los anclajes epóxicos se pagarán en su respectivo ítem.</v>
          </cell>
          <cell r="C459" t="str">
            <v>un</v>
          </cell>
          <cell r="D459"/>
          <cell r="E459"/>
          <cell r="F459"/>
          <cell r="G459"/>
          <cell r="H459"/>
          <cell r="I459"/>
          <cell r="J459"/>
          <cell r="K459"/>
          <cell r="L459"/>
          <cell r="M459"/>
        </row>
        <row r="460">
          <cell r="A460" t="str">
            <v>5.2.4</v>
          </cell>
          <cell r="B460" t="str">
            <v>Construcción y montaje de ESTRUCTURA METÁLICA PARA ESTRUCTURA DE CUBIERTA en acero (perfil 2PHR 60 * 160 espesor 1.5mm perimetral, PTS 40 * 40 transversales cada 0.70 m a eje, 2 elementos trasversales 2PHR 60 * 160 espesor 1.5mm, 4 platinas de 0.15 m * 0.36m de 3/16", 4 pernos de 4" x 1/2" para cada platina, 2 ángulos de 2" * 2" x 1/8" para recibir PHR en lamina), cubierta en lamina policarbonato alveolar espesor 6 mm, ruana lamina calibre calibre 24 desarrollo de 0.30 m y todo lo necesario para su correcta construcción y funcionamiento. Según diseño.</v>
          </cell>
          <cell r="C460" t="str">
            <v>m2</v>
          </cell>
          <cell r="D460"/>
          <cell r="E460"/>
          <cell r="F460"/>
          <cell r="G460"/>
          <cell r="H460"/>
          <cell r="I460"/>
          <cell r="J460"/>
          <cell r="K460"/>
          <cell r="L460"/>
          <cell r="M460"/>
        </row>
        <row r="461">
          <cell r="A461" t="str">
            <v>5.2.5</v>
          </cell>
          <cell r="B461" t="str">
            <v>Construcción y montaje de ESTRUCTURA METÁLICA PARA ESCALERAS AÉREAS con vigas tipo cajón 2PHR-C 355x110x3,0 mm., Platinas en lámina e= ½", peldaños metálicos en lamina alfajor 3 diamantes, estructura en ángulo de 2½"x3/16". Incluye uniones, soldaduras de acabado, anclajes y pernos a estructura de concreto, base anticorrosiva y adherente, catalizador, acabado en pintura poliuretano color negro mate, ensayos a soldaduras, anticorrosivos y pinturas, obra falsa y todo el equipo y la herramienta necesaria para el montaje. Se debe incluir el cálculo estructural, memorias y esquemas.</v>
          </cell>
          <cell r="C461" t="str">
            <v>kg</v>
          </cell>
          <cell r="D461"/>
          <cell r="E461"/>
          <cell r="F461"/>
          <cell r="G461"/>
          <cell r="H461"/>
          <cell r="I461"/>
          <cell r="J461"/>
          <cell r="K461"/>
          <cell r="L461"/>
          <cell r="M461"/>
        </row>
        <row r="462">
          <cell r="A462" t="str">
            <v>5.2.6</v>
          </cell>
          <cell r="B462" t="str">
            <v>Construcción y montaje de TUBERÍA ESTRUCTURAL PARA ASTA DE BANDERA. Cada elemento esta compuesta por tubería estructural redonda de Ø5" Colocada verticalmente y con una longitud máxima de 5.00 m.; anclada al piso mediante un pilote en concreto hasta de 1.00mt de profundidad, Incluye: el suministro, transporte de los elementos, base anticorrosiva y adherente, catalizador, acabado en pintura poliuretano para exteriores semibrillante color negro, andamios y todos los demás elementos necesarios para su correcta instalación, anclaje y funcionamiento. Según diseño.</v>
          </cell>
          <cell r="C462" t="str">
            <v>un</v>
          </cell>
          <cell r="D462"/>
          <cell r="E462"/>
          <cell r="F462"/>
          <cell r="G462"/>
          <cell r="H462"/>
          <cell r="I462"/>
          <cell r="J462"/>
          <cell r="K462"/>
          <cell r="L462"/>
          <cell r="M462"/>
        </row>
        <row r="463">
          <cell r="A463">
            <v>5.3</v>
          </cell>
          <cell r="B463" t="str">
            <v>MALLA ELECTROSOLDADA</v>
          </cell>
          <cell r="C463">
            <v>0</v>
          </cell>
          <cell r="D463"/>
          <cell r="E463"/>
          <cell r="F463"/>
          <cell r="G463"/>
          <cell r="H463"/>
          <cell r="I463"/>
          <cell r="J463"/>
          <cell r="K463"/>
          <cell r="L463"/>
          <cell r="M463"/>
        </row>
        <row r="464">
          <cell r="A464" t="str">
            <v>5.3.1</v>
          </cell>
          <cell r="B464" t="str">
            <v>Colocación de MALLA ELECTROSOLDADA TIPO D 50. Incluye el suministro y el transporte del material y todos los elementos necesarios para su correcta colocación.</v>
          </cell>
          <cell r="C464" t="str">
            <v>m2</v>
          </cell>
          <cell r="D464"/>
          <cell r="E464"/>
          <cell r="F464"/>
          <cell r="G464"/>
          <cell r="H464"/>
          <cell r="I464"/>
          <cell r="J464"/>
          <cell r="K464"/>
          <cell r="L464"/>
          <cell r="M464"/>
        </row>
        <row r="465">
          <cell r="A465" t="str">
            <v>5.3.2</v>
          </cell>
          <cell r="B465" t="str">
            <v>Colocación de MALLA ELECTROSOLDADA TIPO D 84. Incluye el suministro y el transporte del material y todos los elementos necesarios para su correcta colocación.</v>
          </cell>
          <cell r="C465" t="str">
            <v>m2</v>
          </cell>
          <cell r="D465"/>
          <cell r="E465"/>
          <cell r="F465"/>
          <cell r="G465"/>
          <cell r="H465"/>
          <cell r="I465"/>
          <cell r="J465"/>
          <cell r="K465"/>
          <cell r="L465"/>
          <cell r="M465"/>
        </row>
        <row r="466">
          <cell r="A466" t="str">
            <v>5.3.3</v>
          </cell>
          <cell r="B466" t="str">
            <v>Colocación de MALLA ELECTROSOLDADA TIPO D 106. Incluye el suministro y el transporte del material y todos los elementos necesarios para su correcta colocación.</v>
          </cell>
          <cell r="C466" t="str">
            <v>m2</v>
          </cell>
          <cell r="D466"/>
          <cell r="E466"/>
          <cell r="F466"/>
          <cell r="G466"/>
          <cell r="H466"/>
          <cell r="I466"/>
          <cell r="J466"/>
          <cell r="K466"/>
          <cell r="L466"/>
          <cell r="M466"/>
        </row>
        <row r="467">
          <cell r="A467" t="str">
            <v>5.3.4</v>
          </cell>
          <cell r="B467" t="str">
            <v>Colocación de MALLA ELECTROSOLDADA TIPO D 131. Incluye el suministro y el transporte del material y todos los elementos necesarios para su correcta colocación.</v>
          </cell>
          <cell r="C467" t="str">
            <v>m2</v>
          </cell>
          <cell r="D467"/>
          <cell r="E467"/>
          <cell r="F467"/>
          <cell r="G467"/>
          <cell r="H467"/>
          <cell r="I467"/>
          <cell r="J467"/>
          <cell r="K467"/>
          <cell r="L467"/>
          <cell r="M467"/>
        </row>
        <row r="468">
          <cell r="A468" t="str">
            <v>5.3.5</v>
          </cell>
          <cell r="B468" t="str">
            <v>Colocación de MALLA ELECTROSOLDADA TIPO D 158. Incluye el suministro y el transporte del material y todos los elementos necesarios para su correcta colocación.</v>
          </cell>
          <cell r="C468" t="str">
            <v>m2</v>
          </cell>
          <cell r="D468"/>
          <cell r="E468"/>
          <cell r="F468"/>
          <cell r="G468"/>
          <cell r="H468"/>
          <cell r="I468"/>
          <cell r="J468"/>
          <cell r="K468"/>
          <cell r="L468"/>
          <cell r="M468"/>
        </row>
        <row r="469">
          <cell r="A469" t="str">
            <v>5.3.6</v>
          </cell>
          <cell r="B469" t="str">
            <v>Colocación de MALLA ELECTROSOLDADA TIPO D 221. Incluye el suministro y el transporte del material y todos los elementos necesarios para su correcta colocación.</v>
          </cell>
          <cell r="C469" t="str">
            <v>m2</v>
          </cell>
          <cell r="D469"/>
          <cell r="E469"/>
          <cell r="F469"/>
          <cell r="G469"/>
          <cell r="H469"/>
          <cell r="I469"/>
          <cell r="J469"/>
          <cell r="K469"/>
          <cell r="L469"/>
          <cell r="M469"/>
        </row>
        <row r="470">
          <cell r="A470">
            <v>6</v>
          </cell>
          <cell r="B470" t="str">
            <v>MAMPOSTERIA</v>
          </cell>
          <cell r="C470">
            <v>0</v>
          </cell>
          <cell r="D470"/>
          <cell r="E470"/>
          <cell r="F470"/>
          <cell r="G470"/>
          <cell r="H470"/>
          <cell r="I470"/>
          <cell r="J470"/>
          <cell r="K470"/>
          <cell r="L470"/>
          <cell r="M470"/>
        </row>
        <row r="471">
          <cell r="A471">
            <v>6.1</v>
          </cell>
          <cell r="B471" t="str">
            <v>SOBRECIMIENTOS</v>
          </cell>
          <cell r="C471">
            <v>0</v>
          </cell>
          <cell r="D471"/>
          <cell r="E471"/>
          <cell r="F471"/>
          <cell r="G471"/>
          <cell r="H471"/>
          <cell r="I471"/>
          <cell r="J471"/>
          <cell r="K471"/>
          <cell r="L471"/>
          <cell r="M471"/>
        </row>
        <row r="472">
          <cell r="A472" t="str">
            <v>6.1.1</v>
          </cell>
          <cell r="B472" t="str">
            <v>Construcción de SOBRECIMIENTO EN BLOQUE DE CONCRETO DE 15 x 20 x 40 cm. ESPESOR de 15 cm. (bloque de primera calidad, 2 HILADAS). Incluye el suministro y el transporte de materiales, mortero de pega 1:4, relleno en concreto fluido de 10.5Mpa en todas las celdas, y todos los elementos necesarios para su correcta ejecución y funcionamiento.</v>
          </cell>
          <cell r="C472" t="str">
            <v>m</v>
          </cell>
          <cell r="D472"/>
          <cell r="E472"/>
          <cell r="F472"/>
          <cell r="G472"/>
          <cell r="H472"/>
          <cell r="I472"/>
          <cell r="J472"/>
          <cell r="K472"/>
          <cell r="L472"/>
          <cell r="M472"/>
        </row>
        <row r="473">
          <cell r="A473" t="str">
            <v>6.1.2</v>
          </cell>
          <cell r="B473" t="str">
            <v>Construcción de SOBRECIMIENTO EN BLOQUE DE CONCRETO DE 10 x 20 x 40 cm. ESPESOR de 10 cm, (bloque de primera calidad, 2 HILADAS), resistencia 8 Mpa (3p, no estructural). Incluye el suministro y el transporte de materiales, mortero de pega 1:4, relleno en concreto fluido de 10.5Mpa en todas las celdas, y todos los elementos necesarios para su correcta ejecución y funcionamiento.</v>
          </cell>
          <cell r="C473" t="str">
            <v>m</v>
          </cell>
          <cell r="D473"/>
          <cell r="E473"/>
          <cell r="F473"/>
          <cell r="G473"/>
          <cell r="H473"/>
          <cell r="I473"/>
          <cell r="J473"/>
          <cell r="K473"/>
          <cell r="L473"/>
          <cell r="M473"/>
        </row>
        <row r="474">
          <cell r="A474" t="str">
            <v>6.1.3</v>
          </cell>
          <cell r="B474" t="str">
            <v>Construcción de SOBRECIMIENTO EN BLOQUE DE CONCRETO DE 15 x 20 x 40 cm. ESPESOR DE 15 cm - IMPERMEABILIZADO POR AMBAS CARAS CON IGOL (bloque de primera calidad, 2 HILADAS). Incluye el suministro y el transporte de materiales, mortero de pega 1:4, relleno en concreto fluido de 10.5 Mpa en todas las celdas, 1 capa de igol imprimante de Sika o equivalente, 2 capas de igol denso de Sika o equivalente, polietileno, todos los anteriores, aplicados en las caras laterales, y en la base de la cimentación, y todos los elementos necesarios para su correcta ejecución y funcionamiento.</v>
          </cell>
          <cell r="C474" t="str">
            <v>m</v>
          </cell>
          <cell r="D474"/>
          <cell r="E474"/>
          <cell r="F474"/>
          <cell r="G474"/>
          <cell r="H474"/>
          <cell r="I474"/>
          <cell r="J474"/>
          <cell r="K474"/>
          <cell r="L474"/>
          <cell r="M474"/>
        </row>
        <row r="475">
          <cell r="A475" t="str">
            <v>6.1.4</v>
          </cell>
          <cell r="B475" t="str">
            <v>Construcción de SOBRECIMIENTO EN BLOQUE DE CONCRETO DE 15 x 20 x 40 cm. ESPESOR DE 15 cm - IMPERMEABILIZADO CON IGOL Y MORTERO IMPERMEABILIZANTE (bloque de primera calidad, 2 HILADAS). Incluye el suministro y el transporte de materiales, mortero de pega 1:4, relleno en concreto fluido de 10.5 Mpa en todas las celdas. CARA EXTERIOR Y BASE CIMENTACIÓN EXTERNA: 1 capa de igol imprimante de Sika o equivalente, 2 capas de igol denso de Sika o equivalente y polietileno.  CARA INTERIOR Y BASE CIMENTACIÓN INTERNA: 1 capa de Sika impermur o equivalente, revoque 1:4  impermeabilizado con sika1 o equivalente y todos los elementos necesarios para su correcta ejecución y funcionamiento.</v>
          </cell>
          <cell r="C475" t="str">
            <v>m</v>
          </cell>
          <cell r="D475"/>
          <cell r="E475"/>
          <cell r="F475"/>
          <cell r="G475"/>
          <cell r="H475"/>
          <cell r="I475"/>
          <cell r="J475"/>
          <cell r="K475"/>
          <cell r="L475"/>
          <cell r="M475"/>
        </row>
        <row r="476">
          <cell r="A476" t="str">
            <v>6.1.5</v>
          </cell>
          <cell r="B476" t="str">
            <v>Construcción de SOBRECIMIENTO EN BLOQUE DE CONCRETO DE 10 x 20 x 40 cm. ESPESOR DE 10 cm - IMPERMEABILIZADO POR AMBAS CARAS CON IGOL (bloque de primera calidad, 2 HILADAS). Incluye el suministro y el transporte de materiales, mortero de pega 1:4, relleno en concreto fluido de 10.5 Mpa en todas las celdas, 1 capa de igol imprimante de Sika o equivalente, 2 capas de igol denso de Sika o equivalente, polietileno, todos los anteriores, aplicados en las caras laterales, y en la base de la cimentación, y todos los elementos necesarios para su correcta ejecución y funcionamiento.</v>
          </cell>
          <cell r="C476" t="str">
            <v>m</v>
          </cell>
          <cell r="D476"/>
          <cell r="E476"/>
          <cell r="F476"/>
          <cell r="G476"/>
          <cell r="H476"/>
          <cell r="I476"/>
          <cell r="J476"/>
          <cell r="K476"/>
          <cell r="L476"/>
          <cell r="M476"/>
        </row>
        <row r="477">
          <cell r="A477" t="str">
            <v>6.1.6</v>
          </cell>
          <cell r="B477" t="str">
            <v>Construcción de SOBRECIMIENTO EN BLOQUE DE CONCRETO DE 10 x 20 x 40 cm. ESPESOR DE 10 cm - IMPERMEABILIZADO CON IGOL Y MORTERO IMPERMEABILIZANTE (bloque de primera calidad, 2 HILADAS). Incluye el suministro y el transporte de materiales, mortero de pega 1:4, relleno en concreto fluido de 10.5 Mpa en todas las celdas. CARA EXTERIOR Y BASE CIMENTACIÓN EXTERNA: 1 capa de igol imprimante de Sika o equivalente, 2 capas de igol denso de Sika o equivalente y polietileno. CARA INTERIOR Y BASE CIMENTACIÓN INTERNA: 1 capa de Sika impermur o equivalente, revoque 1:4 impermeabilizado con sika1 o equivalente y todos los elementos necesarios para su correcta ejecución y funcionamiento.</v>
          </cell>
          <cell r="C477" t="str">
            <v>m</v>
          </cell>
          <cell r="D477"/>
          <cell r="E477"/>
          <cell r="F477"/>
          <cell r="G477"/>
          <cell r="H477"/>
          <cell r="I477"/>
          <cell r="J477"/>
          <cell r="K477"/>
          <cell r="L477"/>
          <cell r="M477"/>
        </row>
        <row r="478">
          <cell r="A478">
            <v>6.2</v>
          </cell>
          <cell r="B478" t="str">
            <v>MURO EN BLOQUE</v>
          </cell>
          <cell r="C478">
            <v>0</v>
          </cell>
          <cell r="D478"/>
          <cell r="E478"/>
          <cell r="F478"/>
          <cell r="G478"/>
          <cell r="H478"/>
          <cell r="I478"/>
          <cell r="J478"/>
          <cell r="K478"/>
          <cell r="L478"/>
          <cell r="M478"/>
        </row>
        <row r="479">
          <cell r="A479" t="str">
            <v>6.2.1</v>
          </cell>
          <cell r="B479" t="str">
            <v>Construcción de MAMPOSTERÍA EN BLOQUE DE CONCRETO DE 10x20x30 cm. ESPESOR DE 10. resistencia 8 Mpa 3P NO ESTRUCTURAL. Para alturas hasta 3.50m. Incluye el suministro y transporte del bloque, el mortero de pega 0,25:1:5,(cal-cemento-arena) espesor max=0.01 m, trabas, columnas, machones, cuchillas, buitrones (para bajantes de redes en general), remates de enrases, de aristas con esquineros de fabrica, encorozados, áticos y chapas necesarias por detalles de construcción que se ejecuten en  el mismo material que se está midiendo. Todos los cortes serán realizados a máquina. (Según norma Icontec 451, 296 y la Astm C-652 y C-34).</v>
          </cell>
          <cell r="C479" t="str">
            <v>m2</v>
          </cell>
          <cell r="D479"/>
          <cell r="E479"/>
          <cell r="F479"/>
          <cell r="G479"/>
          <cell r="H479"/>
          <cell r="I479"/>
          <cell r="J479"/>
          <cell r="K479"/>
          <cell r="L479"/>
          <cell r="M479"/>
        </row>
        <row r="480">
          <cell r="A480" t="str">
            <v>6.2.2</v>
          </cell>
          <cell r="B480" t="str">
            <v>Construcción de MAMPOSTERÍA EN BLOQUE DE CONCRETO DE 20x20x40 cm. ESPESOR DE 20. resistencia 10 Mpa. Incluye el suministro y transporte del bloque, mortero de pega 1:5 espesor max=0.01 m, trabas, remates de enrases. Todos los cortes serán realizados a máquina. (Según norma Icontec 451, 296 y la Astm C-652 y C-34).</v>
          </cell>
          <cell r="C480" t="str">
            <v>m2</v>
          </cell>
          <cell r="D480"/>
          <cell r="E480"/>
          <cell r="F480"/>
          <cell r="G480"/>
          <cell r="H480"/>
          <cell r="I480"/>
          <cell r="J480"/>
          <cell r="K480"/>
          <cell r="L480"/>
          <cell r="M480"/>
        </row>
        <row r="481">
          <cell r="A481" t="str">
            <v>6.2.3</v>
          </cell>
          <cell r="B481" t="str">
            <v>Construcción de MAMPOSTERÍA EN BLOQUE DE CONCRETO TIPO CATALÁN ESPECIAL GRIS DE 6 x 14 x 42 cm., gris claro, revitado ambas caras a la vista, pega de 1 cm horizontal, con pega vertical a tope, muro e=15, mortero de pega 0,25:1:3 (cal-cemento-arena) espesor max=0.01 m.  Incluye dovelas cada  1.20, (dos) 2 varillas de 3/8" en uno de los hueco del bloque, el hueco se rellena con grounting; acero de refuerzo horizontal cada 0.42 m con (dos) 2 varillas de 1/4",  revite con mortero gris claro similar al color del bloque; bloques esquineros de fábrica, chapas para acabado, trabas, machones, cuchillas, buitrones, remates de enrases, encorozados, áticos, andamios y todo lo necesario para su correcta construcción y funcionamiento. Según diseño y detalle constructivo.  Todos los cortes se realizarán a máquina. (Según norma Icontec 451, 296 y la Astm C-652 y C-34). Muestra de calidad seleccionada y color, para aprobación del arquitecto. Ver detalle y especificaciones.</v>
          </cell>
          <cell r="C481" t="str">
            <v>m2</v>
          </cell>
          <cell r="D481"/>
          <cell r="E481"/>
          <cell r="F481"/>
          <cell r="G481"/>
          <cell r="H481"/>
          <cell r="I481"/>
          <cell r="J481"/>
          <cell r="K481"/>
          <cell r="L481"/>
          <cell r="M481"/>
        </row>
        <row r="482">
          <cell r="A482" t="str">
            <v>6.2.4</v>
          </cell>
          <cell r="B482" t="str">
            <v>Construcción de MAMPOSTERÍA EN BLOQUE DE CONCRETO 13 Mpa. TIPO CATALÁN SPLIT DE 10 x 15 x 30 cm, ESPESOR DE 15 cm. Color ROJO, NEGRO, VERDE OLIVA, TERRACOTA, MARRÓN, ANTICADO, que cumpla norma NTC 4026 y 4076. Incluye concreto 17.5 Mpa. Para grouting, mortero de pega 0.25:1:4 (cal:cemento:arena) para revite en ambas caras, (diseño y aprobación de mezclas para la pega en obra, cumpliendo norma que aplique a este tipo de mezclas) según color indicado por el diseñador, retenedor de agua y ensayos de resistencia para el mortero, lavado final con agua (sin uso de agua), cortes a máquina (norma icontec 451, 296 y ASTM C-652 y C-34) trabas, machones, cuchillas, enrases, terminales y aristas de fabrica y todo lo necesario para su correcta construcción y funcionamiento. Se debe garantizar mano de obra calificada para que el proceso de pega del bloque sea limpio y una instalación modulada según diseño con pegas horizontales y verticales de E=0.01 m. El acero de refuerzo, las dilataciones contra estructura y el hidrófugo antigrafiti se pagaran en su ÍTEM respectivo.</v>
          </cell>
          <cell r="C482" t="str">
            <v>m2</v>
          </cell>
          <cell r="D482"/>
          <cell r="E482"/>
          <cell r="F482"/>
          <cell r="G482"/>
          <cell r="H482"/>
          <cell r="I482"/>
          <cell r="J482"/>
          <cell r="K482"/>
          <cell r="L482"/>
          <cell r="M482"/>
        </row>
        <row r="483">
          <cell r="A483" t="str">
            <v>6.2.5</v>
          </cell>
          <cell r="B483" t="str">
            <v>Construcción de MAMPOSTERÍA EN BLOQUE DE CONCRETO 13 Mpa. TIPO CATALÁN DE 10 x 15 x 30 cm, ESPESOR DE 15 cm. Color blanco, textura lisa con agregados cerámicos, que cumpla norma NTC 4026 y 4076. Incluye concreto 17.5 Mpa. Para grouting, mortero de pega 0.25:1:4 (cal:cemento:arena) para revite en ambas caras, (diseño y aprobación de mezclas para la pega en obra, cumpliendo norma que aplique a este tipo de mezclas) según color indicado por el diseñador, retenedor de agua y ensayos de resistencia para el mortero, lavado final con agua (sin uso de agua), cortes a máquina (norma icontec 451, 296 y ASTM C-652 y C-34) trabas, machones, cuchillas, enrases, terminales y aristas de fabrica y todo lo necesario para su correcta construcción y funcionamiento. Se debe garantizar mano de obra calificada para que el proceso de pega del bloque sea limpio y una instalación modulada según diseño con pegas horizontales y verticales de E=0.01 m. El acero de refuerzo, las dilataciones contra estructura y el hidrófugo antigrafiti se pagaran en su ÍTEM respectivo.</v>
          </cell>
          <cell r="C483" t="str">
            <v>m2</v>
          </cell>
          <cell r="D483"/>
          <cell r="E483"/>
          <cell r="F483"/>
          <cell r="G483"/>
          <cell r="H483"/>
          <cell r="I483"/>
          <cell r="J483"/>
          <cell r="K483"/>
          <cell r="L483"/>
          <cell r="M483"/>
        </row>
        <row r="484">
          <cell r="A484" t="str">
            <v>6.2.6</v>
          </cell>
          <cell r="B484" t="str">
            <v>Construcción de MAMPOSTERÍA EN BLOQUE DE CONCRETO ROMANO LISO DE 12 x 12 x 36 cm. ESPESOR DE 12 cm., resistencia 13 Mpa, color gris, ranurado ambas caras (bloque de primera calidad, según norma Icontec 247). Incluye el  suministro y el transporte del bloque, mortero de pega 0,25:1:4 (cal-cemento-arena) espesor max=0.01 m, y mortero para revite o ranurado con color similar al del bloque.</v>
          </cell>
          <cell r="C484" t="str">
            <v>m2</v>
          </cell>
          <cell r="D484"/>
          <cell r="E484"/>
          <cell r="F484"/>
          <cell r="G484"/>
          <cell r="H484"/>
          <cell r="I484"/>
          <cell r="J484"/>
          <cell r="K484"/>
          <cell r="L484"/>
          <cell r="M484"/>
        </row>
        <row r="485">
          <cell r="A485" t="str">
            <v>6.2.7</v>
          </cell>
          <cell r="B485" t="str">
            <v>Construcción de MAMPOSTERÍA EN BLOQUE DE CONCRETO PARA CALADOS EN CATALÁN AL 80%, espesor 0.15 m, con bloque en concreto tipo catalán de 10x15x30 cm., color blanco, textura lisa con agregados cerámicos, calidad Indural o equivalente, que cumpla norma NTC 4026 y 4076. Incluye concreto de 17.5 Mpa para grouting (cada bloque intermedio y se llenan los dos huecos), mortero de pega 0,25:1:4 (cal:cemento:arena) espesor max=0.01 m, para ranurado o revite de ambas caras, (diseño y aprobación de mezcla para la pega en obra, cumpliendo norma que aplique a este tipo de mezclas) según color indicado por el diseñador, retenedor de agua y ensayos de resistencia para el mortero, lavado final con agua (sin uso de ácido), cortes a máquina (norma Icontec 451,296 y Astm C-652 y C-34), trabas, machones, cuchillas, enrases, terminales y aristas de fabrica y todo lo necesario para su correcta construcción y funcionamiento. Se debe garantizar mano de obra calificada para que el proceso de pega del bloque sea limpio y una instalación modulada, según diseño con pegas horizontales y verticales con un espesor de 1 cm. El acero de refuerzo, las dilataciones contra estructura y el hidrófugo antigraffiti, se pagará en su ítem respectivo.</v>
          </cell>
          <cell r="C485" t="str">
            <v>m2</v>
          </cell>
          <cell r="D485"/>
          <cell r="E485"/>
          <cell r="F485"/>
          <cell r="G485"/>
          <cell r="H485"/>
          <cell r="I485"/>
          <cell r="J485"/>
          <cell r="K485"/>
          <cell r="L485"/>
          <cell r="M485"/>
        </row>
        <row r="486">
          <cell r="A486">
            <v>6.3</v>
          </cell>
          <cell r="B486" t="str">
            <v>MURO EN LADRILLO</v>
          </cell>
          <cell r="C486">
            <v>0</v>
          </cell>
          <cell r="D486"/>
          <cell r="E486"/>
          <cell r="F486"/>
          <cell r="G486"/>
          <cell r="H486"/>
          <cell r="I486"/>
          <cell r="J486"/>
          <cell r="K486"/>
          <cell r="L486"/>
          <cell r="M486"/>
        </row>
        <row r="487">
          <cell r="A487" t="str">
            <v>6.3.1</v>
          </cell>
          <cell r="B487" t="str">
            <v>Construcción de MAMPOSTERÍA EN LADRILLO PARA REVOCAR O ENCHAPAR una cara o dos caras, DE 15 x 20 x 40 cm. ESPESOR DE 15 cm. Incluye el suministro y transporte del ladrillo, el mortero de pega 1:4 espesor max=0.01 m y todos los demás elementos necesarios para su correcta construcción y funcionamiento.</v>
          </cell>
          <cell r="C487" t="str">
            <v>m2</v>
          </cell>
          <cell r="D487"/>
          <cell r="E487"/>
          <cell r="F487"/>
          <cell r="G487"/>
          <cell r="H487"/>
          <cell r="I487"/>
          <cell r="J487"/>
          <cell r="K487"/>
          <cell r="L487"/>
          <cell r="M487"/>
        </row>
        <row r="488">
          <cell r="A488" t="str">
            <v>6.3.2</v>
          </cell>
          <cell r="B488" t="str">
            <v>Construcción de MAMPOSTERÍA EN LADRILLO PARA REVOCAR O ENCHAPAR una cara o dos caras, DE 10 x 20 x 40 cm. ESPESOR DE 10 cm. Incluye el suministro y transporte del ladrillo, el mortero de pega 1:4 espesor max=0.01 m y todos los demás elementos necesarios para su correcta construcción y funcionamiento.</v>
          </cell>
          <cell r="C488" t="str">
            <v>m2</v>
          </cell>
          <cell r="D488"/>
          <cell r="E488"/>
          <cell r="F488"/>
          <cell r="G488"/>
          <cell r="H488"/>
          <cell r="I488"/>
          <cell r="J488"/>
          <cell r="K488"/>
          <cell r="L488"/>
          <cell r="M488"/>
        </row>
        <row r="489">
          <cell r="A489" t="str">
            <v>6.3.3</v>
          </cell>
          <cell r="B489" t="str">
            <v>Construcción de MAMPOSTERÍA EN LADRILLO CATALÁN perforación vertical, de 10x15x30, ESPESOR DE 15 cm, color pálido, revitado dos caras. Incluye el suministro y transporte del ladrillo, mortero de pega y de revite 1:4 espesor max=0.01 m, color claro o similar al ladrillo, chapas para acabado, trabas, machones, cuchillas, buitrones, remates de enrases, encorozados, áticos, andamios y todo lo necesario para su correcta construcción. Todos los cortes se realizarán a máquina. (Según norma Icontec 451, 296 y la Astm C-652 y C-34). Muestra de calidad seleccionada y color, para aprobación del arquitecto. Los elementos conectores para el anclaje de las dovelas se dejan previamente embebidos en el vaciado de los concretos de vigas y/o losas. El concreto fluido y el acero de refuerzo se pagarán en su ítem respectivo.</v>
          </cell>
          <cell r="C489" t="str">
            <v>m2</v>
          </cell>
          <cell r="D489"/>
          <cell r="E489"/>
          <cell r="F489"/>
          <cell r="G489"/>
          <cell r="H489"/>
          <cell r="I489"/>
          <cell r="J489"/>
          <cell r="K489"/>
          <cell r="L489"/>
          <cell r="M489"/>
        </row>
        <row r="490">
          <cell r="A490" t="str">
            <v>6.3.4</v>
          </cell>
          <cell r="B490" t="str">
            <v>Construcción de MAMPOSTERIA EN LADRILLO CATALÁN PARA CALADOS AL 80%, espesor 0.15 m, con ladrillo tipo catalán de 10x15x30 cm., perforación vertical, color pálido, revitado dos caras. Incluye mortero de pega y de revite 1:4 color claro o similar al bloque, chapas para acabado, trabas, machones, cuchillas, buitrones, remates de enrases, encorozados, áticos, andamios y todo lo necesario para su correcta construcción. Todos los cortes se realizarán a máquina. (Según norma Icontec 451, 296 y la Astm C-652 y C-34). Muestra de calidad seleccionada y color, para aprobación del arquitecto. Los elementos conectores para el anclaje de las dovelas se dejan previamente embebidos en el vaciado de los concretos de vigas y/o losas. El concreto fluido y el acero de refuerzo se pagarán en su ítem respectivo.</v>
          </cell>
          <cell r="C490" t="str">
            <v>m2</v>
          </cell>
          <cell r="D490"/>
          <cell r="E490"/>
          <cell r="F490"/>
          <cell r="G490"/>
          <cell r="H490"/>
          <cell r="I490"/>
          <cell r="J490"/>
          <cell r="K490"/>
          <cell r="L490"/>
          <cell r="M490"/>
        </row>
        <row r="491">
          <cell r="A491" t="str">
            <v>6.3.5</v>
          </cell>
          <cell r="B491" t="str">
            <v>Construcción de ENCOROCE en LADRILLO DE 10 x 20 x 40 cm, 2 HILADAS. ESPESOR DE 10 cm. Incluye el suministro y transporte del ladrillo, el mortero de pega 1:4 espesor max=0.01 m y todos los demás elementos necesarios para su correcta construcción y funcionamiento.</v>
          </cell>
          <cell r="C491" t="str">
            <v>m</v>
          </cell>
          <cell r="D491"/>
          <cell r="E491"/>
          <cell r="F491"/>
          <cell r="G491"/>
          <cell r="H491"/>
          <cell r="I491"/>
          <cell r="J491"/>
          <cell r="K491"/>
          <cell r="L491"/>
          <cell r="M491"/>
        </row>
        <row r="492">
          <cell r="A492">
            <v>6.4</v>
          </cell>
          <cell r="B492" t="str">
            <v>VARIOS MAMPOSTERIA</v>
          </cell>
          <cell r="C492">
            <v>0</v>
          </cell>
          <cell r="D492"/>
          <cell r="E492"/>
          <cell r="F492"/>
          <cell r="G492"/>
          <cell r="H492"/>
          <cell r="I492"/>
          <cell r="J492"/>
          <cell r="K492"/>
          <cell r="L492"/>
          <cell r="M492"/>
        </row>
        <row r="493">
          <cell r="A493" t="str">
            <v>6.4.1</v>
          </cell>
          <cell r="B493" t="str">
            <v>Construcción de MACHÓN en LADRILLO CATALÁN COLOR PÁLIDO de perforación vertical de 10x15x30, incluye el suministro y el transporte del ladrillo, revite en mortero de pega 1:4 de espesor max=0.01 m, acabado a la vista para revitar las dos caras. Todos los cortes se realizarán a máquina. (Según norma Icontec 451, 296 y la Astm C-652 y C-34). Muestra de calidad seleccionada y color, para aprobación del arquitecto. Ver especificaciones. Los elementos conectores para el anclaje de las dovelas se dejan previamente embebidos en el vaciado de los concretos de vigas y/o losas. El Sobrecimiento, el acero de refuerzo y el concreto fluido se pagará en su ítem respectivo.</v>
          </cell>
          <cell r="C493" t="str">
            <v>m2</v>
          </cell>
          <cell r="D493"/>
          <cell r="E493"/>
          <cell r="F493"/>
          <cell r="G493"/>
          <cell r="H493"/>
          <cell r="I493"/>
          <cell r="J493"/>
          <cell r="K493"/>
          <cell r="L493"/>
          <cell r="M493"/>
        </row>
        <row r="494">
          <cell r="A494" t="str">
            <v>6.4.2</v>
          </cell>
          <cell r="B494" t="str">
            <v>Construcción de MACHONES DE 0.30 x 0.30 m., en LADRILLO CATALÁN COLOR PÁLIDO de perforación vertical de 10 x 15 x 30 cm., acabado a la vista para revitar todas las caras. Incluye el suministro y transporte del ladrillo, mortero de pega, el mortero para revite 1:4 color claro similar al color del ladrillo, con un espesor no inferior de 0.01 m. El concreto grouting, el acero de refuerzo se pagará en su respectivo ítem y todo lo necesario para su correcta construcción. Según diseño.</v>
          </cell>
          <cell r="C494" t="str">
            <v>m</v>
          </cell>
          <cell r="D494"/>
          <cell r="E494"/>
          <cell r="F494"/>
          <cell r="G494"/>
          <cell r="H494"/>
          <cell r="I494"/>
          <cell r="J494"/>
          <cell r="K494"/>
          <cell r="L494"/>
          <cell r="M494"/>
        </row>
        <row r="495">
          <cell r="A495" t="str">
            <v>6.4.3</v>
          </cell>
          <cell r="B495" t="str">
            <v>Suministro, transporte y colocación de CHAPA EN BLOQUE CATALÁN 6x42 cm. color gris claro, ranurada, pega horizontal y vertical de 0.01 m, con pega vertical a tope. Tipo Colbloques o equivalente. Utilizar cortadora. Incluye mortero de pega 0,25:1:3(cal-cemento-arena), mortero color gris para revitar/ranurar, impermeabilizado con Sika 1 o equivalente, malla electrosoldada D 50 y todos los elementos necesarios para su correcta instalación.</v>
          </cell>
          <cell r="C495" t="str">
            <v>m2</v>
          </cell>
          <cell r="D495"/>
          <cell r="E495"/>
          <cell r="F495"/>
          <cell r="G495"/>
          <cell r="H495"/>
          <cell r="I495"/>
          <cell r="J495"/>
          <cell r="K495"/>
          <cell r="L495"/>
          <cell r="M495"/>
        </row>
        <row r="496">
          <cell r="A496" t="str">
            <v>6.4.4</v>
          </cell>
          <cell r="B496" t="str">
            <v>Suministro, transporte y colocación de CHAPA EN BLOQUE CATALÁN de 3x10x30 cm. color gris. Incluye mortero 1:4 espesor max=0.01 m, malla electrosoldada D-50 y todos los demás elementos necesarios para su correcta construcción y funcionamiento.</v>
          </cell>
          <cell r="C496" t="str">
            <v>m2</v>
          </cell>
          <cell r="D496"/>
          <cell r="E496"/>
          <cell r="F496"/>
          <cell r="G496"/>
          <cell r="H496"/>
          <cell r="I496"/>
          <cell r="J496"/>
          <cell r="K496"/>
          <cell r="L496"/>
          <cell r="M496"/>
        </row>
        <row r="497">
          <cell r="A497" t="str">
            <v>6.4.5</v>
          </cell>
          <cell r="B497" t="str">
            <v>Suministro, transporte y colocación de CHAPA EN BLOQUE CATALÁN COLOR ROJO DE 3x10x30 cm. Incluye mortero 1:4 espesor max=0.01m acabado color blanco, malla electrosoldada D-50 y todos los demás elementos necesarios para su correcta construcción y funcionamiento.</v>
          </cell>
          <cell r="C497" t="str">
            <v>m2</v>
          </cell>
          <cell r="D497"/>
          <cell r="E497"/>
          <cell r="F497"/>
          <cell r="G497"/>
          <cell r="H497"/>
          <cell r="I497"/>
          <cell r="J497"/>
          <cell r="K497"/>
          <cell r="L497"/>
          <cell r="M497"/>
        </row>
        <row r="498">
          <cell r="A498" t="str">
            <v>6.4.6</v>
          </cell>
          <cell r="B498" t="str">
            <v>Suministro, transporte y colocación de CHAPA EN BLOQUE CATALÁN DE 3x10x30 cm., color blanco, textura lisa con agregados cerámicos, calidad Indural o equivalente, que cumpla norma NTC 4026 y 4076. Incluye suministro y transporte de los materiales, mortero de pega 0,25:1:4 (cal:cemento:arena) espesor max=0.01 m, para ranurado o revite, (diseño y aprobación de mezcla para la pega en obra, cumpliendo norma que aplique a este tipo de mezclas) según color indicado por el diseñador, malla con vena metálica cal. 24, retenedor de agua y ensayos de resistencia para el mortero, lavado final con agua (sin uso de ácido), cortes a máquina (norma Icontec 451,296 y Astm C-652 y C-34), trabas, machones, cuchillas, enrases y todo lo necesario para su correcta construcción y funcionamiento. Se debe garantizar mano de obra calificada para que el proceso de pega de la chapa sea limpio y una instalación modulada, según diseño con pegas horizontales y verticales de e= 1 cm. Las dilataciones contra estructura y el hidrófugo antigraffiti, se pagará en su ítem respectivo.</v>
          </cell>
          <cell r="C498" t="str">
            <v>m2</v>
          </cell>
          <cell r="D498"/>
          <cell r="E498"/>
          <cell r="F498"/>
          <cell r="G498"/>
          <cell r="H498"/>
          <cell r="I498"/>
          <cell r="J498"/>
          <cell r="K498"/>
          <cell r="L498"/>
          <cell r="M498"/>
        </row>
        <row r="499">
          <cell r="A499" t="str">
            <v>6.4.7</v>
          </cell>
          <cell r="B499" t="str">
            <v>Suministro, transporte y colocación de CHAPA EN LADRILLO CATALÁN PÁLIDA DE 3 x 10 x 30 cm. Incluye mortero 1:4 espesor max=0.01m acabado blanco, malla electrosoldada D-50 y todos los demás elementos necesarios para su correcta construcción y funcionamiento.</v>
          </cell>
          <cell r="C499" t="str">
            <v>m2</v>
          </cell>
          <cell r="D499"/>
          <cell r="E499"/>
          <cell r="F499"/>
          <cell r="G499"/>
          <cell r="H499"/>
          <cell r="I499"/>
          <cell r="J499"/>
          <cell r="K499"/>
          <cell r="L499"/>
          <cell r="M499"/>
        </row>
        <row r="500">
          <cell r="A500" t="str">
            <v>6.4.8</v>
          </cell>
          <cell r="B500" t="str">
            <v>Construcción de JUNTA DE DILATACIÓN ENTRE MAMPOSTERÍA Y ELEMENTOS ESTRUCTURALES (una sola cara),  ancho de 2 cm., instalación de varilla de espuma de polietileno tipo sellalón, sikarod ó equivalente de Ø= 1", aplicación de masilla elástica sellante y adhesiva con base en poliuretano tipo Sikaflex-1a ó equivalente, junta máxima de ancho= 20 mm. prof.= 5 mm., color similar al muro a definir por la interventoría. Incluye suministro y transporte de los materiales y todos los elementos necesarios para su correcta construcción y funcionamiento. Se deben seguir todas las especificaciones y recomendaciones de los fabricantes de los materiales.</v>
          </cell>
          <cell r="C500" t="str">
            <v>m</v>
          </cell>
          <cell r="D500"/>
          <cell r="E500"/>
          <cell r="F500"/>
          <cell r="G500"/>
          <cell r="H500"/>
          <cell r="I500"/>
          <cell r="J500"/>
          <cell r="K500"/>
          <cell r="L500"/>
          <cell r="M500"/>
        </row>
        <row r="501">
          <cell r="A501" t="str">
            <v>6.4.9</v>
          </cell>
          <cell r="B501" t="str">
            <v>Construcción de JUNTA DE DILATACIÓN PARA PISOS (una sola cara), ancho de 2 cm., instalación de varilla de espuma de polietileno tipo sellalón, sikarod ó equivalente de Ø= 1", aplicación de masilla elástica sellante y adhesiva con base en poliuretano tipo Sikaflex-1a ó equivalente, junta máxima de ancho= 20 mm. prof.= 5 mm., color similar al piso ó a definir por la interventoría. Incluye suministro y transporte de los materiales y todos los elementos necesarios para su correcta construcción y funcionamiento. Se deben seguir todas las especificaciones y recomendaciones de los fabricantes de los materiales.</v>
          </cell>
          <cell r="C501" t="str">
            <v>m</v>
          </cell>
          <cell r="D501"/>
          <cell r="E501"/>
          <cell r="F501"/>
          <cell r="G501"/>
          <cell r="H501"/>
          <cell r="I501"/>
          <cell r="J501"/>
          <cell r="K501"/>
          <cell r="L501"/>
          <cell r="M501"/>
        </row>
        <row r="502">
          <cell r="A502">
            <v>7</v>
          </cell>
          <cell r="B502" t="str">
            <v>REVOQUES/ENCHAPES/PINTURA</v>
          </cell>
          <cell r="C502">
            <v>0</v>
          </cell>
          <cell r="D502"/>
          <cell r="E502"/>
          <cell r="F502"/>
          <cell r="G502"/>
          <cell r="H502"/>
          <cell r="I502"/>
          <cell r="J502"/>
          <cell r="K502"/>
          <cell r="L502"/>
          <cell r="M502"/>
        </row>
        <row r="503">
          <cell r="A503">
            <v>7.1</v>
          </cell>
          <cell r="B503" t="str">
            <v>REVOQUE INTERIOR</v>
          </cell>
          <cell r="C503">
            <v>0</v>
          </cell>
          <cell r="D503"/>
          <cell r="E503"/>
          <cell r="F503"/>
          <cell r="G503"/>
          <cell r="H503"/>
          <cell r="I503"/>
          <cell r="J503"/>
          <cell r="K503"/>
          <cell r="L503"/>
          <cell r="M503"/>
        </row>
        <row r="504">
          <cell r="A504" t="str">
            <v>7.1.1</v>
          </cell>
          <cell r="B504" t="str">
            <v>Colocación de REVOQUE con mortero 1:4 IMPERMEABILIZADO con Sika 1 o equivalente, EN MUROS. Incluye suministro y transporte de los materiales, ranuras, filetes, y todos los demás elementos necesarios para su correcta construcción.</v>
          </cell>
          <cell r="C504" t="str">
            <v>m2</v>
          </cell>
          <cell r="D504"/>
          <cell r="E504"/>
          <cell r="F504"/>
          <cell r="G504"/>
          <cell r="H504"/>
          <cell r="I504"/>
          <cell r="J504"/>
          <cell r="K504"/>
          <cell r="L504"/>
          <cell r="M504"/>
        </row>
        <row r="505">
          <cell r="A505" t="str">
            <v>7.1.2</v>
          </cell>
          <cell r="B505" t="str">
            <v>Colocación de REVOQUE con mortero 1:4 EN MUROS. Incluye suministro y transporte de los materiales, ranuras, filetes y todos los demás elementos necesarios para su correcta construcción.</v>
          </cell>
          <cell r="C505" t="str">
            <v>m2</v>
          </cell>
          <cell r="D505"/>
          <cell r="E505"/>
          <cell r="F505"/>
          <cell r="G505"/>
          <cell r="H505"/>
          <cell r="I505"/>
          <cell r="J505"/>
          <cell r="K505"/>
          <cell r="L505"/>
          <cell r="M505"/>
        </row>
        <row r="506">
          <cell r="A506" t="str">
            <v>7.1.3</v>
          </cell>
          <cell r="B506" t="str">
            <v>Colocación de REVOQUE CON ACABADO GUANTEADO, con mortero 1:4 impermeabilizado con Sika 1 o equivalente, espesor variable, llenos con mortero donde se requiera. Incluye suministro y transporte de los materiales, malla con vena cal. 24, limpieza y preparación de la superficie a revocar, ranuras, filetes y todos los demás elementos necesarios para su correcta construcción.</v>
          </cell>
          <cell r="C506" t="str">
            <v>m2</v>
          </cell>
          <cell r="D506"/>
          <cell r="E506"/>
          <cell r="F506"/>
          <cell r="G506"/>
          <cell r="H506"/>
          <cell r="I506"/>
          <cell r="J506"/>
          <cell r="K506"/>
          <cell r="L506"/>
          <cell r="M506"/>
        </row>
        <row r="507">
          <cell r="A507" t="str">
            <v>7.1.4</v>
          </cell>
          <cell r="B507" t="str">
            <v>Colocación de FAJAS DE REVOQUE DE 0.05 a 0.50 m con mortero 1:4. Incluye suministro y transporte de los materiales, ranuras, filetes y todos los demás elementos necesarios para su correcta construcción.</v>
          </cell>
          <cell r="C507" t="str">
            <v>m</v>
          </cell>
          <cell r="D507"/>
          <cell r="E507"/>
          <cell r="F507"/>
          <cell r="G507"/>
          <cell r="H507"/>
          <cell r="I507"/>
          <cell r="J507"/>
          <cell r="K507"/>
          <cell r="L507"/>
          <cell r="M507"/>
        </row>
        <row r="508">
          <cell r="A508" t="str">
            <v>7.1.5</v>
          </cell>
          <cell r="B508" t="str">
            <v>Colocación de ESTUCO ACRÍLICO PROFESIONAL, SOBRE MUROS REVOCADOS, 3 manos mínimo, o las que sean necesarias para obtener una superficie pareja y homogénea. Incluye suministro y transporte de los materiales, ranuras, filetes, dilataciones y todos los elementos necesarios para su correcta aplicación y funcionamiento.</v>
          </cell>
          <cell r="C508" t="str">
            <v>m2</v>
          </cell>
          <cell r="D508"/>
          <cell r="E508"/>
          <cell r="F508"/>
          <cell r="G508"/>
          <cell r="H508"/>
          <cell r="I508"/>
          <cell r="J508"/>
          <cell r="K508"/>
          <cell r="L508"/>
          <cell r="M508"/>
        </row>
        <row r="509">
          <cell r="A509" t="str">
            <v>7.1.6</v>
          </cell>
          <cell r="B509" t="str">
            <v>Colocación de ESTUCO ACRÍLICO PROFESIONAL, SOBRE CIELOS REVOCADOS, 3 manos mínimo, o las que sea necesarias para obtener una superficie pareja y homogénea. Incluye suministro y transporte de los materiales, ranuras, filetes, dilataciones y todos los elementos necesarios para su correcta aplicación y funcionamiento.</v>
          </cell>
          <cell r="C509" t="str">
            <v>m2</v>
          </cell>
          <cell r="D509"/>
          <cell r="E509"/>
          <cell r="F509"/>
          <cell r="G509"/>
          <cell r="H509"/>
          <cell r="I509"/>
          <cell r="J509"/>
          <cell r="K509"/>
          <cell r="L509"/>
          <cell r="M509"/>
        </row>
        <row r="510">
          <cell r="A510">
            <v>7.2</v>
          </cell>
          <cell r="B510" t="str">
            <v>ENCHAPES</v>
          </cell>
          <cell r="C510">
            <v>0</v>
          </cell>
          <cell r="D510"/>
          <cell r="E510"/>
          <cell r="F510"/>
          <cell r="G510"/>
          <cell r="H510"/>
          <cell r="I510"/>
          <cell r="J510"/>
          <cell r="K510"/>
          <cell r="L510"/>
          <cell r="M510"/>
        </row>
        <row r="511">
          <cell r="A511" t="str">
            <v>7.2.1</v>
          </cell>
          <cell r="B511" t="str">
            <v>Instalación de ENCHAPE CERÁMICO DE 25x35 cm., Macedonia de Corona o equivalente, combinado 70% color blanco y 30% a color. Incluye suministro y transporte de los materiales, adhesivo para cerámica tipo pegacor o su equivalente, remate en varilla de PVC intermatex acolillado color blanco y todos los elementos necesarios para su correcta instalación y funcionamiento.</v>
          </cell>
          <cell r="C511" t="str">
            <v>m2</v>
          </cell>
          <cell r="D511"/>
          <cell r="E511"/>
          <cell r="F511"/>
          <cell r="G511"/>
          <cell r="H511"/>
          <cell r="I511"/>
          <cell r="J511"/>
          <cell r="K511"/>
          <cell r="L511"/>
          <cell r="M511"/>
        </row>
        <row r="512">
          <cell r="A512" t="str">
            <v>7.2.2</v>
          </cell>
          <cell r="B512" t="str">
            <v>Instalación de ENCHAPE CERÁMICO PARED, tipo Egeo DE 20.5 x 20.5 cm. o su equivalente, color blanco. Incluye suministro y transporte de los materiales, mortero adhesivo para enchapes tipo pegacor o equivalente, lechada preparada (boquilla) tipo Concolor de sumicol o equivalente del mismo color del enchape, moldura PVC remates toro acolillada y todos los elementos necesarios para su correcta instalación y funcionamiento.</v>
          </cell>
          <cell r="C512" t="str">
            <v>m2</v>
          </cell>
          <cell r="D512"/>
          <cell r="E512"/>
          <cell r="F512"/>
          <cell r="G512"/>
          <cell r="H512"/>
          <cell r="I512"/>
          <cell r="J512"/>
          <cell r="K512"/>
          <cell r="L512"/>
          <cell r="M512"/>
        </row>
        <row r="513">
          <cell r="A513" t="str">
            <v>7.2.3</v>
          </cell>
          <cell r="B513" t="str">
            <v>Colocación de ENCHAPE EN PIEDRA BUENAVENTURA NEGRA EN LAJAS. Incluye suministro y transporte de los materiales, mortero de pega 1:4 espesor 2 - 2.5 cm, aditivo adherente y modificador para hormigón y mortero a una dosificación de 750 gr/m2, polvillo del mismo material, impermeabilizante integral para mortero sika1 o equivalente, malla electrosoldada D-50, y todos los elementos necesarios para su correcta construcción.</v>
          </cell>
          <cell r="C513" t="str">
            <v>m2</v>
          </cell>
          <cell r="D513"/>
          <cell r="E513"/>
          <cell r="F513"/>
          <cell r="G513"/>
          <cell r="H513"/>
          <cell r="I513"/>
          <cell r="J513"/>
          <cell r="K513"/>
          <cell r="L513"/>
          <cell r="M513"/>
        </row>
        <row r="514">
          <cell r="A514" t="str">
            <v>7.2.4</v>
          </cell>
          <cell r="B514" t="str">
            <v>Colocación de ENCHAPE EN ESCALAS, EN TABLETA GRES ETRUSCA SAHARA, dimensiones= 0.07 x 0.25 m. Incluye suministro y transporte de los materiales, remates, medido en proyección horizontal. Incluye guarda escobas a media caña y diseño aprobado por la interventoría.</v>
          </cell>
          <cell r="C514" t="str">
            <v>m2</v>
          </cell>
          <cell r="D514"/>
          <cell r="E514"/>
          <cell r="F514"/>
          <cell r="G514"/>
          <cell r="H514"/>
          <cell r="I514"/>
          <cell r="J514"/>
          <cell r="K514"/>
          <cell r="L514"/>
          <cell r="M514"/>
        </row>
        <row r="515">
          <cell r="A515" t="str">
            <v>7.2.5</v>
          </cell>
          <cell r="B515" t="str">
            <v>Colocación de ENCHAPE DE ESCALA EN GRANO PREPARADO. Incluye suministro y transporte de los materiales, varilla de dilatación en aluminio, faja antideslizante en granito sin pulir, remates, lechada, pulida y brillada, Incluye guarda escobas a media caña y diseño aprobado por la interventoría.</v>
          </cell>
          <cell r="C515" t="str">
            <v>m2</v>
          </cell>
          <cell r="D515"/>
          <cell r="E515"/>
          <cell r="F515"/>
          <cell r="G515"/>
          <cell r="H515"/>
          <cell r="I515"/>
          <cell r="J515"/>
          <cell r="K515"/>
          <cell r="L515"/>
          <cell r="M515"/>
        </row>
        <row r="516">
          <cell r="A516" t="str">
            <v>7.2.6</v>
          </cell>
          <cell r="B516" t="str">
            <v>Construcción de MURO DE ENCHARQUE con una ALTURA DE 10/15 cm. y un ESPESOR DE 0,05m. en concreto de 21 Mpa. Enchapado en cerámica 0.205 x 0.205 m. color blanco. Incluye suministro y transporte de los materiales, lechada del mismo color de la cerámica y todos los elementos necesarios para su correcta instalación y funcionamiento.</v>
          </cell>
          <cell r="C516" t="str">
            <v>m</v>
          </cell>
          <cell r="D516"/>
          <cell r="E516"/>
          <cell r="F516"/>
          <cell r="G516"/>
          <cell r="H516"/>
          <cell r="I516"/>
          <cell r="J516"/>
          <cell r="K516"/>
          <cell r="L516"/>
          <cell r="M516"/>
        </row>
        <row r="517">
          <cell r="A517" t="str">
            <v>7.2.7</v>
          </cell>
          <cell r="B517" t="str">
            <v>Colocación de ENCHAPE CERÁMICO PARED, COLOR NEGRO DE 30.5 x 30.5 cm. o su equivalente. Incluye suministro y transporte de los materiales, mortero de pega 1:4, lechada del mismo color del enchape, remate en cenefa decorado 8 x 25 cm y varilla de PVC intermatex acolillado, y todos los elementos necesarios para su correcta instalación y funcionamiento.</v>
          </cell>
          <cell r="C517" t="str">
            <v>m2</v>
          </cell>
          <cell r="D517"/>
          <cell r="E517"/>
          <cell r="F517"/>
          <cell r="G517"/>
          <cell r="H517"/>
          <cell r="I517"/>
          <cell r="J517"/>
          <cell r="K517"/>
          <cell r="L517"/>
          <cell r="M517"/>
        </row>
        <row r="518">
          <cell r="A518" t="str">
            <v>7.2.8</v>
          </cell>
          <cell r="B518" t="str">
            <v>Construcción de MURO DE ENCHARQUE con una altura DE 15/20 cm. y con un ESPESOR DE 0,05 m. en concreto de 21 Mpa, Enchapado en cerámica 0,205 x 0,205 m. color blanco. Incluye suministro y transporte de los materiales, lechada del mismo color de la cerámica y todos los elementos necesarios para su correcta instalación y funcionamiento.</v>
          </cell>
          <cell r="C518" t="str">
            <v>m</v>
          </cell>
          <cell r="D518"/>
          <cell r="E518"/>
          <cell r="F518"/>
          <cell r="G518"/>
          <cell r="H518"/>
          <cell r="I518"/>
          <cell r="J518"/>
          <cell r="K518"/>
          <cell r="L518"/>
          <cell r="M518"/>
        </row>
        <row r="519">
          <cell r="A519" t="str">
            <v>7.2.9</v>
          </cell>
          <cell r="B519" t="str">
            <v>Colocación de ENCHAPE CERÁMICO PARED BLANCO DE 30 x 60 cm. Incluye suministro y transporte de los materiales, mortero adhesivo para enchapes tipo pegacor o equivalente, lechada preparada (boquilla) tipo concolor de sumicol o equivalente del mismo color del enchape, moldura PVC remates toro acolillada y todos los elementos necesarios para su correcta instalación y funcionamiento.</v>
          </cell>
          <cell r="C519" t="str">
            <v>m2</v>
          </cell>
          <cell r="D519"/>
          <cell r="E519"/>
          <cell r="F519"/>
          <cell r="G519"/>
          <cell r="H519"/>
          <cell r="I519"/>
          <cell r="J519"/>
          <cell r="K519"/>
          <cell r="L519"/>
          <cell r="M519"/>
        </row>
        <row r="520">
          <cell r="A520" t="str">
            <v>7.2.10</v>
          </cell>
          <cell r="B520" t="str">
            <v>Colocación de ENCHAPE EN CRISTANAC, tipo corona o equivalente. Incluye suministro y transporte de los materiales, remates, lechada, y todo lo necesario para su correcta instalación y funcionamiento.</v>
          </cell>
          <cell r="C520" t="str">
            <v>m2</v>
          </cell>
          <cell r="D520"/>
          <cell r="E520"/>
          <cell r="F520"/>
          <cell r="G520"/>
          <cell r="H520"/>
          <cell r="I520"/>
          <cell r="J520"/>
          <cell r="K520"/>
          <cell r="L520"/>
          <cell r="M520"/>
        </row>
        <row r="521">
          <cell r="A521" t="str">
            <v>7.2.11</v>
          </cell>
          <cell r="B521" t="str">
            <v>Colocación ENCHAPE CERÁMICO PARED tipo Macedonia de Corona o equivalente de 25x35 cm., color blanco. Incluye suministro y transporte de los materiales, adhesivo para cerámica tipo pegacor o su equivalente, remate en varilla de PVC intermatex acolillado color blanco y todos los elementos necesarios para su correcta instalación y funcionamiento.</v>
          </cell>
          <cell r="C521" t="str">
            <v>m2</v>
          </cell>
          <cell r="D521"/>
          <cell r="E521"/>
          <cell r="F521"/>
          <cell r="G521"/>
          <cell r="H521"/>
          <cell r="I521"/>
          <cell r="J521"/>
          <cell r="K521"/>
          <cell r="L521"/>
          <cell r="M521"/>
        </row>
        <row r="522">
          <cell r="A522">
            <v>7.3</v>
          </cell>
          <cell r="B522" t="str">
            <v>PINTURA INTERIOR</v>
          </cell>
          <cell r="C522">
            <v>0</v>
          </cell>
          <cell r="D522"/>
          <cell r="E522"/>
          <cell r="F522"/>
          <cell r="G522"/>
          <cell r="H522"/>
          <cell r="I522"/>
          <cell r="J522"/>
          <cell r="K522"/>
          <cell r="L522"/>
          <cell r="M522"/>
        </row>
        <row r="523">
          <cell r="A523" t="str">
            <v>7.3.1</v>
          </cell>
          <cell r="B523" t="str">
            <v>RESANE Y REPINTE de PINTURA ACRÍLICA tipo Koraza o equivalente para exteriores (hidrorepelente) de primera calidad que cumpla con la Norma NTC 1335, 2 manos o las que sean necesarias para obtener una superficie pareja y homogénea, a satisfacción de la interventoría. Incluye suministro y transporte de los materiales, preparada y adecuación de la superficie a intervenir. Color a definir según aprobación de la interventoría.</v>
          </cell>
          <cell r="C523" t="str">
            <v>m2</v>
          </cell>
          <cell r="D523"/>
          <cell r="E523"/>
          <cell r="F523"/>
          <cell r="G523"/>
          <cell r="H523"/>
          <cell r="I523"/>
          <cell r="J523"/>
          <cell r="K523"/>
          <cell r="L523"/>
          <cell r="M523"/>
        </row>
        <row r="524">
          <cell r="A524" t="str">
            <v>7.3.2</v>
          </cell>
          <cell r="B524" t="str">
            <v>Aplicación de PINTURA ACRÍLICA en muros para exteriores (hidrorepelente) tipo koraza o equivalente de primera calidad que cumpla con la Norma NTC 1335, con sellante para poros tipo Sellamax de Pintuco o su equivalente, 3 manos o las que sean necesarias para obtener una superficie pareja y homogénea, a satisfacción de la interventoría. Incluye suministro y transporte de los materiales, preparada y adecuación de la superficie a intervenir. Color a definir aprobado por la interventoría.</v>
          </cell>
          <cell r="C524" t="str">
            <v>m2</v>
          </cell>
          <cell r="D524"/>
          <cell r="E524"/>
          <cell r="F524"/>
          <cell r="G524"/>
          <cell r="H524"/>
          <cell r="I524"/>
          <cell r="J524"/>
          <cell r="K524"/>
          <cell r="L524"/>
          <cell r="M524"/>
        </row>
        <row r="525">
          <cell r="A525" t="str">
            <v>7.3.3</v>
          </cell>
          <cell r="B525" t="str">
            <v>Aplicación de PINTURA A BASE DE AGUA EN CIELOS, CON VINILO TIPO 1 de primera calidad sobre cielos revocados y/o estucados, tres manos o las necesarias hasta obtener una superficie pareja y homogénea, incluye resanes, tapa poros en estuco plástico tipo plastestuco o similar diluido en agua proporción 1:2, adecuación de la superficie a intervenir hasta obtener una superficie pareja y homogénea, color a definir según aprobación de la interventoría.</v>
          </cell>
          <cell r="C525" t="str">
            <v>m2</v>
          </cell>
          <cell r="D525"/>
          <cell r="E525"/>
          <cell r="F525"/>
          <cell r="G525"/>
          <cell r="H525"/>
          <cell r="I525"/>
          <cell r="J525"/>
          <cell r="K525"/>
          <cell r="L525"/>
          <cell r="M525"/>
        </row>
        <row r="526">
          <cell r="A526" t="str">
            <v>7.3.4</v>
          </cell>
          <cell r="B526" t="str">
            <v>Aplicación de PINTURA A BASE DE AGUA EN MUROS, CON VINILO TIPO 1 de primera calidad sobre muros revocados y/o estucados, tres manos o las necesarias hasta obtener una superficie pareja y homogénea. Incluye suministro y transporte de los materiales, resanes, tapa poros en estuco plástico tipo plastestuco o equivalente diluido en agua proporción 1:2, adecuación de la superficie a intervenir hasta obtener una superficie pareja y homogénea, color a definir según aprobación de la interventoría.</v>
          </cell>
          <cell r="C526" t="str">
            <v>m2</v>
          </cell>
          <cell r="D526"/>
          <cell r="E526"/>
          <cell r="F526"/>
          <cell r="G526"/>
          <cell r="H526"/>
          <cell r="I526"/>
          <cell r="J526"/>
          <cell r="K526"/>
          <cell r="L526"/>
          <cell r="M526"/>
        </row>
        <row r="527">
          <cell r="A527" t="str">
            <v>7.3.5</v>
          </cell>
          <cell r="B527" t="str">
            <v>Aplicación de PINTURA EPOXIPOLIAMIDA EN MUROS (dos componentes proporción 1:3, no tóxica) tipo epoxiconstrucción de pintuco o equivalente, de primera calidad, semimate, sobre estuco plástico, 2 a 3 manos o las necesarias para lograr una superficie pareja a satisfacción de la interventoría, color blanco.</v>
          </cell>
          <cell r="C527" t="str">
            <v>m2</v>
          </cell>
          <cell r="D527"/>
          <cell r="E527"/>
          <cell r="F527"/>
          <cell r="G527"/>
          <cell r="H527"/>
          <cell r="I527"/>
          <cell r="J527"/>
          <cell r="K527"/>
          <cell r="L527"/>
          <cell r="M527"/>
        </row>
        <row r="528">
          <cell r="A528" t="str">
            <v>7.3.6</v>
          </cell>
          <cell r="B528" t="str">
            <v>Aplicación de PINTURA EPOXIPOLIAMIDA EN CIELOS (dos componentes proporción 1:3, no tóxica) tipo epoxiconstrucción de pintuco o equivalente, semimate, sobre estuco plástico, 2 a 3 manos o las necesarias para lograr una superficie pareja a satisfacción de la interventoría, color blanco.</v>
          </cell>
          <cell r="C528" t="str">
            <v>XX</v>
          </cell>
          <cell r="D528"/>
          <cell r="E528"/>
          <cell r="F528"/>
          <cell r="G528"/>
          <cell r="H528"/>
          <cell r="I528"/>
          <cell r="J528"/>
          <cell r="K528"/>
          <cell r="L528"/>
          <cell r="M528"/>
        </row>
        <row r="529">
          <cell r="A529" t="str">
            <v>7.3.7</v>
          </cell>
          <cell r="B529" t="str">
            <v>Aplicación de PINTURA EPOXIPOLIAMIDA EN PISOS (dos componentes proporción 1:3, no tóxica) tipo epoxiconstrucción de pintuco o equivalente, semimate, sobre concreto pulido, 2 a 3 manos o las necesarias para lograr una superficie pareja a satisfacción de la interventoría, color por definir.</v>
          </cell>
          <cell r="C529" t="str">
            <v>m2</v>
          </cell>
          <cell r="D529"/>
          <cell r="E529"/>
          <cell r="F529"/>
          <cell r="G529"/>
          <cell r="H529"/>
          <cell r="I529"/>
          <cell r="J529"/>
          <cell r="K529"/>
          <cell r="L529"/>
          <cell r="M529"/>
        </row>
        <row r="530">
          <cell r="A530" t="str">
            <v>7.3.8</v>
          </cell>
          <cell r="B530" t="str">
            <v>Aplicación de BARNIZ TRANSPARENTE, FUNGICIDA, HIDROREPELENTE, tipo Impranol plus o equivalente sobre elementos de madera laminada. Incluye lijada y preparación de la superficie, las manos requeridas para lograr una correcta superficie  y  todo lo necesario para su adecuada  aplicación.</v>
          </cell>
          <cell r="C530" t="str">
            <v>m2</v>
          </cell>
          <cell r="D530"/>
          <cell r="E530"/>
          <cell r="F530"/>
          <cell r="G530"/>
          <cell r="H530"/>
          <cell r="I530"/>
          <cell r="J530"/>
          <cell r="K530"/>
          <cell r="L530"/>
          <cell r="M530"/>
        </row>
        <row r="531">
          <cell r="A531" t="str">
            <v>7.3.9</v>
          </cell>
          <cell r="B531" t="str">
            <v>Aplicación de ESMALTE A BASE DE ACEITE, sobre elementos metálicos, dos manos o las necesarias hasta obtener una superficie pareja y homogénea. Incluye suministro y transporte de los materiales, disolvente para pinturas a base de aceite, adecuación de la superficie a intervenir hasta obtener una superficie pareja y homogénea, color a definir según aprobación de la interventoría y todo lo necesario para su correcta aplicación y funcionamiento.</v>
          </cell>
          <cell r="C531" t="str">
            <v>m2</v>
          </cell>
          <cell r="D531"/>
          <cell r="E531"/>
          <cell r="F531"/>
          <cell r="G531"/>
          <cell r="H531"/>
          <cell r="I531"/>
          <cell r="J531"/>
          <cell r="K531"/>
          <cell r="L531"/>
          <cell r="M531"/>
        </row>
        <row r="532">
          <cell r="A532">
            <v>7.4</v>
          </cell>
          <cell r="B532" t="str">
            <v>PINTURA EXTERIOR</v>
          </cell>
          <cell r="C532">
            <v>0</v>
          </cell>
          <cell r="D532"/>
          <cell r="E532"/>
          <cell r="F532"/>
          <cell r="G532"/>
          <cell r="H532"/>
          <cell r="I532"/>
          <cell r="J532"/>
          <cell r="K532"/>
          <cell r="L532"/>
          <cell r="M532"/>
        </row>
        <row r="533">
          <cell r="A533" t="str">
            <v>7.4.1</v>
          </cell>
          <cell r="B533" t="str">
            <v>Aplicación de pintura de ALTA VISIBILIDAD, DE GRAN ADHERENCIA Y RESISTENCIA tipo tráfico para demarcación de símbolos de discapacidad que proporciona perfecta adherencia sobre superficies en concreto y asfalto. Incluye el suministro y el transporte del material y todo lo necesario para su correcta aplicación y funcionamiento.</v>
          </cell>
          <cell r="C533" t="str">
            <v>un</v>
          </cell>
          <cell r="D533"/>
          <cell r="E533"/>
          <cell r="F533"/>
          <cell r="G533"/>
          <cell r="H533"/>
          <cell r="I533"/>
          <cell r="J533"/>
          <cell r="K533"/>
          <cell r="L533"/>
          <cell r="M533"/>
        </row>
        <row r="534">
          <cell r="A534" t="str">
            <v>7.4.2</v>
          </cell>
          <cell r="B534" t="str">
            <v>Sistema de RECUBRIMIENTO PARA ESTRUCTURA METÁLICA, desarrollo del elemento INFERIOR O IGUAL A 25cm. Incluye preparación de superficie mediante limpieza manual - mecánica según norma SSPC-SP2 y SP3 de acuerdo con las normas internacionales, la superficie debe quedar limpia, eliminada toda la pintura existente, libre de óxido, libre de cascarilla de laminación. Aplicación de una capa de imprimante tipo Epóxico rojo Ref: 13-70-08 de Sika o equivalente, con su respectivo catalizador tipo 13-80-01 de Sika o equivalente a un espesor de película seca de 4.0 mils. Recubrimiento de acabado mediante la aplicación de una capa de esmalte tipo Alquídico negro Ref: 316091 de Sika o equivalente a un espesor de película seca de 2.5 mils, en caso de requerirse diluir los materiales mencionados debe hacerse con el producto tipo colmasolvente alquidico Ref: 958012 de Sika o equivalente. Incluye andamios, canes y todos los demás elementos y materiales requeridos para la correcta limpieza y recubrimiento de la superficie.</v>
          </cell>
          <cell r="C534" t="str">
            <v>m</v>
          </cell>
          <cell r="D534"/>
          <cell r="E534"/>
          <cell r="F534"/>
          <cell r="G534"/>
          <cell r="H534"/>
          <cell r="I534"/>
          <cell r="J534"/>
          <cell r="K534"/>
          <cell r="L534"/>
          <cell r="M534"/>
        </row>
        <row r="535">
          <cell r="A535" t="str">
            <v>7.4.3</v>
          </cell>
          <cell r="B535" t="str">
            <v>Sistema de RECUBRIMIENTO PARA ESTRUCTURA METÁLICA desarrollo del elemento DESDE 25 cm HASTA 100 cm. Incluye preparación de superficie mediante limpieza manual - mecánica según norma SSPC-SP2 y SP3 de acuerdo con las normas internacionales, la superficie debe quedar limpia, eliminada toda la pintura existente, libre de óxido, libre de cascarilla de laminación. Aplicación de una capa de imprimante tipo Epóxico rojo Ref: 13-70-08 de Sika o equivalente, con su respectivo catalizador tipo 13-80-01 de Sika o equivalente a un espesor de película seca de 4.0 mils. Recubrimiento de acabado mediante la aplicación de una capa de esmalte tipo Alquídico negro Ref: 316091 de Sika o equivalente a un espesor de película seca de 2.5 mils, en caso de requerirse diluir los materiales mencionados debe hacerse con el producto tipo colmasolvente alquidico Ref: 958012 de Sika o equivalente. Incluye andamios, canes y todos los demás elementos y materiales requeridos para la correcta limpieza y recubrimiento de la superficie.</v>
          </cell>
          <cell r="C535" t="str">
            <v>m</v>
          </cell>
          <cell r="D535"/>
          <cell r="E535"/>
          <cell r="F535"/>
          <cell r="G535"/>
          <cell r="H535"/>
          <cell r="I535"/>
          <cell r="J535"/>
          <cell r="K535"/>
          <cell r="L535"/>
          <cell r="M535"/>
        </row>
        <row r="536">
          <cell r="A536" t="str">
            <v>7.4.4</v>
          </cell>
          <cell r="B536" t="str">
            <v>Aplicación de pintura de ALTA VISIBILIDAD, DE GRAN ADHERENCIA Y RESISTENCIA tipo tráfico para línea de paso de cebra con ancho min= 0.50 m y max=0.70 m, color amarillo o blanco, aplicado según normas y especificaciones de la Secretaría de Transportes y Tránsito de Medellín. Incluye el suministro y el transporte del material  y todo lo necesario para su correcta aplicación y funcionamiento.</v>
          </cell>
          <cell r="C536" t="str">
            <v>m</v>
          </cell>
          <cell r="D536"/>
          <cell r="E536"/>
          <cell r="F536"/>
          <cell r="G536"/>
          <cell r="H536"/>
          <cell r="I536"/>
          <cell r="J536"/>
          <cell r="K536"/>
          <cell r="L536"/>
          <cell r="M536"/>
        </row>
        <row r="537">
          <cell r="A537" t="str">
            <v>7.4.5</v>
          </cell>
          <cell r="B537" t="str">
            <v>Aplicación de RECUBRIMIENTO PROTECTOR DE POLIURETANO (dos componentes relación A:B= 4:1) tipo Sikauretano o equivalente, sobre muros de bloque de concreto para protección antigrafiti, dos manos o las necesarias para lograr una buena protección a la intemperie a satisfacción de la interventoría, color transparente semi mate. Incluye suministro y transporte de los materiales, preparación de la superficie y todos los elementos necesarios para su correcta aplicación y funcionamiento. Se aplicará en zonas exteriores y de alcance directo al publico o donde indique la interventoría. Se deben seguir todas las especificaciones y recomendaciones del fabricante.</v>
          </cell>
          <cell r="C537" t="str">
            <v>m2</v>
          </cell>
          <cell r="D537"/>
          <cell r="E537"/>
          <cell r="F537"/>
          <cell r="G537"/>
          <cell r="H537"/>
          <cell r="I537"/>
          <cell r="J537"/>
          <cell r="K537"/>
          <cell r="L537"/>
          <cell r="M537"/>
        </row>
        <row r="538">
          <cell r="A538" t="str">
            <v>8.0.0</v>
          </cell>
          <cell r="B538" t="str">
            <v>PISOS</v>
          </cell>
          <cell r="C538">
            <v>0</v>
          </cell>
          <cell r="D538"/>
          <cell r="E538"/>
          <cell r="F538"/>
          <cell r="G538"/>
          <cell r="H538"/>
          <cell r="I538"/>
          <cell r="J538"/>
          <cell r="K538"/>
          <cell r="L538"/>
          <cell r="M538"/>
        </row>
        <row r="539">
          <cell r="A539" t="str">
            <v>8.1.0</v>
          </cell>
          <cell r="B539" t="str">
            <v>PISOS EN CONCRETO</v>
          </cell>
          <cell r="C539">
            <v>0</v>
          </cell>
          <cell r="D539"/>
          <cell r="E539"/>
          <cell r="F539"/>
          <cell r="G539"/>
          <cell r="H539"/>
          <cell r="I539"/>
          <cell r="J539"/>
          <cell r="K539"/>
          <cell r="L539"/>
          <cell r="M539"/>
        </row>
        <row r="540">
          <cell r="A540" t="str">
            <v>8.1.1</v>
          </cell>
          <cell r="B540" t="str">
            <v>PISOS EN CONCRETO VACIADO</v>
          </cell>
          <cell r="C540">
            <v>0</v>
          </cell>
          <cell r="D540"/>
          <cell r="E540"/>
          <cell r="F540"/>
          <cell r="G540"/>
          <cell r="H540"/>
          <cell r="I540"/>
          <cell r="J540"/>
          <cell r="K540"/>
          <cell r="L540"/>
          <cell r="M540"/>
        </row>
        <row r="541">
          <cell r="A541" t="str">
            <v>8.1.1.1</v>
          </cell>
          <cell r="B541" t="str">
            <v>Construcción de ANDÉN en concreto de 21 Mpa. espesor de 0.10m., con vaciado alternado según diseño. Incluye suministro y transporte de los materiales, nivelación del terreno y adecuación de la superficie, acabado escobillado y llaneado 0.10m en los bordes, entresuelo en piedra (e=0,15 m.), arenilla compactada (e=0,05 m.),polietileno, malla electrosoldada D-84, formaleta en súper T para acabado a la vista, curado y todo lo necesario para su correcta construcción y funcionamiento. Según diseño. Las excavaciones o descapotes se pagarán en su ítem respectivo.</v>
          </cell>
          <cell r="C541" t="str">
            <v>m2</v>
          </cell>
          <cell r="D541"/>
          <cell r="E541"/>
          <cell r="F541"/>
          <cell r="G541"/>
          <cell r="H541"/>
          <cell r="I541"/>
          <cell r="J541"/>
          <cell r="K541"/>
          <cell r="L541"/>
          <cell r="M541"/>
        </row>
        <row r="542">
          <cell r="A542" t="str">
            <v>8.1.1.2</v>
          </cell>
          <cell r="B542" t="str">
            <v>Construcción de ANDÉN en concreto de 21 Mpa, espesor de 0.10m. Incluye suministro y transporte de los materiales, malla electrosoldada D-84; juntas para andenes de 5X5 mm con cortadora de disco, soporte fondo de junta, sellante de juntas elastomérico de poliuretano, acabado escobillado y llaneado 0.10m en los bordes, entresuelo en piedra (e=0,15 m.), arenilla compactada (e=0,05 m.) y polietileno y todos los demás elementos necesarios para su correcta construcción. Se ejecutarán los rebajes que sean necesarios para garantizar el acceso de los discapacitados y hasta una huellas y una contrahuella necesarias en los lugares que indique la interventoría. Las excavaciones o descapotes se pagarán en su ítem respectivo.</v>
          </cell>
          <cell r="C542" t="str">
            <v>m2</v>
          </cell>
          <cell r="D542"/>
          <cell r="E542"/>
          <cell r="F542"/>
          <cell r="G542"/>
          <cell r="H542"/>
          <cell r="I542"/>
          <cell r="J542"/>
          <cell r="K542"/>
          <cell r="L542"/>
          <cell r="M542"/>
        </row>
        <row r="543">
          <cell r="A543" t="str">
            <v>8.1.1.3</v>
          </cell>
          <cell r="B543" t="str">
            <v>Construcción de ANDÉN O PLACAS en concreto de 21 Mpa, espesor  de 0.08 m., pendientado y llaneado, vaciado alternado (en cuadros no superiores de 1.5 x 1.5 m). Incluye suministro y transporte de los materiales, nivelación  del terreno y adecuación de la superficie, entresuelo en piedra (e=0,15 m.), arenilla compactada (e=0,05 m.), polietileno calibre 6, malla electrosoldada D-84, curado y todo lo necesario para su correcta construcción y funcionamiento. Según diseño. Las excavaciones o descapotes se pagarán en su ítem respectivo.</v>
          </cell>
          <cell r="C543" t="str">
            <v>m2</v>
          </cell>
          <cell r="D543"/>
          <cell r="E543"/>
          <cell r="F543"/>
          <cell r="G543"/>
          <cell r="H543"/>
          <cell r="I543"/>
          <cell r="J543"/>
          <cell r="K543"/>
          <cell r="L543"/>
          <cell r="M543"/>
        </row>
        <row r="544">
          <cell r="A544" t="str">
            <v>8.1.1.4</v>
          </cell>
          <cell r="B544" t="str">
            <v>Construcción de ANDÉN O PLACAS en concreto de 21 Mpa, espesor de 0.10 m., pendientado y llaneado, vaciado alternado (en cuadros no superiores de 1.5 x 1.5 m). Incluye suministro y transporte de los materiales, nivelación  del terreno y adecuación de la superficie, entresuelo en piedra (e=0,15 m.), arenilla compactada (e=0,05 m.), malla electrosoldada D-84, curado y todo lo necesario para su correcta construcción y funcionamiento. Según diseño. Las excavaciones o descapotes se pagarán en su ítem respectivo.</v>
          </cell>
          <cell r="C544" t="str">
            <v>m2</v>
          </cell>
          <cell r="D544"/>
          <cell r="E544"/>
          <cell r="F544"/>
          <cell r="G544"/>
          <cell r="H544"/>
          <cell r="I544"/>
          <cell r="J544"/>
          <cell r="K544"/>
          <cell r="L544"/>
          <cell r="M544"/>
        </row>
        <row r="545">
          <cell r="A545" t="str">
            <v>8.1.1.5</v>
          </cell>
          <cell r="B545" t="str">
            <v>Construcción de ANDÉN en concreto de 21 Mpa, espesor de 0.08m. Incluye suministro y transporte de los materiales, malla electrosoldada D-84; juntas para andenes de 5X5 mm con cortadora de disco, soporte fondo de junta, sellante de juntas elastomérico de poliuretano, acabado escobillado y llaneado 0.10m en los bordes, entresuelo en piedra (e=0,15 m.), arenilla compactada (e=0,05 m.) y polietileno y todos los demás elementos necesarios para su correcta construcción. Se ejecutarán los rebajes que sean necesarios para garantizar el acceso de los discapacitados y hasta una huellas y una contrahuella necesarias en los lugares que indique la interventoría. Las excavaciones o descapotes se pagarán en su ítem respectivo.</v>
          </cell>
          <cell r="C545" t="str">
            <v>m2</v>
          </cell>
          <cell r="D545"/>
          <cell r="E545"/>
          <cell r="F545"/>
          <cell r="G545"/>
          <cell r="H545"/>
          <cell r="I545"/>
          <cell r="J545"/>
          <cell r="K545"/>
          <cell r="L545"/>
          <cell r="M545"/>
        </row>
        <row r="546">
          <cell r="A546" t="str">
            <v>8.1.1.6</v>
          </cell>
          <cell r="B546" t="str">
            <v>ACOMODAMIENTO Y NIVELACIÓN DE PIEDRA DE ENTRESUELO, espesor de 0.20m, entresuelo en piedra (e=0,15 m.), arenilla compactada (e=0,05 m.) Incluye suministro y transporte de materiales, compactación mecánica, polietileno de baja densidad y todo lo necesario para su correcta colocación. La piedra seleccionada debe ser aprobada por la interventoría.</v>
          </cell>
          <cell r="C546" t="str">
            <v>m2</v>
          </cell>
          <cell r="D546"/>
          <cell r="E546"/>
          <cell r="F546"/>
          <cell r="G546"/>
          <cell r="H546"/>
          <cell r="I546"/>
          <cell r="J546"/>
          <cell r="K546"/>
          <cell r="L546"/>
          <cell r="M546"/>
        </row>
        <row r="547">
          <cell r="A547" t="str">
            <v>8.1.1.7</v>
          </cell>
          <cell r="B547" t="str">
            <v>ACOMODAMIENTO Y NIVELACIÓN DE RECEBO EN TRITURADO DE 3/4", nivelada. Incluye suministro y transporte de los materiales y todos los demás elementos necesarios para su correcta construcción.</v>
          </cell>
          <cell r="C547" t="str">
            <v>m3</v>
          </cell>
          <cell r="D547"/>
          <cell r="E547"/>
          <cell r="F547"/>
          <cell r="G547"/>
          <cell r="H547"/>
          <cell r="I547"/>
          <cell r="J547"/>
          <cell r="K547"/>
          <cell r="L547"/>
          <cell r="M547"/>
        </row>
        <row r="548">
          <cell r="A548" t="str">
            <v>8.1.1.8</v>
          </cell>
          <cell r="B548" t="str">
            <v>Construcción de PISO O PLACA en concreto de 21 Mpa, espesor de 0,08 m. sobre el terreno y/o entresuelo. Incluye Impermeabilización integral con Plastocrete DM o equivalente, suministro y transporte de los materiales, polietileno calibre 6, malla electrosoldada D-84, formaleta en Súper T de 19mm, Vaciado alternado (en cuadros no superiores de 2.0 x 2.0 m), nivelación del terreno y adecuación de la superficie, mano de obra y todos los demás elementos necesarios para su correcta construcción. No incluye entresuelo. Las excavaciones o descapotes se pagarán en su ítem respectivo.</v>
          </cell>
          <cell r="C548" t="str">
            <v>m2</v>
          </cell>
          <cell r="D548"/>
          <cell r="E548"/>
          <cell r="F548"/>
          <cell r="G548"/>
          <cell r="H548"/>
          <cell r="I548"/>
          <cell r="J548"/>
          <cell r="K548"/>
          <cell r="L548"/>
          <cell r="M548"/>
        </row>
        <row r="549">
          <cell r="A549" t="str">
            <v>8.1.1.9</v>
          </cell>
          <cell r="B549" t="str">
            <v>Construcción de PISO EN CONCRETO DE 21Mpa con color integral AMARILLO tipo Nuviola o equivalente calidad al 6% del peso del cemento para garantizar un color parejo y uniforme, espesor de 0,08 m, modulado 2,0m x 2,0m. Incluye suministro y transporte de los materiales, plastocrete DM o equivalente, malla electrosoldada D-84, juntas inducidas de 5 x 5 mm con cortadora de piso, sellador elástico de poliuretano tipo sikaflex 1CSL o equivalente hasta una profundidad de 5mm, limpieza de la junta, cinta de enmascarar de 3/4", acabado liso pendientado y llaneado, curado, protección hasta la entrega final y todos los demás elementos necesarios para su correcta construcción según diseño y medidas establecidas en planos.</v>
          </cell>
          <cell r="C549" t="str">
            <v>m2</v>
          </cell>
          <cell r="D549"/>
          <cell r="E549"/>
          <cell r="F549"/>
          <cell r="G549"/>
          <cell r="H549"/>
          <cell r="I549"/>
          <cell r="J549"/>
          <cell r="K549"/>
          <cell r="L549"/>
          <cell r="M549"/>
        </row>
        <row r="550">
          <cell r="A550" t="str">
            <v>8.1.1.10</v>
          </cell>
          <cell r="B550" t="str">
            <v>Construcción de PISO EN CONCRETO DE 21Mpa CEMENTO BLANCO con color integral AMARILLO tipo Nuviola o equivalente calidad al 8% del peso del cemento para garantizar un color parejo y uniforme, espesor de 0,08 m, modulado 2,0m x 2,0m. Incluye suministro y transporte de los materiales, plastocrete DM o equivalente, malla electrosoldada D-84, juntas inducidas de 5 x 5 mm con cortadora de piso, sellador elástico de poliuretano tipo sikaflex 1CSL o equivalente hasta una profundidad de 5mm, limpieza de la junta, cinta de enmascarar de 3/4", acabado liso pendientado y llaneado, curado, protección hasta la entrega final y todos los demás elementos necesarios para su correcta construcción según diseño y medidas establecidas en planos.</v>
          </cell>
          <cell r="C550" t="str">
            <v>m2</v>
          </cell>
          <cell r="D550"/>
          <cell r="E550"/>
          <cell r="F550"/>
          <cell r="G550"/>
          <cell r="H550"/>
          <cell r="I550"/>
          <cell r="J550"/>
          <cell r="K550"/>
          <cell r="L550"/>
          <cell r="M550"/>
        </row>
        <row r="551">
          <cell r="A551" t="str">
            <v>8.1.1.11</v>
          </cell>
          <cell r="B551" t="str">
            <v>Construcción de PISO EN CONCRETO DE 21Mpa con color integral ROJO-NARANJA tipo Nuviola o equivalente calidad al 6% del peso del cemento para garantizar un color parejo y uniforme, espesor de 0,08 m, modulado 2,0m x 2,0m. Incluye suministro y transporte de los materiales, plastocrete DM o equivalente, malla electrosoldada D-84, juntas inducidas de 5 x 5 mm con cortadora de piso, sellador elástico de poliuretano tipo sikaflex 1CSL o equivalente hasta una profundidad de 5mm, limpieza de la junta, cinta de enmascarar de 3/4", acabado liso pendientado y llaneado, curado, protección hasta la entrega final y todos los demás elementos necesarios para su correcta construcción según diseño y medidas establecidas en planos.</v>
          </cell>
          <cell r="C551" t="str">
            <v>m2</v>
          </cell>
          <cell r="D551"/>
          <cell r="E551"/>
          <cell r="F551"/>
          <cell r="G551"/>
          <cell r="H551"/>
          <cell r="I551"/>
          <cell r="J551"/>
          <cell r="K551"/>
          <cell r="L551"/>
          <cell r="M551"/>
        </row>
        <row r="552">
          <cell r="A552" t="str">
            <v>8.1.1.12</v>
          </cell>
          <cell r="B552" t="str">
            <v>Construcción de PISO EN CONCRETO DE 21Mpa con color integral BLANCO tipo Nuviola o equivalente calidad al 6% del peso del cemento para garantizar un color parejo y uniforme, espesor de 0,08 m, modulado 2,0m x 2,0m. Incluye suministro y transporte de los materiales, plastocrete DM o equivalente, malla electrosoldada D-84, juntas inducidas de 5 x 5 mm con cortadora de piso, sellador elástico de poliuretano tipo sikaflex 1CSL o equivalente hasta una profundidad de 5mm, limpieza de la junta, cinta de enmascarar de 3/4", acabado liso pendientado y llaneado, curado, protección hasta la entrega final y todos los demás elementos necesarios para su correcta construcción según diseño y medidas establecidas en planos.</v>
          </cell>
          <cell r="C552" t="str">
            <v>m2</v>
          </cell>
          <cell r="D552"/>
          <cell r="E552"/>
          <cell r="F552"/>
          <cell r="G552"/>
          <cell r="H552"/>
          <cell r="I552"/>
          <cell r="J552"/>
          <cell r="K552"/>
          <cell r="L552"/>
          <cell r="M552"/>
        </row>
        <row r="553">
          <cell r="A553" t="str">
            <v>8.1.1.13</v>
          </cell>
          <cell r="B553" t="str">
            <v>Construcción de PISO EN CONCRETO DE 21Mpa con color integral NEGRO tipo Nuviola o equivalente calidad al 6% del peso del cemento para garantizar un color parejo y uniforme, espesor de 0,08 m, modulado 2,0m x 2,0m. Incluye suministro y transporte de los materiales, plastocrete DM o equivalente, malla electrosoldada D-84, juntas inducidas de 5 x 5 mm con cortadora de piso, sellador elástico de poliuretano tipo sikaflex 1CSL o equivalente hasta una profundidad de 5mm, limpieza de la junta, cinta de enmascarar de 3/4", acabado liso pendientado y llaneado, curado, protección hasta la entrega final y todos los demás elementos necesarios para su correcta construcción según diseño y medidas establecidas en planos.</v>
          </cell>
          <cell r="C553" t="str">
            <v>m2</v>
          </cell>
          <cell r="D553"/>
          <cell r="E553"/>
          <cell r="F553"/>
          <cell r="G553"/>
          <cell r="H553"/>
          <cell r="I553"/>
          <cell r="J553"/>
          <cell r="K553"/>
          <cell r="L553"/>
          <cell r="M553"/>
        </row>
        <row r="554">
          <cell r="A554" t="str">
            <v>8.1.1.14</v>
          </cell>
          <cell r="B554" t="str">
            <v>Construcción de PISO EN CONCRETO DE 21Mpa con color integral VERDE tipo Nuviola o equivalente calidad al 6% del peso del cemento para garantizar un color parejo y uniforme, espesor de 0,08 m, modulado 2,0m x 2,0m. Incluye suministro y transporte de los materiales, plastocrete DM o equivalente, malla electrosoldada D-84, juntas inducidas de 5 x 5 mm con cortadora de piso, sellador elástico de poliuretano tipo sikaflex 1CSL o equivalente hasta una profundidad de 5mm, limpieza de la junta, cinta de enmascarar de 3/4", acabado liso pendientado y llaneado, curado, protección hasta la entrega final y todos los demás elementos necesarios para su correcta construcción según diseño y medidas establecidas en planos.</v>
          </cell>
          <cell r="C554" t="str">
            <v>m2</v>
          </cell>
          <cell r="D554"/>
          <cell r="E554"/>
          <cell r="F554"/>
          <cell r="G554"/>
          <cell r="H554"/>
          <cell r="I554"/>
          <cell r="J554"/>
          <cell r="K554"/>
          <cell r="L554"/>
          <cell r="M554"/>
        </row>
        <row r="555">
          <cell r="A555" t="str">
            <v>8.1.1.15</v>
          </cell>
          <cell r="B555" t="str">
            <v>Construcción de PISO EN MORTERO 1:5 de NIVELACIÓN, espesor de 0.05m. Incluye suministro y transporte de los materiales y todo lo necesario para su correcta construcción y funcionamiento.</v>
          </cell>
          <cell r="C555" t="str">
            <v>m2</v>
          </cell>
          <cell r="D555"/>
          <cell r="E555"/>
          <cell r="F555"/>
          <cell r="G555"/>
          <cell r="H555"/>
          <cell r="I555"/>
          <cell r="J555"/>
          <cell r="K555"/>
          <cell r="L555"/>
          <cell r="M555"/>
        </row>
        <row r="556">
          <cell r="A556" t="str">
            <v>8.1.1.16</v>
          </cell>
          <cell r="B556" t="str">
            <v>Construcción de PISO EN CONCRETO PULIDO DE 17.5 Mpa, con un ESPESOR DE 5cm, modulado 2,0m x 2,0m. Incluye suministro y transporte de los materiales, formaletas, acabado con helicóptero, marcación de dilataciones con cortadora y todo lo necesario para su correcta ejecución y funcionamiento. El refuerzo y entresuelo serán pagados en el ítem correspondiente.</v>
          </cell>
          <cell r="C556" t="str">
            <v>m2</v>
          </cell>
          <cell r="D556"/>
          <cell r="E556"/>
          <cell r="F556"/>
          <cell r="G556"/>
          <cell r="H556"/>
          <cell r="I556"/>
          <cell r="J556"/>
          <cell r="K556"/>
          <cell r="L556"/>
          <cell r="M556"/>
        </row>
        <row r="557">
          <cell r="A557" t="str">
            <v>8.1.1.17</v>
          </cell>
          <cell r="B557" t="str">
            <v>Construcción de PISO EN CONCRETO PULIDO DE 21 Mpa, con un ESPESOR DE 8cm, modulado 1,0m x 1,0m. Incluye suministro y transporte de los materiales, formaletas, acabado con helicóptero, marcación de dilataciones con cortadora y todo lo necesario para su correcta ejecución y funcionamiento. El refuerzo y entresuelo serán pagados en el ítem correspondiente.</v>
          </cell>
          <cell r="C557" t="str">
            <v>m2</v>
          </cell>
          <cell r="D557"/>
          <cell r="E557"/>
          <cell r="F557"/>
          <cell r="G557"/>
          <cell r="H557"/>
          <cell r="I557"/>
          <cell r="J557"/>
          <cell r="K557"/>
          <cell r="L557"/>
          <cell r="M557"/>
        </row>
        <row r="558">
          <cell r="A558" t="str">
            <v>8.1.1.18</v>
          </cell>
          <cell r="B558" t="str">
            <v>Construcción de PISO EN CONCRETO PULIDO DE 21 Mpa, con un ESPESOR DE 15cm. Incluye el suministro y el transporte del concreto, malla electrosoldada D-50, juntas de 5X5 mm con cortadora de disco, acabado con helicóptero, soporte fondo de junta, sellante de juntas elastomérico de poliuretano, entresuelo en piedra (e=0,15 m.), arenilla compactada (e=0,05 m.) y polietileno de baja densidad, cal. 4 y todos los demás elementos necesarios para su correcta construcción y funcionamiento. Se ejecutarán los rebajes que sean necesarios para garantizar el acceso de los discapacitados y las huellas y contrahuellas necesarias en los lugares que indique la interventoría.</v>
          </cell>
          <cell r="C558" t="str">
            <v>m2</v>
          </cell>
          <cell r="D558"/>
          <cell r="E558"/>
          <cell r="F558"/>
          <cell r="G558"/>
          <cell r="H558"/>
          <cell r="I558"/>
          <cell r="J558"/>
          <cell r="K558"/>
          <cell r="L558"/>
          <cell r="M558"/>
        </row>
        <row r="559">
          <cell r="A559" t="str">
            <v>8.1.1.19</v>
          </cell>
          <cell r="B559" t="str">
            <v>Construcción de PISO EN CONCRETO PULIDO DE 21 Mpa, PARA RAMPA. Incluye el suministro y el transporte del concreto, franjas antideslizantes (cortes en espina de pescado). Incluye piedra de entresuelo, formaletas, acabado con helicóptero, marcación de dilataciones con cortadora y todo lo necesario para su correcta ejecución y funcionamiento. No incluye refuerzo.</v>
          </cell>
          <cell r="C559" t="str">
            <v>m3</v>
          </cell>
          <cell r="D559"/>
          <cell r="E559"/>
          <cell r="F559"/>
          <cell r="G559"/>
          <cell r="H559"/>
          <cell r="I559"/>
          <cell r="J559"/>
          <cell r="K559"/>
          <cell r="L559"/>
          <cell r="M559"/>
        </row>
        <row r="560">
          <cell r="A560" t="str">
            <v>8.1.1.20</v>
          </cell>
          <cell r="B560" t="str">
            <v>Construcción de PISO EN CONCRETO PULIDO DE 21 Mpa, modulado 2,4m x 2,4m. Incluye piedra de entresuelo, varilla de dilatación en aluminio según detalle Incluye formaletas, acabado con helicóptero, marcación de dilataciones con cortadora y todo lo necesario para su correcta ejecución y funcionamiento. No incluye refuerzo.</v>
          </cell>
          <cell r="C560" t="str">
            <v>m3</v>
          </cell>
          <cell r="D560"/>
          <cell r="E560"/>
          <cell r="F560"/>
          <cell r="G560"/>
          <cell r="H560"/>
          <cell r="I560"/>
          <cell r="J560"/>
          <cell r="K560"/>
          <cell r="L560"/>
          <cell r="M560"/>
        </row>
        <row r="561">
          <cell r="A561" t="str">
            <v>8.1.1.21</v>
          </cell>
          <cell r="B561" t="str">
            <v>Construcción de PISO EN CONCRETO DE 21 Mpa., con un ESPESOR DE 0.10m. COLOR VERDE, CON PENDIENTE, IMPERMEABILIZADO con plastocrete DM o equivalente y  adicionado con FIBRA TIPO NIKON o equivalente, vaciado alternado tipo ajedrez con junta perdida, formaleta de pino seco cepillado de 2"x4" y juntas inducidas de 5 x 5 mm, con cortadora de piso. Incluye pigmento integral verde tipo Nuviola o equivalente calidad al 8% del peso del cemento para garantizar color parejo y homogéneo, malla electrosoldada D-50, vibrado, protección, curado y todos los demás elementos necesarios para su correcta construcción y funcionamiento. Las juntas de dilatación se pagaran en su ítem respectivo.</v>
          </cell>
          <cell r="C561" t="str">
            <v>m2</v>
          </cell>
          <cell r="D561"/>
          <cell r="E561"/>
          <cell r="F561"/>
          <cell r="G561"/>
          <cell r="H561"/>
          <cell r="I561"/>
          <cell r="J561"/>
          <cell r="K561"/>
          <cell r="L561"/>
          <cell r="M561"/>
        </row>
        <row r="562">
          <cell r="A562" t="str">
            <v>8.1.1.22</v>
          </cell>
          <cell r="B562" t="str">
            <v>Construcción de PISO EN CONCRETO DE 21 Mpa., con un ESPESOR DE 0.10 m. PENDIENTADO Y ACABADO PULIDO A MÁQUINA, vaciado alternado (en cuadros no superiores de 2.0 x 2.0 m). Incluye formaleta para junta fría en pino cepillado de 2"x4", vibrado, curado, pulida, protección hasta la entrega final de la obra y todo lo necesario para su correcta construcción y funcionamiento. Según diseño y dimensiones establecidas en planos.</v>
          </cell>
          <cell r="C562" t="str">
            <v>m2</v>
          </cell>
          <cell r="D562"/>
          <cell r="E562"/>
          <cell r="F562"/>
          <cell r="G562"/>
          <cell r="H562"/>
          <cell r="I562"/>
          <cell r="J562"/>
          <cell r="K562"/>
          <cell r="L562"/>
          <cell r="M562"/>
        </row>
        <row r="563">
          <cell r="A563" t="str">
            <v>8.1.1.23</v>
          </cell>
          <cell r="B563" t="str">
            <v>Construcción de PISO EN CONCRETO DE 21 Mpa., ESCOBILLADO, con un ESPESOR DE 15cm. Incluye el suministro y el transporte del concreto, malla electrosoldada D-50, juntas para andenes de 5X5 mm con cortadora de disco, soporte fondo de junta, sellante de juntas elastomérico de poliuretano, entresuelo en piedra (e=0,15 m.), arenilla compactada(e=0,05 m.) y polietileno de baja densidad cal 4, y todos los demás elementos necesarios para su correcta construcción. Se ejecutarán los rebajes que sean necesarios para garantizar el acceso de los discapacitados y las huellas y contrahuellas necesarias en los lugares que indique la interventoría.</v>
          </cell>
          <cell r="C563" t="str">
            <v>m2</v>
          </cell>
          <cell r="D563"/>
          <cell r="E563"/>
          <cell r="F563"/>
          <cell r="G563"/>
          <cell r="H563"/>
          <cell r="I563"/>
          <cell r="J563"/>
          <cell r="K563"/>
          <cell r="L563"/>
          <cell r="M563"/>
        </row>
        <row r="564">
          <cell r="A564" t="str">
            <v>8.1.1.24</v>
          </cell>
          <cell r="B564" t="str">
            <v>Construcción de PISO EN CONCRETO DE 21 Mpa., PARA BRECHAS DE INSTALACIONES ELÉCTRICAS Y/O SANITARIAS, con impermeabilización integral, con un ESPESOR DE 0,08 m., y ANCHO DE 0.40m/0.50m. sobre el terreno y/o entresuelo. Incluye suministro, transporte y colocación del concreto, impermeabilización integral tipo Sika o equivalente, plastocrete DM o equivalente, vaciado alternado (en cuadros no superiores de 2.0 x 2.0 m), adecuación de la superficie, malla electrosoldada D-50, junta perdida con pino seco de 2" x 4", soporte de fondos de juntas, sellante de juntas elastomérico de poliuretano, acabado liso pendientado y llanado, vibrado, curado, protección hasta la entrega final y todos los demás elementos necesarios para su correcta construcción. No incluye entresuelo. Según diseño.</v>
          </cell>
          <cell r="C564" t="str">
            <v>m</v>
          </cell>
          <cell r="D564"/>
          <cell r="E564"/>
          <cell r="F564"/>
          <cell r="G564"/>
          <cell r="H564"/>
          <cell r="I564"/>
          <cell r="J564"/>
          <cell r="K564"/>
          <cell r="L564"/>
          <cell r="M564"/>
        </row>
        <row r="565">
          <cell r="A565" t="str">
            <v>8.1.1.25</v>
          </cell>
          <cell r="B565" t="str">
            <v>Construcción de ZÓCALO MEDIACAÑA EN CONCRETO A LA VISTA DE 21 Mpa., con COLOR BLANCO e impermeabilización integral, con un DESARROLLO DE 0,30 m. y una ALTURA DE 0,20 m. Incluye suministro, transporte y colocación del concreto, pigmentos blanco de Nuviola o equivalente calidad al 8% del peso del cemento para garantizar color parejo y uniforme, impermeabilización integral tipo Sika o equivalente, plastocrete DM o equivalente, dilataciones y todos los demás elementos necesarios para su correcta construcción.</v>
          </cell>
          <cell r="C565" t="str">
            <v>m</v>
          </cell>
          <cell r="D565"/>
          <cell r="E565"/>
          <cell r="F565"/>
          <cell r="G565"/>
          <cell r="H565"/>
          <cell r="I565"/>
          <cell r="J565"/>
          <cell r="K565"/>
          <cell r="L565"/>
          <cell r="M565"/>
        </row>
        <row r="566">
          <cell r="A566" t="str">
            <v>8.1.1.26</v>
          </cell>
          <cell r="B566" t="str">
            <v>Construcción de PISO EN CONCRETO DE 28 Mpa. con un ESPESOR DE 0.10 m. PENDIENTADO Y ACABADO LLANEADO LISO, para placa polideportiva, vaciado alternado con dilataciones en junta perdida (en cuadros no superiores de 2.0 x 2.0 m). Incluye formaleta para junta fría en pino cepillado de 2"x4", vibrado, curado, protección y preparación para aplicación de acabado endurecedor color verde y todo lo necesario para su correcta construcción y funcionamiento. Según diseño y dimensiones establecidas en planos. El entresuelo y el refuerzo se pagarán en su ítem respectivo.</v>
          </cell>
          <cell r="C566" t="str">
            <v>m2</v>
          </cell>
          <cell r="D566"/>
          <cell r="E566"/>
          <cell r="F566"/>
          <cell r="G566"/>
          <cell r="H566"/>
          <cell r="I566"/>
          <cell r="J566"/>
          <cell r="K566"/>
          <cell r="L566"/>
          <cell r="M566"/>
        </row>
        <row r="567">
          <cell r="A567" t="str">
            <v>8.1.1.27</v>
          </cell>
          <cell r="B567" t="str">
            <v>Construcción de RAMPAS TALUD EN CONCRETO DE 21 Mpa. ESPESOR DE 0.08 m., con vaciado alternado. Incluye suministro y transporte de los materiales, perfilación, nivelación  del terreno y adecuación de la superficie, entresuelo en piedra con un espesor de 0.15 m. y 0.05 m. de arenilla, malla electrosoldada D-84, dilataciones a junta perdida cada 1.80 m., acabado liso llaneado, vibrado, curado, protección de la superficie y todo lo necesario para su correcta construcción y funcionamiento. Según diseño.</v>
          </cell>
          <cell r="C567" t="str">
            <v>m2</v>
          </cell>
          <cell r="D567"/>
          <cell r="E567"/>
          <cell r="F567"/>
          <cell r="G567"/>
          <cell r="H567"/>
          <cell r="I567"/>
          <cell r="J567"/>
          <cell r="K567"/>
          <cell r="L567"/>
          <cell r="M567"/>
        </row>
        <row r="568">
          <cell r="A568" t="str">
            <v>8.1.1.28</v>
          </cell>
          <cell r="B568" t="str">
            <v>Construcción de ACABADO PARA LOSA EN CONCRETO CON ENDURECEDOR CON BASE EN POLIURETANO tipo sikalastic-612 MTC o equivalente (sistema para uso pesado-gama alta), acabado antideslizante, impermeable, de alta elasticidad, resistente a la abrasión y a los rayos UV, sobre pisos en concreto o mortero. Incluye suministro y transporte de los materiales, adición de textura con arena de cuarzo, regatas, media cañas y todo lo necesario para su correcta construcción y funcionamiento. La aplicación técnica se debe hacer siguiendo todas las instrucciones y recomendaciones del fabricante.</v>
          </cell>
          <cell r="C568" t="str">
            <v>m2</v>
          </cell>
          <cell r="D568"/>
          <cell r="E568"/>
          <cell r="F568"/>
          <cell r="G568"/>
          <cell r="H568"/>
          <cell r="I568"/>
          <cell r="J568"/>
          <cell r="K568"/>
          <cell r="L568"/>
          <cell r="M568"/>
        </row>
        <row r="569">
          <cell r="A569" t="str">
            <v>8.1.1.29</v>
          </cell>
          <cell r="B569" t="str">
            <v>Construcción de ACABADO PARA LOSA EN CONCRETO CON ENDURECEDOR ANTIDESLIZANTE SOBRE PISO EN CONCRETO para la placa polideportiva, compuesto cementoso con pigmentos, aditivos y agregados de cuarzo color verde. Este pigmento debe ser un endurecedor superficial con arena de cuarzo tipo Sikafloor 3 Quartz Top Verde, de Sika ó equivalente, dosificado con 7 kg/m2. Incluye suministro y transporte de los materiales, regatas, media cañas y todo lo necesario para su correcta construcción y funcionamiento. La aplicación técnica se debe hacer siguiendo todas las instrucciones y recomendaciones del fabricante y se debe coordinar con el vaciado del piso en concreto.</v>
          </cell>
          <cell r="C569" t="str">
            <v>m2</v>
          </cell>
          <cell r="D569"/>
          <cell r="E569"/>
          <cell r="F569"/>
          <cell r="G569"/>
          <cell r="H569"/>
          <cell r="I569"/>
          <cell r="J569"/>
          <cell r="K569"/>
          <cell r="L569"/>
          <cell r="M569"/>
        </row>
        <row r="570">
          <cell r="A570" t="str">
            <v>8.1.1.30</v>
          </cell>
          <cell r="B570" t="str">
            <v>Construcción de ACABADO PARA LOSA EN CONCRETO CON ENDURECEDOR NEUTRO tipo Sikafloor 3 Quartz Sika o equivalente PARA EXTERIORES, la superficie debe ser acabada con allanadora. Incluye junta de dilatación de 1 cm con fondo en sikarod y sikaflex 1-A de 1 cm de profundidad, polietileno para proteger de llúvia, cortadora de piso y todos los demas elementos necesarios para su correcta construcción y funcionamiento.</v>
          </cell>
          <cell r="C570" t="str">
            <v>m2</v>
          </cell>
          <cell r="D570"/>
          <cell r="E570"/>
          <cell r="F570"/>
          <cell r="G570"/>
          <cell r="H570"/>
          <cell r="I570"/>
          <cell r="J570"/>
          <cell r="K570"/>
          <cell r="L570"/>
          <cell r="M570"/>
        </row>
        <row r="571">
          <cell r="A571" t="str">
            <v>8.1.1.31</v>
          </cell>
          <cell r="B571" t="str">
            <v>Construcción de ACABADO PARA LOSA EN CONCRETO CON ENDURECEDOR NEUTRO tipo Sikafloor 3 Quartz Sika o equivalente, PARA INTERIORES, la superficie debe ser acabada con allanadora. Incluye junta de dilatación en Sikarod o equivalente y Sello en Sikaflex 1-A de 6mm de profundidad, cortadora de piso y todos los demas elementos necesarios para su correcta construcción y funcionamiento.</v>
          </cell>
          <cell r="C571" t="str">
            <v>m2</v>
          </cell>
          <cell r="D571"/>
          <cell r="E571"/>
          <cell r="F571"/>
          <cell r="G571"/>
          <cell r="H571"/>
          <cell r="I571"/>
          <cell r="J571"/>
          <cell r="K571"/>
          <cell r="L571"/>
          <cell r="M571"/>
        </row>
        <row r="572">
          <cell r="A572" t="str">
            <v>8.1.1.32</v>
          </cell>
          <cell r="B572" t="str">
            <v>Construcción de ESPEJO DE AGUA DE 1.00x2.00x0.07m (sección en corte triangular). Incluye entresuelo de espesor 20 cm, mortero de nivelación en concreto y todo lo necesario para su correcta construcción y funcionamiento.</v>
          </cell>
          <cell r="C572" t="str">
            <v>m2</v>
          </cell>
          <cell r="D572"/>
          <cell r="E572"/>
          <cell r="F572"/>
          <cell r="G572"/>
          <cell r="H572"/>
          <cell r="I572"/>
          <cell r="J572"/>
          <cell r="K572"/>
          <cell r="L572"/>
          <cell r="M572"/>
        </row>
        <row r="573">
          <cell r="A573" t="str">
            <v>8.1.1.33</v>
          </cell>
          <cell r="B573" t="str">
            <v>Suministro,  transporte, preparación y vaciado de concreto permeable o de granulometría discontinua triturado 3/8 e=0,10 m PIGMENTADO de colores varios para ESTANCIA, según especificaciones. Incluye , formaleta y todo lo necesario para su correcta instalación y recibo por parte de la interventoría. incluye excavación y conformación del material resultante curado, protección hasta la entrega final y todos los demás elementos necesarios para su correcta construcción según diseño y medidas establecidas en planos.</v>
          </cell>
          <cell r="C573" t="str">
            <v>m2</v>
          </cell>
          <cell r="D573"/>
          <cell r="E573"/>
          <cell r="F573"/>
          <cell r="G573"/>
          <cell r="H573"/>
          <cell r="I573"/>
          <cell r="J573"/>
          <cell r="K573"/>
          <cell r="L573"/>
          <cell r="M573"/>
        </row>
        <row r="574">
          <cell r="A574" t="str">
            <v>8.1.1.34</v>
          </cell>
          <cell r="B574" t="str">
            <v>Construcción de LOSA PARA CICLORUTA en concreto de MR= 3.8MPa. con un ESPESOR DE 12cm. Adicionado con FIBRA Nikon e impermeabilizante integral tipo Plastocrete Dm o equivalente calidad. Incluye suministro, transporte y colocación del concreto, formaleta, vibrado, protección, curado y todos los demás elementos necesarios para su correcta construcción. El entresuelo y el acero de refuerzo se pagará en su respectivo ítem.</v>
          </cell>
          <cell r="C574" t="str">
            <v>m2</v>
          </cell>
          <cell r="D574"/>
          <cell r="E574"/>
          <cell r="F574"/>
          <cell r="G574"/>
          <cell r="H574"/>
          <cell r="I574"/>
          <cell r="J574"/>
          <cell r="K574"/>
          <cell r="L574"/>
          <cell r="M574"/>
        </row>
        <row r="575">
          <cell r="A575" t="str">
            <v>8.1.2</v>
          </cell>
          <cell r="B575" t="str">
            <v>PISOS EN PREFABRICADO DE CONCRETO</v>
          </cell>
          <cell r="C575">
            <v>0</v>
          </cell>
          <cell r="D575"/>
          <cell r="E575"/>
          <cell r="F575"/>
          <cell r="G575"/>
          <cell r="H575"/>
          <cell r="I575"/>
          <cell r="J575"/>
          <cell r="K575"/>
          <cell r="L575"/>
          <cell r="M575"/>
        </row>
        <row r="576">
          <cell r="A576" t="str">
            <v>8.1.2.1</v>
          </cell>
          <cell r="B576" t="str">
            <v>Colocación de ADOQUÍN TÁCTIL GUÍA O ALERTA 20 x 20 x 6. Color  amarillo, jaspeado, salmón, champaña, negro y blanco arena. Para un ancho de 0.20m. Incluye el suministro y  transporte de los adoquines, adecuación de la superficie en losa aérea de concreto existente, corte de adoquín para disminuir espesor, mortero 1:3 para la instalación, corte de piezas, corte de piso según trazado (dos bordes por metro lineal), arena de revoque para sello de juntas, suministro e instalación de manto impermeabilizante de 3 mm con traslapo de 10 cm en ambos lados y todos los elementos necesarios para su correcta construcción y funcionamiento. Según diseño.</v>
          </cell>
          <cell r="C576" t="str">
            <v>ml</v>
          </cell>
          <cell r="D576"/>
          <cell r="E576"/>
          <cell r="F576"/>
          <cell r="G576"/>
          <cell r="H576"/>
          <cell r="I576"/>
          <cell r="J576"/>
          <cell r="K576"/>
          <cell r="L576"/>
          <cell r="M576"/>
        </row>
        <row r="577">
          <cell r="A577" t="str">
            <v>8.1.2.2</v>
          </cell>
          <cell r="B577" t="str">
            <v>Colocación de ADOQUÍN TÁCTIL GUÍA O ALERTA 20 x 20 x 6. Color  amarillo, jaspeado, salmón, champaña, negro y blanco arena. Para un ancho de 0,20 m. Incluye suministro y transporte de los adoquines, perfilación, nivelación  del terreno y adecuación de la superficie, mortero 1:3 para la instalación, corte de piezas, arena de sello y todo lo necesario para su correcta construcción y funcionamiento según diseño y recomendaciones del M.E.P.</v>
          </cell>
          <cell r="C577" t="str">
            <v>m</v>
          </cell>
          <cell r="D577"/>
          <cell r="E577"/>
          <cell r="F577"/>
          <cell r="G577"/>
          <cell r="H577"/>
          <cell r="I577"/>
          <cell r="J577"/>
          <cell r="K577"/>
          <cell r="L577"/>
          <cell r="M577"/>
        </row>
        <row r="578">
          <cell r="A578" t="str">
            <v>8.1.2.3</v>
          </cell>
          <cell r="B578" t="str">
            <v>Colocación de ADOQUÍN TÁCTIL GUÍA O ALERTA 20 x 20 x 6. Color  amarillo, jaspeado, salmón, champaña, negro y blanco arena. Para un ancho de 0.20 m. Incluye suministro y transporte de los adoquines, perfilación, nivelación del terreno, cama de asiento en arena limpia de 0,05 m, sello de juntas en arena, corte de piezas, elementos de confinamiento y todos los demás elementos necesarios para su correcta construcción y funcionamiento según diseño y recomendaciones del M.E.P.</v>
          </cell>
          <cell r="C578" t="str">
            <v>m</v>
          </cell>
          <cell r="D578"/>
          <cell r="E578"/>
          <cell r="F578"/>
          <cell r="G578"/>
          <cell r="H578"/>
          <cell r="I578"/>
          <cell r="J578"/>
          <cell r="K578"/>
          <cell r="L578"/>
          <cell r="M578"/>
        </row>
        <row r="579">
          <cell r="A579" t="str">
            <v>8.1.2.4</v>
          </cell>
          <cell r="B579" t="str">
            <v>Colocación de ADOQUÍN TÁCTIL GUÍA O ALERTA DE 0.20 x 0.20 x 0.06 m, COLOR GRIS. Para un ancho de 0.20m. Incluye suministro y transporte de los materiales, perfilación, nivelación del terreno y adecuación de la superficie, mortero 1:3 para la instalación, corte de piezas, y todo lo necesario para su correcta construcción y funcionamiento. Según diseño.</v>
          </cell>
          <cell r="C579" t="str">
            <v>m</v>
          </cell>
          <cell r="D579"/>
          <cell r="E579"/>
          <cell r="F579"/>
          <cell r="G579"/>
          <cell r="H579"/>
          <cell r="I579"/>
          <cell r="J579"/>
          <cell r="K579"/>
          <cell r="L579"/>
          <cell r="M579"/>
        </row>
        <row r="580">
          <cell r="A580" t="str">
            <v>8.1.2.5</v>
          </cell>
          <cell r="B580" t="str">
            <v>Colocación de ADOQUÍN TÁCTIL GUÍA O ALERTA 20 x 20 x 6. Color oliva, marrón, chocolate, ocre, tojo y terracota. Para un ancho de 0.20m. Incluye suministro y transporte de los materiales, perfilación, nivelación del terreno y adecuación de la superficie, mortero 1:3 para la instalación, corte de piezas, y todo lo necesario para su correcta construcción y funcionamiento. Según diseño.</v>
          </cell>
          <cell r="C580" t="str">
            <v>m</v>
          </cell>
          <cell r="D580"/>
          <cell r="E580"/>
          <cell r="F580"/>
          <cell r="G580"/>
          <cell r="H580"/>
          <cell r="I580"/>
          <cell r="J580"/>
          <cell r="K580"/>
          <cell r="L580"/>
          <cell r="M580"/>
        </row>
        <row r="581">
          <cell r="A581" t="str">
            <v>8.1.2.6</v>
          </cell>
          <cell r="B581" t="str">
            <v>Colocación de ADOQUÍN TÁCTIL GUÍA O ALERTA DE 0.20 x 0.20 x 0.06 m, COLOR BLANCO. Para un ancho de 0.20m. Incluye suministro y transporte de los materiales, perfilación, nivelación del terreno y adecuación de la superficie, mortero 1:3 para la instalación, corte de piezas, y todo lo necesario para su correcta construcción y funcionamiento. Según diseño.</v>
          </cell>
          <cell r="C581" t="str">
            <v>m</v>
          </cell>
          <cell r="D581"/>
          <cell r="E581"/>
          <cell r="F581"/>
          <cell r="G581"/>
          <cell r="H581"/>
          <cell r="I581"/>
          <cell r="J581"/>
          <cell r="K581"/>
          <cell r="L581"/>
          <cell r="M581"/>
        </row>
        <row r="582">
          <cell r="A582" t="str">
            <v>8.1.2.7</v>
          </cell>
          <cell r="B582" t="str">
            <v>Colocación de LOSETA TACTIL GUÍA COLOR NEGRO PIZARRA de 40x40x6 cm. Incluye suministro y transporte de los materiales, perfilación, nivelación  del terreno y adecuación de la superficie, mortero 1:3 para la instalación, corte de piezas, y todo lo necesario para su correcta construcción y funcionamiento según diseño y recomendaciones del M.E.P.</v>
          </cell>
          <cell r="C582" t="str">
            <v>m</v>
          </cell>
          <cell r="D582"/>
          <cell r="E582"/>
          <cell r="F582"/>
          <cell r="G582"/>
          <cell r="H582"/>
          <cell r="I582"/>
          <cell r="J582"/>
          <cell r="K582"/>
          <cell r="L582"/>
          <cell r="M582"/>
        </row>
        <row r="583">
          <cell r="A583" t="str">
            <v>8.1.2.8</v>
          </cell>
          <cell r="B583" t="str">
            <v>Colocación de LOSETA PLANA GRIS de 40x40x6 cm. Incluye suministro y transporte de los materiales, nivelación y conformación del terreno.</v>
          </cell>
          <cell r="C583" t="str">
            <v>un</v>
          </cell>
          <cell r="D583"/>
          <cell r="E583"/>
          <cell r="F583"/>
          <cell r="G583"/>
          <cell r="H583"/>
          <cell r="I583"/>
          <cell r="J583"/>
          <cell r="K583"/>
          <cell r="L583"/>
          <cell r="M583"/>
        </row>
        <row r="584">
          <cell r="A584" t="str">
            <v>8.1.2.9</v>
          </cell>
          <cell r="B584" t="str">
            <v>Construcción de PISO EN ADOQUÍN CUADRADO EN CONCRETO DE 20x20x6cm COLOR  oliva, marrón, chocolate, ocre, tojo y terracota. Incluye suministro y transporte de los adoquines, cama de asiento de 5 cm en arena, sello de juntas y cortes a máquina. Seguir recomendación del MEP y patrones de instalación del ICPC. El adoquín deberá resellarse por 2 veces con un lapso de 4 meses luego de su instalación y cumplir con la norma NTC 2017.</v>
          </cell>
          <cell r="C584" t="str">
            <v>m2</v>
          </cell>
          <cell r="D584"/>
          <cell r="E584"/>
          <cell r="F584"/>
          <cell r="G584"/>
          <cell r="H584"/>
          <cell r="I584"/>
          <cell r="J584"/>
          <cell r="K584"/>
          <cell r="L584"/>
          <cell r="M584"/>
        </row>
        <row r="585">
          <cell r="A585" t="str">
            <v>8.1.2.10</v>
          </cell>
          <cell r="B585" t="str">
            <v>Construcción de PISO EN ADOQUÍN CUADRADO EN CONCRETO DE 20x20x6cm COLOR AMARILLO O SALMÓN. Incluye suministro y transporte de los adoquines, cama de asiento en arena limpia de 5 cm, sello de juntas en arena, cortes a máquina. Seguir recomendación del MEP y patrones de instalación del ICPC. El adoquín deberá resellarse por 2 veces con un lapso de 4 meses luego de su instalación y cumplir con la norma NTC 2017.</v>
          </cell>
          <cell r="C585" t="str">
            <v>m2</v>
          </cell>
          <cell r="D585"/>
          <cell r="E585"/>
          <cell r="F585"/>
          <cell r="G585"/>
          <cell r="H585"/>
          <cell r="I585"/>
          <cell r="J585"/>
          <cell r="K585"/>
          <cell r="L585"/>
          <cell r="M585"/>
        </row>
        <row r="586">
          <cell r="A586" t="str">
            <v>8.1.2.11</v>
          </cell>
          <cell r="B586" t="str">
            <v>Construcción de PISO EN ADOQUÍN CUADRADO EN CONCRETO DE 20x20x6cm COLOR GRIS. Incluye suministro y transporte de los materiales, cortes a máquina. Seguir recomendación del MEP y patrones de instalación del ICPC. El adoquín deberá resellarse por 2 veces con un lapso de 4 meses luego de su instalación y cumplir con la norma NTC 2017.</v>
          </cell>
          <cell r="C586" t="str">
            <v>m2</v>
          </cell>
          <cell r="D586"/>
          <cell r="E586"/>
          <cell r="F586"/>
          <cell r="G586"/>
          <cell r="H586"/>
          <cell r="I586"/>
          <cell r="J586"/>
          <cell r="K586"/>
          <cell r="L586"/>
          <cell r="M586"/>
        </row>
        <row r="587">
          <cell r="A587" t="str">
            <v>8.1.2.12</v>
          </cell>
          <cell r="B587" t="str">
            <v>Construcción de PISO EN ADOQUÍN CUADRADO EN CONCRETO DE 20x20x8cm., VEHICULAR COLOR GRIS. Incluye suministro y transporte de los materiales, cortes a máquina, según diseño. seguir recomendación MEP y patrones de instalación del ICPC. El adoquín deberá resellarse por 2 veces con un lapso de 4 meses luego de su instalación y cumplir con la norma NTC 2017.</v>
          </cell>
          <cell r="C587" t="str">
            <v>m2</v>
          </cell>
          <cell r="D587"/>
          <cell r="E587"/>
          <cell r="F587"/>
          <cell r="G587"/>
          <cell r="H587"/>
          <cell r="I587"/>
          <cell r="J587"/>
          <cell r="K587"/>
          <cell r="L587"/>
          <cell r="M587"/>
        </row>
        <row r="588">
          <cell r="A588" t="str">
            <v>8.1.2.13</v>
          </cell>
          <cell r="B588" t="str">
            <v>Construcción de PISO EN ADOQUÍN CUADRADO EN CONCRETO DE 20x20x8cm., VEHICULAR COLOR NEGRO, ROJO, ARENA, ANTICADO, JASPEADO, MARRÓN, OCRE, VERDE OLIVA, VERDE ACEITUNA. Incluye suministro y transporte de los materiales, cortes a máquina, según diseño. seguir recomendación MEP  y patrones de instalación del ICPC. El adoquín deberá resellarse por 2 veces con un lapso de 4 meses luego de su instalación y cumplir con la norma NTC 2017.</v>
          </cell>
          <cell r="C588" t="str">
            <v>m2</v>
          </cell>
          <cell r="D588"/>
          <cell r="E588"/>
          <cell r="F588"/>
          <cell r="G588"/>
          <cell r="H588"/>
          <cell r="I588"/>
          <cell r="J588"/>
          <cell r="K588"/>
          <cell r="L588"/>
          <cell r="M588"/>
        </row>
        <row r="589">
          <cell r="A589" t="str">
            <v>8.1.2.14</v>
          </cell>
          <cell r="B589" t="str">
            <v>Construcción de PISO EN ADOQUÍN CUADRADO EN CONCRETO DE 20x20x8cm., VEHICULAR COLOR  amarillo, jaspeado, salmón, champaña, negro y blanco arena. Incluye suministro y transporte de los adoquines, cama en arena de asiento de 5cm de espesor, sello en arena de revoque, cortes a máquina, según diseño. seguir recomendación MEP  y patrones de instalación del ICPC. El adoquín deberá resellarse por 2 veces con un lapso de 4 meses luego de su instalación y cumplir con la norma NTC 2017.</v>
          </cell>
          <cell r="C589" t="str">
            <v>m2</v>
          </cell>
          <cell r="D589"/>
          <cell r="E589"/>
          <cell r="F589"/>
          <cell r="G589"/>
          <cell r="H589"/>
          <cell r="I589"/>
          <cell r="J589"/>
          <cell r="K589"/>
          <cell r="L589"/>
          <cell r="M589"/>
        </row>
        <row r="590">
          <cell r="A590" t="str">
            <v>8.1.2.15</v>
          </cell>
          <cell r="B590" t="str">
            <v>Construcción de PISO EN ADOQUÍN CUADRADO EN CONCRETO DE 20x20x8cm., VEHICULAR COLOR BLANCO O VERDE. Incluye suministro y transporte de los adoquines, cama en arena de asiento de 5cm de espesor, sello en arena de revoque, según diseño. seguir recomendación MEP  y patrones de instalación del ICPC. El adoquín deberá resellarse por 2 veces con un lapso de 4 meses luego de su instalación y cumplir con la norma NTC 2017.</v>
          </cell>
          <cell r="C590" t="str">
            <v>m2</v>
          </cell>
          <cell r="D590"/>
          <cell r="E590"/>
          <cell r="F590"/>
          <cell r="G590"/>
          <cell r="H590"/>
          <cell r="I590"/>
          <cell r="J590"/>
          <cell r="K590"/>
          <cell r="L590"/>
          <cell r="M590"/>
        </row>
        <row r="591">
          <cell r="A591" t="str">
            <v>8.1.2.16</v>
          </cell>
          <cell r="B591" t="str">
            <v>Construcción de LLAVE DE CONFINAMIENTO DE ADOQUÍN DE 0.10 m X 0.30 m. EN CONCRETO DE 21 Mpa. Incluye suministro y transporte de los materiales, oídos para drenaje en tubería PVC conduit de 1 1/2" cada 0.30 m de L=0.10 m y formaleta y todos los elementos necesarios para su correcta ejecución y funcionamiento. Según diseño de piso en adoquín.</v>
          </cell>
          <cell r="C591" t="str">
            <v>m</v>
          </cell>
          <cell r="D591"/>
          <cell r="E591"/>
          <cell r="F591"/>
          <cell r="G591"/>
          <cell r="H591"/>
          <cell r="I591"/>
          <cell r="J591"/>
          <cell r="K591"/>
          <cell r="L591"/>
          <cell r="M591"/>
        </row>
        <row r="592">
          <cell r="A592" t="str">
            <v>8.1.2.17</v>
          </cell>
          <cell r="B592" t="str">
            <v>Construcción de LLAVE DE CONFINAMIENTO DE ADOQUÍN DE 0.15 m X 0.40 m. EN CONCRETO DE 21 Mpa. Incluye suministro y transporte de los materiales, formaleta, oídos para drenaje en tubería PVC conduit cada 0.30 m de L=0.10m y todos los elementos necesarios para su correcta ejecución y funcionamiento. Según diseño de piso en adoquín.</v>
          </cell>
          <cell r="C592" t="str">
            <v>m</v>
          </cell>
          <cell r="D592"/>
          <cell r="E592"/>
          <cell r="F592"/>
          <cell r="G592"/>
          <cell r="H592"/>
          <cell r="I592"/>
          <cell r="J592"/>
          <cell r="K592"/>
          <cell r="L592"/>
          <cell r="M592"/>
        </row>
        <row r="593">
          <cell r="A593" t="str">
            <v>8.1.2.18</v>
          </cell>
          <cell r="B593" t="str">
            <v>Colocación ADOQUÍN de 10x20x6 cm, Color oliva, marrón, chocolate, ocre, tojo y terracota, tipo peatonal. Incluye suministro y transporte de los materiales,  capa de asiento de arena gruesa y limpia de 5 cm de espesor, sello de arena fina en las juntas,  llaves en concreto 21Mpa de 0.10 m x 0.30 m, cortes de piezas a máquina y todo lo necesario para su correcta construcción y funcionamiento. Según diseño y recomendaciones M.E.P.</v>
          </cell>
          <cell r="C593" t="str">
            <v>m2</v>
          </cell>
          <cell r="D593"/>
          <cell r="E593"/>
          <cell r="F593"/>
          <cell r="G593"/>
          <cell r="H593"/>
          <cell r="I593"/>
          <cell r="J593"/>
          <cell r="K593"/>
          <cell r="L593"/>
          <cell r="M593"/>
        </row>
        <row r="594">
          <cell r="A594" t="str">
            <v>8.1.2.19</v>
          </cell>
          <cell r="B594" t="str">
            <v>Colocación de ADOQUÍN EN CONCRETO DE 0.10 x 0.20 x 0.06 m BLANCO tipo peatonal. Incluye suministro y transporte de los materiales, capa de asiento de arena gruesa y limpia de 5 cm de espesor, sello de arena fina en las juntas, llaves en concreto 21Mpa de 0.10 m x 0.30 m, cortes de piezas a máquina y todo lo necesario para su correcta construcción y funcionamiento. Según diseño y recomendaciones M.E.P.</v>
          </cell>
          <cell r="C594" t="str">
            <v>m2</v>
          </cell>
          <cell r="D594"/>
          <cell r="E594"/>
          <cell r="F594"/>
          <cell r="G594"/>
          <cell r="H594"/>
          <cell r="I594"/>
          <cell r="J594"/>
          <cell r="K594"/>
          <cell r="L594"/>
          <cell r="M594"/>
        </row>
        <row r="595">
          <cell r="A595" t="str">
            <v>8.1.2.20</v>
          </cell>
          <cell r="B595" t="str">
            <v>Colocación de ADOQUÍN RECTANGULAR en concreto BICAPA DE 0.10 x 0.20 x 0.06 m COLOR GRIS, tipo peatonal. Incluye suministro y transporte de los materiales, perfilación y nivelación del terreno, cama de asiento en arena limpia de 0,05 m, corte de piezas, elementos de confinamiento y todos los demás elementos necesarios para su correcta construcción y funcionamiento según diseño y recomendaciones del M.E.P.</v>
          </cell>
          <cell r="C595" t="str">
            <v>m2</v>
          </cell>
          <cell r="D595"/>
          <cell r="E595"/>
          <cell r="F595"/>
          <cell r="G595"/>
          <cell r="H595"/>
          <cell r="I595"/>
          <cell r="J595"/>
          <cell r="K595"/>
          <cell r="L595"/>
          <cell r="M595"/>
        </row>
        <row r="596">
          <cell r="A596" t="str">
            <v>8.1.2.21</v>
          </cell>
          <cell r="B596" t="str">
            <v>Colocación de ADOQUÍN EN CONCRETO de 10x20x8 cm, Color oliva, marrón, chocolate, ocre, tojo y terracota, tipo vehicular, Incluye suministro y transporte de los materiales, capa de asiento de arena gruesa y limpia de 5 cm de espesor, sello de arena fina en las juntas, llaves en concreto 21Mpa de 0.10 m x 0.30 m, cortes de piezas a máquina y todo lo necesario para su correcta construcción y funcionamiento. Según diseño y recomendaciones del M.E.P.</v>
          </cell>
          <cell r="C596" t="str">
            <v>m2</v>
          </cell>
          <cell r="D596"/>
          <cell r="E596"/>
          <cell r="F596"/>
          <cell r="G596"/>
          <cell r="H596"/>
          <cell r="I596"/>
          <cell r="J596"/>
          <cell r="K596"/>
          <cell r="L596"/>
          <cell r="M596"/>
        </row>
        <row r="597">
          <cell r="A597" t="str">
            <v>8.1.2.22</v>
          </cell>
          <cell r="B597" t="str">
            <v>Colocación de ADOQUÍN EN CONCRETO DE 10x20x8 cm COLOR AMARILLO O SALMÓN, tipo vehicular, Incluye suministro y transporte de los materiales, capa de asiento de arena gruesa y limpia de 5 cm de espesor, sello de arena fina en las juntas, llaves en concreto 21Mpa de 0.10 m x 0.30 m, cortes de piezas a máquina y todo lo necesario para su correcta construcción y funcionamiento. Según diseño y recomendaciones del M.E.P.</v>
          </cell>
          <cell r="C597" t="str">
            <v>m2</v>
          </cell>
          <cell r="D597"/>
          <cell r="E597"/>
          <cell r="F597"/>
          <cell r="G597"/>
          <cell r="H597"/>
          <cell r="I597"/>
          <cell r="J597"/>
          <cell r="K597"/>
          <cell r="L597"/>
          <cell r="M597"/>
        </row>
        <row r="598">
          <cell r="A598" t="str">
            <v>8.1.2.23</v>
          </cell>
          <cell r="B598" t="str">
            <v>Colocación de ADOQUÍN EN CONCRETO DE 10x20x8 cm COLOR BLANCO, tipo vehicular, Incluye suministro y transporte de los materiales, capa de asiento de arena gruesa y limpia de 5 cm de espesor, sello de arena fina en las juntas, llaves en concreto 21Mpa de 0.10 m x 0.30 m, cortes de piezas a máquina y todo lo necesario para su correcta construcción y funcionamiento. Según diseño y recomendaciones del M.E.P.</v>
          </cell>
          <cell r="C598" t="str">
            <v>m2</v>
          </cell>
          <cell r="D598"/>
          <cell r="E598"/>
          <cell r="F598"/>
          <cell r="G598"/>
          <cell r="H598"/>
          <cell r="I598"/>
          <cell r="J598"/>
          <cell r="K598"/>
          <cell r="L598"/>
          <cell r="M598"/>
        </row>
        <row r="599">
          <cell r="A599" t="str">
            <v>8.1.2.24</v>
          </cell>
          <cell r="B599" t="str">
            <v>Colocación de ADOQUÍN EN CONCRETO DE 10 x 20 x 8 cm COLOR GRIS tipo vehicular, Incluye suministro y transporte de los materiales, capa de asiento de arena gruesa y limpia de 5 cm de espesor, sello de arena fina en las juntas, llaves en concreto 21Mpa de 0.10 m x 0.30 m, cortes de piezas a máquina y todo lo necesario para su correcta construcción y funcionamiento. Según diseño y recomendaciones del M.E.P.</v>
          </cell>
          <cell r="C599" t="str">
            <v>m2</v>
          </cell>
          <cell r="D599"/>
          <cell r="E599"/>
          <cell r="F599"/>
          <cell r="G599"/>
          <cell r="H599"/>
          <cell r="I599"/>
          <cell r="J599"/>
          <cell r="K599"/>
          <cell r="L599"/>
          <cell r="M599"/>
        </row>
        <row r="600">
          <cell r="A600" t="str">
            <v>8.1.2.25</v>
          </cell>
          <cell r="B600" t="str">
            <v>Colocación de ADOQUÍN COLOR AMARILLO de 0,10 x 0,20 x0,06 m. para FRANJA DEMARCADORA VISUAL. Incluye suministro y transporte de los materiales, mortero de pega 1:4, malla electrosoldada D-50, arena de selle y todos los demás elementos necesarios para su correcta instalación.</v>
          </cell>
          <cell r="C600" t="str">
            <v>m</v>
          </cell>
          <cell r="D600"/>
          <cell r="E600"/>
          <cell r="F600"/>
          <cell r="G600"/>
          <cell r="H600"/>
          <cell r="I600"/>
          <cell r="J600"/>
          <cell r="K600"/>
          <cell r="L600"/>
          <cell r="M600"/>
        </row>
        <row r="601">
          <cell r="A601" t="str">
            <v>8.1.2.26</v>
          </cell>
          <cell r="B601" t="str">
            <v>Construcción de LÍNEA DEMARCADORA VISUAL EN ADOQUÍN ADOP-A DE 0.10 x 0.20 x 0.06 m, color amarillo, salmón o jaspe. Incluye suministro y transporte de los adoquines, cama en arena de asiento de 5cm de espesor, sello en arena de revoque, cortes a máquina. Seguir recomendación del MEP y patrones de instalación del ICPC. El adoquín deberá resellarse por 2 veces con un lapso de 4 meses luego de su instalación y cumplir con la norma NTC 2017.</v>
          </cell>
          <cell r="C601" t="str">
            <v>m</v>
          </cell>
          <cell r="D601"/>
          <cell r="E601"/>
          <cell r="F601"/>
          <cell r="G601"/>
          <cell r="H601"/>
          <cell r="I601"/>
          <cell r="J601"/>
          <cell r="K601"/>
          <cell r="L601"/>
          <cell r="M601"/>
        </row>
        <row r="602">
          <cell r="A602" t="str">
            <v>8.1.2.27</v>
          </cell>
          <cell r="B602" t="str">
            <v>Colocación de PISO EN GRAMOQUÍN CUADRADO EN CONCRETO DE 40 x 40 x 8 cm., COLOR GRIS. Incluye suministro y transporte de los materiales, base granular compactada de 1½", e=15cm., capa de arena compactada e=5cm., arena de sello, llaves en concreto 0.10 m X 0.30 m de 21 Mpa. donde sea necesario  para su confinamiento; Tierra, Grama ó Semilla; cortes a máquina y todos los elementos necesarios para su correcta instalación. No incluye movimientos de tierra. Según diseño y recomendaciones MEP.</v>
          </cell>
          <cell r="C602" t="str">
            <v>m2</v>
          </cell>
          <cell r="D602"/>
          <cell r="E602"/>
          <cell r="F602"/>
          <cell r="G602"/>
          <cell r="H602"/>
          <cell r="I602"/>
          <cell r="J602"/>
          <cell r="K602"/>
          <cell r="L602"/>
          <cell r="M602"/>
        </row>
        <row r="603">
          <cell r="A603" t="str">
            <v>8.1.2.28</v>
          </cell>
          <cell r="B603" t="str">
            <v>Colocación de PISO EN ADOQUÍN COLONIAL CUADRADO EN CONCRETO DE 20 x 20 x 4 cm., COLOR GRIS. Incluye suministro y transporte de los materiales, mortero 1:4., arena de sello, cortes a máquina y todos los demás elementos necesarios para su correcta instalación. Según diseño y recomendaciones MEP.</v>
          </cell>
          <cell r="C603" t="str">
            <v>m2</v>
          </cell>
          <cell r="D603"/>
          <cell r="E603"/>
          <cell r="F603"/>
          <cell r="G603"/>
          <cell r="H603"/>
          <cell r="I603"/>
          <cell r="J603"/>
          <cell r="K603"/>
          <cell r="L603"/>
          <cell r="M603"/>
        </row>
        <row r="604">
          <cell r="A604" t="str">
            <v>8.1.2.29</v>
          </cell>
          <cell r="B604" t="str">
            <v>Colocación de ADOQUÍN TÁCTIL GUÍA O ALERTA 20 x 20 x 6. Color  amarillo, jaspeado, salmón, champaña, negro y blanco arena. Incluye el suministro y  transporte de los adoquines, adecuación de la superficie en losa aérea de concreto existente, corte de adoquín para disminuir espesor, corte de piezas, corte de piso según trazado (dos bordes por metro lineal), arena de revoque para sello de juntas y todos los elementos necesarios para su correcta construcción y funcionamiento. Según diseño.</v>
          </cell>
          <cell r="C604" t="str">
            <v>m2</v>
          </cell>
          <cell r="D604"/>
          <cell r="E604"/>
          <cell r="F604"/>
          <cell r="G604"/>
          <cell r="H604"/>
          <cell r="I604"/>
          <cell r="J604"/>
          <cell r="K604"/>
          <cell r="L604"/>
          <cell r="M604"/>
        </row>
        <row r="605">
          <cell r="A605" t="str">
            <v>8.1.2.30</v>
          </cell>
          <cell r="B605" t="str">
            <v>Construcción de piso en TABLEQUIN DE CONCRETO, modulo de 2.20 m2 (contiene 40 piezas; 20 piezas formato A (0.29833  x 0.198), 16 piezas formato B (0.45 x 0.098), 4 piezas formato C (0.29833 x 0.198)), e= 4 cm color según diseño, Incluye suministro y transporte de los materiales,corte de piezas, pega especial para estampillar, arena de sello, elementos de confinamiento y todos los demás elementos necesarios para su correcta construcción y funcionamiento según diseño y recomendaciones del M.E.P.</v>
          </cell>
          <cell r="C605" t="str">
            <v>m2</v>
          </cell>
          <cell r="D605"/>
          <cell r="E605"/>
          <cell r="F605"/>
          <cell r="G605"/>
          <cell r="H605"/>
          <cell r="I605"/>
          <cell r="J605"/>
          <cell r="K605"/>
          <cell r="L605"/>
          <cell r="M605"/>
        </row>
        <row r="606">
          <cell r="A606" t="str">
            <v>8.1.2.31</v>
          </cell>
          <cell r="B606" t="str">
            <v>Enchape para pavimento rígido en adoquín tipo ANTIKA, 3 piezas, espesor 4 cm. color BLANCO ARENA. Modulación según losas de pavimento. Incluye suministro y transporte de los materiales,corte de piezas, material de pega, aseo y limpieza y todos los demás elementos necesarios para su correcta construcción y funcionamiento según diseño y recomendaciones del M.E.P.</v>
          </cell>
          <cell r="C606" t="str">
            <v>m2</v>
          </cell>
          <cell r="D606"/>
          <cell r="E606"/>
          <cell r="F606"/>
          <cell r="G606"/>
          <cell r="H606"/>
          <cell r="I606"/>
          <cell r="J606"/>
          <cell r="K606"/>
          <cell r="L606"/>
          <cell r="M606"/>
        </row>
        <row r="607">
          <cell r="A607" t="str">
            <v>8.1.2.32</v>
          </cell>
          <cell r="B607" t="str">
            <v>Suministro, transporte e instalación de TABLETA EN CONCRETO, espesor de 0.04m, MÓDULO 1, CONTIENE PIEZAS COMERCIAL TIPO A, B, C, D, E. F COLORES anticado y  gris según diseño, 22 UNIDADES POR M2 (9und TIPO A, 2und TIPO B, 6und TIPO C, 1und TIPO D, 2und TIPO E Y 2und TIPO F), debe cumplir la NTC 4993. Se debe poner separador de 4mm en cada uno de sus cuatro lados, para formar junta de 3mm entre las unidades. Incluye el adhesivo cementicio premezclado listo para usar y arena de sello, cortadora con disco punta de diamante y todo lo necesario para su correcta instalación y funcionamiento.</v>
          </cell>
          <cell r="C607" t="str">
            <v>m2</v>
          </cell>
          <cell r="D607"/>
          <cell r="E607"/>
          <cell r="F607"/>
          <cell r="G607"/>
          <cell r="H607"/>
          <cell r="I607"/>
          <cell r="J607"/>
          <cell r="K607"/>
          <cell r="L607"/>
          <cell r="M607"/>
        </row>
        <row r="608">
          <cell r="A608" t="str">
            <v>8.1.2.33</v>
          </cell>
          <cell r="B608" t="str">
            <v>Suministro, transporte e instalación de TABLETA EN CONCRETO, espesor de 0.04m, MÓDULO 2, CONTIENE PIEZAS COMERCIAL TIPO A, B, BB, C, D, DD, G, H. COLORES anticado, gris y tizón según diseño, 22 UNIDADES POR M2 (4und TIPO A, 3und TIPO B, 5und TIPO BB, 2und TIPO C, 3und TIPO D, 3und TIPO DD, 2und TIPO G y 2und TIPO H), debe cumplir la NTC 4993. Se debe poner separador de 4mm en cada uno de sus cuatro lados, para formar junta de 3mm entre las unidades. Incluye el adhesivo cementicio premezclado listo para usar y arena de sello, cortadora con disco punta de diamante y todo lo necesario para su correcta instalación y funcionamiento.</v>
          </cell>
          <cell r="C608" t="str">
            <v>m2</v>
          </cell>
          <cell r="D608"/>
          <cell r="E608"/>
          <cell r="F608"/>
          <cell r="G608"/>
          <cell r="H608"/>
          <cell r="I608"/>
          <cell r="J608"/>
          <cell r="K608"/>
          <cell r="L608"/>
          <cell r="M608"/>
        </row>
        <row r="609">
          <cell r="A609" t="str">
            <v>8.1.2.34</v>
          </cell>
          <cell r="B609" t="str">
            <v>Suministro, transporte e instalación de TABLETA EN CONCRETO, espesor de 0.04m, MÓDULO 3, CONTIENE PIEZAS COMERCIAL TIPO B, BB, D, DD, GG, HH. COLORES anticado, gris y tizón según diseño, 22 UNIDADES POR M2 (2und TIPO B, 9und TIPO BB, 2und TIPO D, 5und TIPO DD, 2und TIPO GG y 2und TIPO HH), debe cumplir la NTC 4993. Se debe poner separador de 4mm en cada uno de sus cuatro lados, para formar junta de 3mm entre las unidades. Incluye el adhesivo cementicio premezclado listo para usar y arena de sello, cortadora con disco punta de diamante y todo lo necesario para su correcta instalación y funcionamiento.</v>
          </cell>
          <cell r="C609" t="str">
            <v>m2</v>
          </cell>
          <cell r="D609"/>
          <cell r="E609"/>
          <cell r="F609"/>
          <cell r="G609"/>
          <cell r="H609"/>
          <cell r="I609"/>
          <cell r="J609"/>
          <cell r="K609"/>
          <cell r="L609"/>
          <cell r="M609"/>
        </row>
        <row r="610">
          <cell r="A610" t="str">
            <v>8.1.2.35</v>
          </cell>
          <cell r="B610" t="str">
            <v>Colocación de ADOQUÍN TÁCTIL GUÍA O ALERTA 20 x 20 x 4. Color Tizón. Para un ancho de 0,20 m. Incluye suministro y transporte de los adoquines, el adhesivo cementicio premezclado listo para usar y arena de sello, cortadora con disco punta de diamante y todo lo necesario para su correcta instalación y funcionamiento.</v>
          </cell>
          <cell r="C610" t="str">
            <v>m</v>
          </cell>
          <cell r="D610"/>
          <cell r="E610"/>
          <cell r="F610"/>
          <cell r="G610"/>
          <cell r="H610"/>
          <cell r="I610"/>
          <cell r="J610"/>
          <cell r="K610"/>
          <cell r="L610"/>
          <cell r="M610"/>
        </row>
        <row r="611">
          <cell r="A611" t="str">
            <v>8.1.2.36</v>
          </cell>
          <cell r="B611" t="str">
            <v>Colocación de ADOQUÍN TÁCTIL GUÍA O ALERTA 20 x 20 x 4. Color Tizón. Incluye suministro y transporte de los adoquines, el adhesivo cementicio premezclado listo para usar y arena de sello, cortadora con disco punta de diamante y todo lo necesario para su correcta instalación y funcionamiento.</v>
          </cell>
          <cell r="C611" t="str">
            <v>m2</v>
          </cell>
          <cell r="D611"/>
          <cell r="E611"/>
          <cell r="F611"/>
          <cell r="G611"/>
          <cell r="H611"/>
          <cell r="I611"/>
          <cell r="J611"/>
          <cell r="K611"/>
          <cell r="L611"/>
          <cell r="M611"/>
        </row>
        <row r="612">
          <cell r="A612" t="str">
            <v>8.1.2.37</v>
          </cell>
          <cell r="B612" t="str">
            <v>Construcción de LÍNEA DEMARCADORA VISUAL EN ADOQUÍN ADOP-A DE 0.10 x 0.20 x 0.04 m, color tizón. Incluye suministro y transporte de los adoquines, el adhesivo cementicio premezclado listo para usar y arena de sello, cortadora con disco punta de diamante y todo lo necesario para su correcta instalación y funcionamiento.</v>
          </cell>
          <cell r="C612" t="str">
            <v>m</v>
          </cell>
          <cell r="D612"/>
          <cell r="E612"/>
          <cell r="F612"/>
          <cell r="G612"/>
          <cell r="H612"/>
          <cell r="I612"/>
          <cell r="J612"/>
          <cell r="K612"/>
          <cell r="L612"/>
          <cell r="M612"/>
        </row>
        <row r="613">
          <cell r="A613">
            <v>8.1999999999999993</v>
          </cell>
          <cell r="B613" t="str">
            <v>PISOS EN CERÁMICA</v>
          </cell>
          <cell r="C613">
            <v>0</v>
          </cell>
          <cell r="D613"/>
          <cell r="E613"/>
          <cell r="F613"/>
          <cell r="G613"/>
          <cell r="H613"/>
          <cell r="I613"/>
          <cell r="J613"/>
          <cell r="K613"/>
          <cell r="L613"/>
          <cell r="M613"/>
        </row>
        <row r="614">
          <cell r="A614" t="str">
            <v>8.2.1</v>
          </cell>
          <cell r="B614" t="str">
            <v>Colocación de PISO CERÁMICO, TRÁFICO COMERCIAL INTENSO tipo Duropiso o equivalente, DE 33.8x33.8 cm., color Blanco, con prueba de resistencia de abrasión 5. Incluye suministro y transporte de los materiales, mortero de nivelación 1:5, con un espesor de 3 a 7 cm., pegante para cerámica tipo Pegacor o equivalente, juntas cada 1,8 x 1,8 m. con varilla de dilatación PVC de 4 mm., lechada con Boquilla Blanca para cerámica, remates, cortes con máquina y todo lo necesario para su correcta instalación. El entresuelo y la placa de contrapiso se pagará en su ítem respectivo.</v>
          </cell>
          <cell r="C614" t="str">
            <v>m2</v>
          </cell>
          <cell r="D614"/>
          <cell r="E614"/>
          <cell r="F614"/>
          <cell r="G614"/>
          <cell r="H614"/>
          <cell r="I614"/>
          <cell r="J614"/>
          <cell r="K614"/>
          <cell r="L614"/>
          <cell r="M614"/>
        </row>
        <row r="615">
          <cell r="A615" t="str">
            <v>8.2.2</v>
          </cell>
          <cell r="B615" t="str">
            <v>Colocación de GUARDA ESCOBAS EN CERÁMICA GRES ETRUSCA con una ALTURA DE 0,07 m. y un LARGO DE 0,25 m. Incluye suministro y transporte de los materiales, pegante para cerámica tipo Pegacor o equivalente, juntas cada 1,8 m. con varilla de dilatación PVC de 4 mm., lechada con Boquilla tipo Concolor 5-15mm o equivalente, remates, cortes con máquina y todo lo necesario para su correcta instalación.</v>
          </cell>
          <cell r="C615" t="str">
            <v>ml</v>
          </cell>
          <cell r="D615"/>
          <cell r="E615"/>
          <cell r="F615"/>
          <cell r="G615"/>
          <cell r="H615"/>
          <cell r="I615"/>
          <cell r="J615"/>
          <cell r="K615"/>
          <cell r="L615"/>
          <cell r="M615"/>
        </row>
        <row r="616">
          <cell r="A616" t="str">
            <v>8.2.3</v>
          </cell>
          <cell r="B616" t="str">
            <v>Colocación de PISO CERÁMICO TRÁFICO COMERCIAL INTENSO tipo Rio 2 DE 0,425 x 0,425 m. o equivalente, con prueba de resistencia de abrasión 5. Incluye suministro y transporte de los materiales, malla electrosoldada D-50, juntas de dilatación con varilla PVC cada 1.7 x 1.7 m, mortero de nivelación 1:4 de e=0,05 m., pegacor o equivalente para pega de la cerámica, lechada con Boquilla para cerámica del color que indique la interventoría, remates, cortes con máquina y todo lo necesario para su correcta instalación. El entresuelo y la placa de contrapiso se pagará en su ítem respectivo.</v>
          </cell>
          <cell r="C616" t="str">
            <v>m2</v>
          </cell>
          <cell r="D616"/>
          <cell r="E616"/>
          <cell r="F616"/>
          <cell r="G616"/>
          <cell r="H616"/>
          <cell r="I616"/>
          <cell r="J616"/>
          <cell r="K616"/>
          <cell r="L616"/>
          <cell r="M616"/>
        </row>
        <row r="617">
          <cell r="A617" t="str">
            <v>8.2.4</v>
          </cell>
          <cell r="B617" t="str">
            <v>Construcción de REBANCO con un ANCHO DE 0.60 y un ESPESOR DE 0.10m., en concreto de 21 Mpa, enchapado en cerámica blanca tipo Egeo o equivalente DE 0,205 x 0,205 m. Incluye suministro y transporte de los materiales, picada de piso y pared, formaleta, pegacor gris para la cerámica, cemento blanco y dióxido de titanio para la lechada y todos los elementos necesarios para su correcta construcción.</v>
          </cell>
          <cell r="C617" t="str">
            <v>m</v>
          </cell>
          <cell r="D617"/>
          <cell r="E617"/>
          <cell r="F617"/>
          <cell r="G617"/>
          <cell r="H617"/>
          <cell r="I617"/>
          <cell r="J617"/>
          <cell r="K617"/>
          <cell r="L617"/>
          <cell r="M617"/>
        </row>
        <row r="618">
          <cell r="A618" t="str">
            <v>8.2.5</v>
          </cell>
          <cell r="B618" t="str">
            <v>Colocación de PISO EN PORCELANATO Ávila gris (español), DE 31x60 cm., acabado satinado tipo y calidad Atmósferas o equivalente. Incluye suministro y transporte de los materiales, adhesivo Pegantto Pluss o equivalente, boquilla Juntta Puss gris o equivalente, juntas de dilatación elastoméricas tipo sikaflex o equivalente color gris de 10 mm. cada 15 m² y todos los demás elementos necesarios para su correcta construcción y funcionamiento. Muestras previas y color para la aprobación del arquitecto y la interventoría. Los ensayos que se requieran serán por cuenta del contratista y las muestras se escogerán del material puesto en obra.</v>
          </cell>
          <cell r="C618" t="str">
            <v>m2</v>
          </cell>
          <cell r="D618"/>
          <cell r="E618"/>
          <cell r="F618"/>
          <cell r="G618"/>
          <cell r="H618"/>
          <cell r="I618"/>
          <cell r="J618"/>
          <cell r="K618"/>
          <cell r="L618"/>
          <cell r="M618"/>
        </row>
        <row r="619">
          <cell r="A619" t="str">
            <v>8.2.6</v>
          </cell>
          <cell r="B619" t="str">
            <v>Colocación de PISO PORCELANATO  DE 60X60 cm., color BEIGE. Incluye suministro y transporte de los materiales, pegante para PORCELANATO lechada con Boquilla para PORCELANATO, remates, cortes con máquina y todo lo necesario para su correcta instalación. El mortero de nivelación se pagara por su respectivo item</v>
          </cell>
          <cell r="C619" t="str">
            <v>m2</v>
          </cell>
          <cell r="D619"/>
          <cell r="E619"/>
          <cell r="F619"/>
          <cell r="G619"/>
          <cell r="H619"/>
          <cell r="I619"/>
          <cell r="J619"/>
          <cell r="K619"/>
          <cell r="L619"/>
          <cell r="M619"/>
        </row>
        <row r="620">
          <cell r="A620" t="str">
            <v>8.2.7</v>
          </cell>
          <cell r="B620" t="str">
            <v>Suministro, transporte y colocación de PISO CERÁMICO COLOR TRÁFICO COMERCIAL INTENSO DE 33.8 x 33.8cm, tipo duropiso o su equivalente, colores Blanco, Beige o Negro, con prueba de resistencia de abrasión 5. Incluye malla electrosoldada D-50,  juntas cada 1.80m x 1.80 m, mortero de nivelación  en proporciones por volumen 0.25:1:4 (cal: cemento: arena para concreto), de e= 0,05 m., pegacor de Sumicol o equivalente para la pega de la cerámica,  lechada tipo concolor de Sumicol o equivalente, color aprobado por la interventoría, remates, cortes con máquina, varilla de dilatación de P.V.C. y todo lo necesario para su correcta instalación y funcionamiento. Se debe entregar muestra previa a la instalación para la aprobación de la interventoría</v>
          </cell>
          <cell r="C620" t="str">
            <v>m2</v>
          </cell>
          <cell r="D620"/>
          <cell r="E620"/>
          <cell r="F620"/>
          <cell r="G620"/>
          <cell r="H620"/>
          <cell r="I620"/>
          <cell r="J620"/>
          <cell r="K620"/>
          <cell r="L620"/>
          <cell r="M620"/>
        </row>
        <row r="621">
          <cell r="A621" t="str">
            <v>8.2.8</v>
          </cell>
          <cell r="B621" t="str">
            <v>Suministro, transporte y colocación de PISO CERÁMICO TRÁFICO 5 COMERCIAL DE 0,41 x 0,41 m. tipo Galaxia o equivalente, acabado mate, con prueba de resistencia de abrasión 5. Incluye malla electrosoldada D-50, juntas de dilatación con varilla PVC cada 1.66m x 1.66m, mortero de nivelación 1:5, e=0,05 m., pegacor de corona o equivalente para pega de la cerámica, lechada con boquilla lista tipo concolor o equivalente color similar al piso, remates, cortes con máquina y todos demás elementos necesarios para su correcta instalación. Se debe entregar muestra previa a la instalación para la aprobación de la interventoría.</v>
          </cell>
          <cell r="C621" t="str">
            <v>m2</v>
          </cell>
          <cell r="D621"/>
          <cell r="E621"/>
          <cell r="F621"/>
          <cell r="G621"/>
          <cell r="H621"/>
          <cell r="I621"/>
          <cell r="J621"/>
          <cell r="K621"/>
          <cell r="L621"/>
          <cell r="M621"/>
        </row>
        <row r="622">
          <cell r="A622" t="str">
            <v>8.2.9</v>
          </cell>
          <cell r="B622" t="str">
            <v>Colocación de ZÓCALO EN PISO CERÁMICO TRÁFICO COMERCIAL INTENSO tipo Duropiso o equivalente COLOR BLANCO DE 0.10x0.338 m, con prueba de resistencia de abrasión 5. Incluye suministro y transporte de los materiales, cortes con máquina, pegante para cerámica tipo Pegacor o equivalente, lechada con Boquilla Blanca para cerámica, varilla de dilatación y todo lo necesario para su correcta instalación y funcionamiento.</v>
          </cell>
          <cell r="C622" t="str">
            <v>m</v>
          </cell>
          <cell r="D622"/>
          <cell r="E622"/>
          <cell r="F622"/>
          <cell r="G622"/>
          <cell r="H622"/>
          <cell r="I622"/>
          <cell r="J622"/>
          <cell r="K622"/>
          <cell r="L622"/>
          <cell r="M622"/>
        </row>
        <row r="623">
          <cell r="A623" t="str">
            <v>8.2.10</v>
          </cell>
          <cell r="B623" t="str">
            <v>Colocación de ZÓCALO EN PISO CERÁMICO TRÁFICO COMERCIAL INTENSO tipo Rio 2 o equivalente DE 0.10x0.425, del mismo espesor del piso, con prueba de resistencia de abrasión 5. Incluye suministro y transporte de los materiales, cortes con máquina, pegacor para pega de la cerámica, lechada con boquilla de Sumicol o equivalente, varilla de dilatación y todo lo necesario para su correcta instalación y funcionamiento.</v>
          </cell>
          <cell r="C623" t="str">
            <v>m</v>
          </cell>
          <cell r="D623"/>
          <cell r="E623"/>
          <cell r="F623"/>
          <cell r="G623"/>
          <cell r="H623"/>
          <cell r="I623"/>
          <cell r="J623"/>
          <cell r="K623"/>
          <cell r="L623"/>
          <cell r="M623"/>
        </row>
        <row r="624">
          <cell r="A624" t="str">
            <v>8.2.11</v>
          </cell>
          <cell r="B624" t="str">
            <v>Colocación de ZÓCALO EN PORCELANATO color BEIGE con las mismas características del piso, de 0.08x0.60 m para ZONA ROPAS. Incluye suministro y transporte de los materiales, pegante para PORCELANATO lechada con Boquilla para PORCELANATO, remates, cortes con máquina y todo lo necesario para su correcta instalación. El mortero de nivelación se pagara por su respectivo item</v>
          </cell>
          <cell r="C624" t="str">
            <v>m</v>
          </cell>
          <cell r="D624"/>
          <cell r="E624"/>
          <cell r="F624"/>
          <cell r="G624"/>
          <cell r="H624"/>
          <cell r="I624"/>
          <cell r="J624"/>
          <cell r="K624"/>
          <cell r="L624"/>
          <cell r="M624"/>
        </row>
        <row r="625">
          <cell r="A625">
            <v>8.3000000000000007</v>
          </cell>
          <cell r="B625" t="str">
            <v>PISOS EN GRES</v>
          </cell>
          <cell r="C625">
            <v>0</v>
          </cell>
          <cell r="D625"/>
          <cell r="E625"/>
          <cell r="F625"/>
          <cell r="G625"/>
          <cell r="H625"/>
          <cell r="I625"/>
          <cell r="J625"/>
          <cell r="K625"/>
          <cell r="L625"/>
          <cell r="M625"/>
        </row>
        <row r="626">
          <cell r="A626" t="str">
            <v>8.3.1</v>
          </cell>
          <cell r="B626" t="str">
            <v>Colocación de PISO ETRUSCA MORO o equivalente DE 7 x 25 cm. mortero 1:4 pendientado e impermeabilizado con Sika 1. Incluye suministro y transporte de los materiales, juntas de dilatación y todos los demás elementos necesarios para su correcta construcción y funcionamiento, (espesor mínimo del mortero=0,05 m.). La unidad de medida es metro lineal por un ancho de 0.10 m para ajuste de piso contra loseta guía.</v>
          </cell>
          <cell r="C626" t="str">
            <v>m</v>
          </cell>
          <cell r="D626"/>
          <cell r="E626"/>
          <cell r="F626"/>
          <cell r="G626"/>
          <cell r="H626"/>
          <cell r="I626"/>
          <cell r="J626"/>
          <cell r="K626"/>
          <cell r="L626"/>
          <cell r="M626"/>
        </row>
        <row r="627">
          <cell r="A627" t="str">
            <v>8.3.2</v>
          </cell>
          <cell r="B627" t="str">
            <v>Construcción de GUARDA ESCOBAS EN MEDIA CAÑA en mortero 1:4 impermeabilizado con Sika 1 o equivalente. Con un DESARROLLO DE 0,20 m. Incluye suministro y transporte de los materiales, varilla de dilatación en aluminio, curvas de aluminio cada 1,50 m., picada de piso y pared y todos los demás elementos necesarios para su correcto vaciado.</v>
          </cell>
          <cell r="C627" t="str">
            <v>m</v>
          </cell>
          <cell r="D627"/>
          <cell r="E627"/>
          <cell r="F627"/>
          <cell r="G627"/>
          <cell r="H627"/>
          <cell r="I627"/>
          <cell r="J627"/>
          <cell r="K627"/>
          <cell r="L627"/>
          <cell r="M627"/>
        </row>
        <row r="628">
          <cell r="A628" t="str">
            <v>8.3.3</v>
          </cell>
          <cell r="B628" t="str">
            <v>Colocación de PISO EN GRES RÚSTICA SAHARA DE 7 x 25 cm. tipo corcho + mortero 1:4 pendientado e impermeabilizado con Sika 1 o equivalente + manto en asfalto modificado APP tipo Fiberglass P3 o equivalente.+ Manto P2 o equivalente (para terrazas transitables). Incluye suministro y transporte de los materiales, juntas de dilatación cada 1,80 m. en ambos sentidos con sellante elastomérico tipo Sikaflex o equivalente calidad, zócalo  en mediacaña, y todos los demás elementos necesarios para su correcta construcción (espesor mínimo del mortero=0,05 m.).</v>
          </cell>
          <cell r="C628" t="str">
            <v>m2</v>
          </cell>
          <cell r="D628"/>
          <cell r="E628"/>
          <cell r="F628"/>
          <cell r="G628"/>
          <cell r="H628"/>
          <cell r="I628"/>
          <cell r="J628"/>
          <cell r="K628"/>
          <cell r="L628"/>
          <cell r="M628"/>
        </row>
        <row r="629">
          <cell r="A629" t="str">
            <v>8.3.4</v>
          </cell>
          <cell r="B629" t="str">
            <v>Colocación de PISO EN GRES RÚSTICA SAHARA DE 7 x 25 cm. tipo corcho + mortero 1:4. Incluye suministro y transporte de los materiales, juntas de dilatación cada 1,80 m. En ambos sentidos con sellante elastomérico tipo Sikaflex o equivalente calidad, y todos los elementos necesarios para su correcta construcción (espesor del mortero=0,05 m.).</v>
          </cell>
          <cell r="C629" t="str">
            <v>m2</v>
          </cell>
          <cell r="D629"/>
          <cell r="E629"/>
          <cell r="F629"/>
          <cell r="G629"/>
          <cell r="H629"/>
          <cell r="I629"/>
          <cell r="J629"/>
          <cell r="K629"/>
          <cell r="L629"/>
          <cell r="M629"/>
        </row>
        <row r="630">
          <cell r="A630" t="str">
            <v>8.3.5</v>
          </cell>
          <cell r="B630" t="str">
            <v>Colocación de PISO EN GRES RÚSTICA SAHARA DE 7 x 25 cm. tipo corcho + mortero 1:4. impermeabilización integral tipo Sika 1 o equivalente. Incluye suministro y transporte de los materiales, juntas de dilatación cada 1,80 m. en ambos sentidos con sellante elastomérico tipo Sikaflex o equivalente calidad, y todos los elementos necesarios para su correcta construcción (espesor del mortero=0,05 m.).</v>
          </cell>
          <cell r="C630" t="str">
            <v>m2</v>
          </cell>
          <cell r="D630"/>
          <cell r="E630"/>
          <cell r="F630"/>
          <cell r="G630"/>
          <cell r="H630"/>
          <cell r="I630"/>
          <cell r="J630"/>
          <cell r="K630"/>
          <cell r="L630"/>
          <cell r="M630"/>
        </row>
        <row r="631">
          <cell r="A631" t="str">
            <v>8.3.6</v>
          </cell>
          <cell r="B631" t="str">
            <v>Construcción de GUARDA ESCOBA EN MEDIA CAÑA EN GRANITO de la misma dosificación y especificación de la baldosa de grano, con un ESPESOR DE 1cm., DESARROLLO DE  20 cm. Incluye suministro y transporte de los materiales, mortero de pega 1:4, lechada y remates, pulida y brillada, varilla de dilatación de 3 mm., superior e inferior y curvas de aluminio cada 1.00m. o donde se requiera y todo lo necesario para su correcta construcción y funcionamiento. Según diseño.</v>
          </cell>
          <cell r="C631" t="str">
            <v>m</v>
          </cell>
          <cell r="D631"/>
          <cell r="E631"/>
          <cell r="F631"/>
          <cell r="G631"/>
          <cell r="H631"/>
          <cell r="I631"/>
          <cell r="J631"/>
          <cell r="K631"/>
          <cell r="L631"/>
          <cell r="M631"/>
        </row>
        <row r="632">
          <cell r="A632" t="str">
            <v>8.3.7</v>
          </cell>
          <cell r="B632" t="str">
            <v>Construcción de GUARDA ESCOBA EN MEDIA CAÑA EN MORTERO CON IMPERMEABILIZACIÓN INTEGRAL 1:3 con Sika 1 o su equivalente. Con un DESARROLLO DE 25 cm. Incluye suministro y transporte de los materiales, varilla de dilatación de 3 mm., superior e inferior y curvas de aluminio cada 1.80 m. o donde sea necesario y todo lo necesario para su correcta construcción. Según diseño.</v>
          </cell>
          <cell r="C632" t="str">
            <v>m</v>
          </cell>
          <cell r="D632"/>
          <cell r="E632"/>
          <cell r="F632"/>
          <cell r="G632"/>
          <cell r="H632"/>
          <cell r="I632"/>
          <cell r="J632"/>
          <cell r="K632"/>
          <cell r="L632"/>
          <cell r="M632"/>
        </row>
        <row r="633">
          <cell r="A633" t="str">
            <v>8.3.8</v>
          </cell>
          <cell r="B633" t="str">
            <v>Colocación de PISO EN GRES DE 30 x 30 cm. COLOR TRADICIÓN MORO Y TRADICIÓN SAHARA, ESPESOR DE 12 mm tráfico 5 tipo Alfa o equivalente, mortero 1:4. Incluye suministro y transporte de los materiales, juntas de dilatación cada 1,80 m. En ambos sentidos con sellante elastomérico tipo Sikaflex o equivalente calidad, y todos los elementos necesarios para su correcta construcción (espesor del mortero=0,05 m.).</v>
          </cell>
          <cell r="C633" t="str">
            <v>m2</v>
          </cell>
          <cell r="D633"/>
          <cell r="E633"/>
          <cell r="F633"/>
          <cell r="G633"/>
          <cell r="H633"/>
          <cell r="I633"/>
          <cell r="J633"/>
          <cell r="K633"/>
          <cell r="L633"/>
          <cell r="M633"/>
        </row>
        <row r="634">
          <cell r="A634">
            <v>8.4</v>
          </cell>
          <cell r="B634" t="str">
            <v>PISOS EN GRANO</v>
          </cell>
          <cell r="C634">
            <v>0</v>
          </cell>
          <cell r="D634"/>
          <cell r="E634"/>
          <cell r="F634"/>
          <cell r="G634"/>
          <cell r="H634"/>
          <cell r="I634"/>
          <cell r="J634"/>
          <cell r="K634"/>
          <cell r="L634"/>
          <cell r="M634"/>
        </row>
        <row r="635">
          <cell r="A635" t="str">
            <v>8.4.1</v>
          </cell>
          <cell r="B635" t="str">
            <v>Construcción de PISO EN BALDOSA BLANCA DE GRANO BLANCO DANTA No.1-2  DE 30 x 30 cm., de primera calidad aprobada por la interventoría. Incluye mortero de pega y nivelación 1:4 de cemento, arena de pega, agregado de y aditivo plastificante en un espesor de 2 a 4cm, suministro y transporte de la baldosa, varilla de dilatación en PVC de 4 mm en cuadrículas de  2,10m x 2,10m., lechada del mismo color de la baldosa, destroncada, pulida, brillada y encerada en el sitio con cera polimérica,  protección de muros, puertas y desagües. Cargue, transporte y botada de material sobrante (cachaza) en botaderos oficiales, y todo lo necesario para su correcta instalacion y funcionamiento.</v>
          </cell>
          <cell r="C635" t="str">
            <v>m2</v>
          </cell>
          <cell r="D635"/>
          <cell r="E635"/>
          <cell r="F635"/>
          <cell r="G635"/>
          <cell r="H635"/>
          <cell r="I635"/>
          <cell r="J635"/>
          <cell r="K635"/>
          <cell r="L635"/>
          <cell r="M635"/>
        </row>
        <row r="636">
          <cell r="A636" t="str">
            <v>8.4.2</v>
          </cell>
          <cell r="B636" t="str">
            <v>Construcción de PISO EN BALDOSA HABANA DE GRANO TRANI, BLANCO O CREMA No.1-2  DE 30 x 30 cm., de primera calidad aprobada por la interventoría que cumpla la norma NTC 2849. Incluye concreto de pega y nivelación 1:3:2 de cemento, arena de concreto, agregado de 3/8" a 1/2" y aditivo plastificante en un espesor de 5 cm, suministro y transporte de la baldosa, varilla de dilatación en PVC de 5 mm x 37mm en cuadrículas de  2,10 x 2,10 m., lechada del mismo color de la baldosa, destroncada, pulida, brillada y encerada en el sitio con cera polimérica,  protección de muros, puertas y desagües. Cargue, transporte y botada de material sobrante (cachaza) en botaderos oficiales. La interventoría entregará el diseño en tapetes o franjas combinando los colores (máximo dos colores). Los ensayos que se requieran serán por cuenta del contratista y las muestras se escogerán del material puesto en obra.</v>
          </cell>
          <cell r="C636" t="str">
            <v>m2</v>
          </cell>
          <cell r="D636"/>
          <cell r="E636"/>
          <cell r="F636"/>
          <cell r="G636"/>
          <cell r="H636"/>
          <cell r="I636"/>
          <cell r="J636"/>
          <cell r="K636"/>
          <cell r="L636"/>
          <cell r="M636"/>
        </row>
        <row r="637">
          <cell r="A637" t="str">
            <v>8.4.3</v>
          </cell>
          <cell r="B637" t="str">
            <v>Construcción de PISO EN BALDOSA BLANCA DE GRANO CREMA No.1-2  DE 30 x 30 cm., de primera calidad aprobada por la interventoría que cumpla la norma NTC 2849. Incluye concreto de pega y nivelación 1:3:2 de cemento, arena de concreto, agregado de 3/8" a 1/2" y aditivo plastificante en un espesor de 5 cm, suministro y transporte de la baldosa, varilla de dilatación en PVC de 5 mm x 37mm en cuadrículas de  2,10 x 2,10 m., lechada del mismo color de la baldosa, destroncada, pulida, brillada y encerada en el sitio con cera polimérica,  protección de muros, puertas y desagües. Cargue, transporte y botada de material sobrante (cachaza) en botaderos oficiales. La interventoría entregará el diseño en tapetes o franjas combinando los colores (máximo dos colores). Los ensayos que se requieran serán por cuenta del contratista y las muestras se escogerán del material puesto en obra.</v>
          </cell>
          <cell r="C637" t="str">
            <v>m2</v>
          </cell>
          <cell r="D637"/>
          <cell r="E637"/>
          <cell r="F637"/>
          <cell r="G637"/>
          <cell r="H637"/>
          <cell r="I637"/>
          <cell r="J637"/>
          <cell r="K637"/>
          <cell r="L637"/>
          <cell r="M637"/>
        </row>
        <row r="638">
          <cell r="A638" t="str">
            <v>8.4.4</v>
          </cell>
          <cell r="B638" t="str">
            <v>Construcción de PISO EN BALDOSA AMARILLA DE GRANO TRANI No.1-2  DE 30 x 30 cm., de primera calidad aprobada por la interventoría que cumpla la norma NTC 2849. Incluye concreto de pega y nivelación 1:3:2 de cemento, arena de concreto, agregado de 3/8" a 1/2" y aditivo plastificante en un espesor de 5 cm, suministro y transporte de la baldosa, varilla de dilatación en PVC de 5 mm x 37mm en cuadrículas de  2,10 x 2,10 m., lechada del mismo color de la baldosa, destroncada, pulida, brillada y encerada en el sitio con cera polimérica,  protección de muros, puertas y desagües. Cargue, transporte y botada de material sobrante (cachaza) en botaderos oficiales. La interventoría entregará el diseño en tapetes o franjas combinando los colores (máximo dos colores). Los ensayos que se requieran serán por cuenta del contratista y las muestras se escogerán del material puesto en obra.</v>
          </cell>
          <cell r="C638" t="str">
            <v>m2</v>
          </cell>
          <cell r="D638"/>
          <cell r="E638"/>
          <cell r="F638"/>
          <cell r="G638"/>
          <cell r="H638"/>
          <cell r="I638"/>
          <cell r="J638"/>
          <cell r="K638"/>
          <cell r="L638"/>
          <cell r="M638"/>
        </row>
        <row r="639">
          <cell r="A639" t="str">
            <v>8.4.5</v>
          </cell>
          <cell r="B639" t="str">
            <v>Construcción de PISO EN BALDOSA NEGRA DE GRANO NEGRO No.1-2  DE 30 x 30 cm., de primera calidad aprobada por la interventoría que cumpla la norma NTC 2849. Incluye concreto de pega y nivelación 1:3:2 de cemento, arena de concreto, agregado de 3/8" a 1/2" y aditivo plastificante en un espesor de 5 cm, suministro y transporte de la baldosa, varilla de dilatación en PVC de 5 mm x 37mm en cuadrículas de  2,10 x 2,10 m., lechada del mismo color de la baldosa, destroncada, pulida, brillada y encerada en el sitio con cera polimérica,  protección de muros, puertas y desagües. Cargue, transporte y botada de material sobrante (cachaza) en botaderos oficiales. La interventoría entregará el diseño en tapetes o franjas combinando los colores (máximo dos colores). Los ensayos que se requieran serán por cuenta del contratista y las muestras se escogerán del material puesto en obra.</v>
          </cell>
          <cell r="C639" t="str">
            <v>m2</v>
          </cell>
          <cell r="D639"/>
          <cell r="E639"/>
          <cell r="F639"/>
          <cell r="G639"/>
          <cell r="H639"/>
          <cell r="I639"/>
          <cell r="J639"/>
          <cell r="K639"/>
          <cell r="L639"/>
          <cell r="M639"/>
        </row>
        <row r="640">
          <cell r="A640" t="str">
            <v>8.4.6</v>
          </cell>
          <cell r="B640" t="str">
            <v>Construcción de PISO EN BALDOSA GRIS DE GRANO BLANCO No.1-2  DE 30 x 30 cm., de primera calidad aprobada por la interventoría que cumpla la norma NTC 2849. Incluye concreto de pega y nivelación 1:3:2 de cemento, arena de concreto, agregado de 3/8" a 1/2" y aditivo plastificante en un espesor de 5 cm, suministro y transporte de la baldosa, varilla de dilatación en PVC de 5 mm x 37mm en cuadrículas de  2,10 x 2,10 m., lechada del mismo color de la baldosa, destroncada, pulida, brillada y encerada en el sitio con cera polimérica,  protección de muros, puertas y desagües. Cargue, transporte y botada de material sobrante (cachaza) en botaderos oficiales. La interventoría entregará el diseño en tapetes o franjas combinando los colores (máximo dos colores). Los ensayos que se requieran serán por cuenta del contratista y las muestras se escogerán del material puesto en obra.</v>
          </cell>
          <cell r="C640" t="str">
            <v>m2</v>
          </cell>
          <cell r="D640"/>
          <cell r="E640"/>
          <cell r="F640"/>
          <cell r="G640"/>
          <cell r="H640"/>
          <cell r="I640"/>
          <cell r="J640"/>
          <cell r="K640"/>
          <cell r="L640"/>
          <cell r="M640"/>
        </row>
        <row r="641">
          <cell r="A641" t="str">
            <v>8.4.7</v>
          </cell>
          <cell r="B641" t="str">
            <v>Construcción de PISO EN BALDOSA BLANCA DE GRANO BLANCO DANTA No.1-2  DE 40 x 40 cm., de primera calidad aprobada por la interventoría que cumpla la norma NTC 2849. Incluye de pega y nivelación 1:3:2 de cemento, arena de concreto, agregado de 3/8" a 1/2" y aditivo plastificante en un espesor de 5 cm, suministro y transporte de la baldosa, varilla de dilatación en PVC de 5 mm x 37mm en cuadrículas de  1.60 x 1.60 m., lechada del mismo color de la baldosa, destroncada, pulida, brillada y encerada en el sitio con cera polimérica,  protección de muros, puertas y desagües. Cargue, transporte y botada de material sobrante (cachaza) en botaderos oficiales. La interventoría entregará el diseño en tapetes o franjas combinando los colores (máximo dos colores). Los ensayos que se requieran serán por cuenta del contratista y las muestras se escogerán del material puesto en obra.</v>
          </cell>
          <cell r="C641" t="str">
            <v>m2</v>
          </cell>
          <cell r="D641"/>
          <cell r="E641"/>
          <cell r="F641"/>
          <cell r="G641"/>
          <cell r="H641"/>
          <cell r="I641"/>
          <cell r="J641"/>
          <cell r="K641"/>
          <cell r="L641"/>
          <cell r="M641"/>
        </row>
        <row r="642">
          <cell r="A642" t="str">
            <v>8.4.8</v>
          </cell>
          <cell r="B642" t="str">
            <v>Construcción de PISO EN BALDOSA GRIS DE GRANO BLANCO No.1-2  DE 40 x 40 cm., de primera calidad aprobada por la interventoría que cumpla la norma NTC 2849. Incluye concreto de pega y nivelación 1:3:2 de cemento, arena de concreto, agregado de 3/8" a 1/2" y aditivo plastificante en un espesor de 5 cm, suministro y transporte de la baldosa, varilla de dilatación en PVC de 5 mm x 37mm en cuadrículas de  1.60 x 1.60 m., lechada del mismo color de la baldosa, destroncada, pulida, brillada y encerada en el sitio con cera polimérica,  protección de muros, puertas y desagües. Cargue, transporte y botada de material sobrante (cachaza) en botaderos oficiales. La interventoría entregará el diseño en tapetes o franjas combinando los colores (máximo dos colores). Los ensayos que se requieran serán por cuenta del contratista y las muestras se escogerán del material puesto en obra.</v>
          </cell>
          <cell r="C642" t="str">
            <v>m2</v>
          </cell>
          <cell r="D642"/>
          <cell r="E642"/>
          <cell r="F642"/>
          <cell r="G642"/>
          <cell r="H642"/>
          <cell r="I642"/>
          <cell r="J642"/>
          <cell r="K642"/>
          <cell r="L642"/>
          <cell r="M642"/>
        </row>
        <row r="643">
          <cell r="A643" t="str">
            <v>8.4.9</v>
          </cell>
          <cell r="B643" t="str">
            <v>Construcción de PISO EN BALDOSA HABANA DE GRANO TRANI No.1-2  DE 40 x 40 cm., de primera calidad aprobada por la interventoría que cumpla la norma NTC 2849. Incluye concreto de pega y nivelación 1:3:2 de cemento, arena de concreto, agregado de 3/8" a 1/2" y aditivo plastificante en un espesor de 5 cm, suministro y transporte de la baldosa, varilla de dilatación en PVC de 5 mm x 37mm en cuadrículas de  1.60 x 1.60 m., lechada del mismo color de la baldosa, destroncada, pulida, brillada y encerada en el sitio con cera polimérica,  protección de muros, puertas y desagües. Cargue, transporte y botada de material sobrante (cachaza) en botaderos oficiales. La interventoría entregará el diseño en tapetes o franjas combinando los colores (máximo dos colores). Los ensayos que se requieran serán por cuenta del contratista y las muestras se escogerán del material puesto en obra.</v>
          </cell>
          <cell r="C643" t="str">
            <v>m2</v>
          </cell>
          <cell r="D643"/>
          <cell r="E643"/>
          <cell r="F643"/>
          <cell r="G643"/>
          <cell r="H643"/>
          <cell r="I643"/>
          <cell r="J643"/>
          <cell r="K643"/>
          <cell r="L643"/>
          <cell r="M643"/>
        </row>
        <row r="644">
          <cell r="A644" t="str">
            <v>8.4.10</v>
          </cell>
          <cell r="B644" t="str">
            <v>Construcción de PISO EN BALDOSA DE GRANO PULIDO FONDO VERDE # 1, similar al existente, monocapa 40 x 40, tráfico 5. Incluye varilla de dilatación en aluminio de 3mm, cada 4.80 m, localización según diseño, mortero de nivelación y pega e= 0,05 m,  remates, pulida y brillada de piso y todo lo necesario para su correcta construcción y funcionamiento. Se debe entregar muestra previa a la instalación para la aprobación de la interventoría.</v>
          </cell>
          <cell r="C644" t="str">
            <v>m2</v>
          </cell>
          <cell r="D644"/>
          <cell r="E644"/>
          <cell r="F644"/>
          <cell r="G644"/>
          <cell r="H644"/>
          <cell r="I644"/>
          <cell r="J644"/>
          <cell r="K644"/>
          <cell r="L644"/>
          <cell r="M644"/>
        </row>
        <row r="645">
          <cell r="A645" t="str">
            <v>8.4.11</v>
          </cell>
          <cell r="B645" t="str">
            <v>Construcción de PISO EN BALDOSA DE GRANO LAVADO MONOCAPA CAIRO No. 1-2, FONDO CREMA DE 30x30 cm. CON UN ESPESOR DE  2 cm. tipo Colpisos o equivalente de primera calidad muestras aprobada por la interventoría, que cumpla la norma NTC 2849. Incluye suministro y transporte de los materiales, varilla de dilatación en PVC de 2" e= 4 mm, cuadrículas máximas de  2.40 x 2.40 m., en dilataciones contra estructura ó donde técnicamente se requiera, emboquillado del mismo color de la baldosa,  mortero de pega y nivelación 1:5,  e= 5 cm. (mínimo) y todo lo necesario para su correcta instalación y funcionamiento. Según los espacios, la interventoría entregará el diseño en tapetes o franjas combinando los colores (máximo dos colores). Los ensayos que se requieran serán por cuenta del contratista y las muestras se escogerán del material puesto en obra.</v>
          </cell>
          <cell r="C645" t="str">
            <v>m2</v>
          </cell>
          <cell r="D645"/>
          <cell r="E645"/>
          <cell r="F645"/>
          <cell r="G645"/>
          <cell r="H645"/>
          <cell r="I645"/>
          <cell r="J645"/>
          <cell r="K645"/>
          <cell r="L645"/>
          <cell r="M645"/>
        </row>
        <row r="646">
          <cell r="A646" t="str">
            <v>8.4.12</v>
          </cell>
          <cell r="B646" t="str">
            <v>Construcción de ZÓCALO RECTO EN BALDOSA DE GRANO de 0,07 a 0,10m de altura, de la misma especificación de la baldosa de piso, con aristas biseladas. Incluye suministro y transporte de los materiales, pegante de capa delgada tipo pegacor o equivalente, lechada del mismo color de la baldosa, remates, y todos los elementos necesarios para su correcta construcción.</v>
          </cell>
          <cell r="C646" t="str">
            <v>m</v>
          </cell>
          <cell r="D646"/>
          <cell r="E646"/>
          <cell r="F646"/>
          <cell r="G646"/>
          <cell r="H646"/>
          <cell r="I646"/>
          <cell r="J646"/>
          <cell r="K646"/>
          <cell r="L646"/>
          <cell r="M646"/>
        </row>
        <row r="647">
          <cell r="A647" t="str">
            <v>8.4.13</v>
          </cell>
          <cell r="B647" t="str">
            <v>Construcción de ZÓCALO EN MEDIA CAÑA EN GRANITO PULIDO Y BRILLADO DE COLOR IGUAL AL DE LA BALDOSA, DESARROLLO DE 20 cm, con una altura de 10 cm sobre el nivel de piso acabado y embebido en muro. Incluye mortero de nivelación, cemento color, grano No. 1, varilla de aluminio de 3 mm a lo largo del muro y mediacañas cada 0,90m, cortes en piso y muro, remates, pulida y brillada, y todos los demás elementos necesarios para su correcto vaciado. La capa de desgaste no debe ser inferior a 10 mm después de pulida.</v>
          </cell>
          <cell r="C647" t="str">
            <v>m</v>
          </cell>
          <cell r="D647"/>
          <cell r="E647"/>
          <cell r="F647"/>
          <cell r="G647"/>
          <cell r="H647"/>
          <cell r="I647"/>
          <cell r="J647"/>
          <cell r="K647"/>
          <cell r="L647"/>
          <cell r="M647"/>
        </row>
        <row r="648">
          <cell r="A648" t="str">
            <v>8.4.14</v>
          </cell>
          <cell r="B648" t="str">
            <v>Construcción de ZÓCALO EN MEDIA CAÑA EN GRANO PULIDO Y EN MICROGRANO RIOCLARO No 0-1, FONDO GRIS, igual a la baldosa de piso, desarrollo 20 cm., e= 1 cm, embebido en muro. Incluye suministro y transporte de los materiales, mortero de pega 1:5, dilataciones en aluminio e= 3 mm., a todo lo largo del zócalo y curvas cada 0.90 m. cortes sobre baldosa, remates, pulida y brillada, y todos los elementos necesarios para su correcta construcción y funcionamiento. Según muestras en obra aprobadas por la interventoría.</v>
          </cell>
          <cell r="C648" t="str">
            <v>ml</v>
          </cell>
          <cell r="D648"/>
          <cell r="E648"/>
          <cell r="F648"/>
          <cell r="G648"/>
          <cell r="H648"/>
          <cell r="I648"/>
          <cell r="J648"/>
          <cell r="K648"/>
          <cell r="L648"/>
          <cell r="M648"/>
        </row>
        <row r="649">
          <cell r="A649" t="str">
            <v>8.4.15</v>
          </cell>
          <cell r="B649" t="str">
            <v>Construcción de ZÓCALO EN MEDIA CAÑA EN GRANO PULIDO Y EN MICROGRANO SAN GIL No. 0-1, FONDO NEGRO, igual a la baldosa de piso, CON UN DESARROLLO DE 20 cm., Y UN ESPESOR DE 1 cm, embebido en muro. Incluye suministro y transporte de los materiales, mortero de pega 1:5, dilataciones en aluminio e= 3 mm. a todo lo largo del zócalo y curvas cada 0.90 m., cortes sobre baldosa, remates, pulida y brillada y todos los elementos necesarios para su correcta construcción y funcionamiento. Según muestras en obra aprobadas por la interventoría.</v>
          </cell>
          <cell r="C649" t="str">
            <v>m</v>
          </cell>
          <cell r="D649"/>
          <cell r="E649"/>
          <cell r="F649"/>
          <cell r="G649"/>
          <cell r="H649"/>
          <cell r="I649"/>
          <cell r="J649"/>
          <cell r="K649"/>
          <cell r="L649"/>
          <cell r="M649"/>
        </row>
        <row r="650">
          <cell r="A650" t="str">
            <v>8.4.16</v>
          </cell>
          <cell r="B650" t="str">
            <v>Construcción de FAJAS Y BOCAPUERTAS EN GRANO PULIDO No. 1-2, cualquier tipo de grano, fondo y grano similar al del piso, ANCHO DE 15-20 cm. Y UN ESPESOR DE 1.5 cm., de primera calidad muestras aprobadas por la interventoría. Incluye mortero de pega 1:4 y aditivo plastificante en un espesor de 5 cm, cemento color, grano 1-2, varilla de dilatación en PVC de 5 mm x 37mm. A lo largo de la faja y en ambos lados o donde se requiera, cortes, pulida y brillada, protección de muros, puertas y desagües y todo lo necesario para su correcta instalación y funcionamiento. La capa de desgaste no debe ser menor a 12 mm después de pulida.</v>
          </cell>
          <cell r="C650" t="str">
            <v>ml</v>
          </cell>
          <cell r="D650"/>
          <cell r="E650"/>
          <cell r="F650"/>
          <cell r="G650"/>
          <cell r="H650"/>
          <cell r="I650"/>
          <cell r="J650"/>
          <cell r="K650"/>
          <cell r="L650"/>
          <cell r="M650"/>
        </row>
        <row r="651">
          <cell r="A651" t="str">
            <v>8.4.17</v>
          </cell>
          <cell r="B651" t="str">
            <v>Construcción de BOCAPUERTA EN CONCRETO ESCOBILLADO DE 21 Mpa, con un ESPESOR DE 0.15m. SOBRE ENTRESUELO, GRANO CAIRO No.1-2 COLOR BLANCO. Incluye suministro y transporte de los materiales, varilla de dilatación en aluminio de 4 mm, lechada del mismo color de la baldosa, destroncada , pulida, brillada en el sitio, mortero de pega 1:5 : 1 : 3 : 2 - cal:cemento:arena:agregado grueso e= 5 cm., malla electrosoldada D-50, protección de muros, puertas y desagües, construcción de bordillos, bocapuertas, filetes, contrahuellas en corredores, en fajas de granito pulido del mismo tipo de baldosa, polietileno, cera polimérica líquida. Según los espacios, la interventoría entregará el diseño en tapetes o franjas combinando los colores (máximo dos colores). Los ensayos que se requieran serán por cuenta del contratista y las muestras se escogerán del material puesto en obra.</v>
          </cell>
          <cell r="C651" t="str">
            <v>m</v>
          </cell>
          <cell r="D651"/>
          <cell r="E651"/>
          <cell r="F651"/>
          <cell r="G651"/>
          <cell r="H651"/>
          <cell r="I651"/>
          <cell r="J651"/>
          <cell r="K651"/>
          <cell r="L651"/>
          <cell r="M651"/>
        </row>
        <row r="652">
          <cell r="A652" t="str">
            <v>8.4.18</v>
          </cell>
          <cell r="B652" t="str">
            <v>Colocación de ACABADO DE PISO EN GRANO SEMIRUSTICO COLOR A DEFINIR, EN GRANO 1-2, ESPESOR DE 2 a 5 cm en mortero de nivelación 1:5 y de 10 a 12 mm en cemento color y grano de primera calidad, muestras aprobadas por la interventoría, que cumpla la norma NTC 2849. Incluye suministro y transporte de los materiales, varilla de dilatación en aluminio de 3mm en la faja antideslizante de 5 cm y escuadras en aluminio cada 60 cm, destroncada,  protección de muros, puertas y desagües, polietileno y todo lo necesario para su correcta instalación y funcionamiento. Según los espacios, la interventoría entregará el diseño en tapetes o franjas combinando los colores (máximo dos colores). Los ensayos que se requieran serán por cuenta del contratista y las muestras se escogerán del material puesto en obra. La medida será en desarrollo de la escala.</v>
          </cell>
          <cell r="C652" t="str">
            <v>m2</v>
          </cell>
          <cell r="D652"/>
          <cell r="E652"/>
          <cell r="F652"/>
          <cell r="G652"/>
          <cell r="H652"/>
          <cell r="I652"/>
          <cell r="J652"/>
          <cell r="K652"/>
          <cell r="L652"/>
          <cell r="M652"/>
        </row>
        <row r="653">
          <cell r="A653" t="str">
            <v>8.4.19</v>
          </cell>
          <cell r="B653" t="str">
            <v>Construcción de ENCHAPE EN PELDAÑOS DE ESCALAS CON GRANO PULIDO EN MICROGRANO RIOCLARO No. 0-1, FONDO GRIS. Sobre huella vaciada en concreto de 30 cm + contrahuella de 20cm y espesor de grano 1,5 cm. Incluye suministro y transporte de los materiales, franja antideslizante con un ancho de 5 cm. en micrograno Rioclaro lavado Nº 0-1 fondo gris con varilla de dilatación en aluminio o PVC de 3 mm., pulida, brillada y lavada y todos los elementos necesarios para su correcta construcción y funcionamiento. Muestras en obra aprobadas por la interventoría. Según diseño.</v>
          </cell>
          <cell r="C653" t="str">
            <v>m</v>
          </cell>
          <cell r="D653"/>
          <cell r="E653"/>
          <cell r="F653"/>
          <cell r="G653"/>
          <cell r="H653"/>
          <cell r="I653"/>
          <cell r="J653"/>
          <cell r="K653"/>
          <cell r="L653"/>
          <cell r="M653"/>
        </row>
        <row r="654">
          <cell r="A654" t="str">
            <v>8.4.20</v>
          </cell>
          <cell r="B654" t="str">
            <v>Construcción de ENCHAPE EN DESCANSOS DE ESCALAS CON GRANO PULIDO EN MICROGRANO RIOCLARO No. 0-1, FONDO GRIS. Sobre superficie vaciada en concreto, de 2.50 x 1.85 m. y un espesor de grano de 1,5 cm. Incluye suministro y transporte de los materiales, franja antideslizante con ancho de 5 cm. en micrograno rioclaro lavado Nº 0-1 fondo gris con varilla de dilatación en aluminio o PVC de 4 mm., pulida, brillada y lavada y todos los elementos necesarios para su correcta construcción y funcionamiento. Muestras en obra aprobadas por la interventoría. Según diseño.</v>
          </cell>
          <cell r="C654" t="str">
            <v>m2</v>
          </cell>
          <cell r="D654"/>
          <cell r="E654"/>
          <cell r="F654"/>
          <cell r="G654"/>
          <cell r="H654"/>
          <cell r="I654"/>
          <cell r="J654"/>
          <cell r="K654"/>
          <cell r="L654"/>
          <cell r="M654"/>
        </row>
        <row r="655">
          <cell r="A655">
            <v>8.5</v>
          </cell>
          <cell r="B655" t="str">
            <v>PISOS VARIOS</v>
          </cell>
          <cell r="C655">
            <v>0</v>
          </cell>
          <cell r="D655"/>
          <cell r="E655"/>
          <cell r="F655"/>
          <cell r="G655"/>
          <cell r="H655"/>
          <cell r="I655"/>
          <cell r="J655"/>
          <cell r="K655"/>
          <cell r="L655"/>
          <cell r="M655"/>
        </row>
        <row r="656">
          <cell r="A656" t="str">
            <v>8.5.1</v>
          </cell>
          <cell r="B656" t="str">
            <v>Suministro, transporte y colocación de ALFOMBRA MODULAR tipo Milliken o equivalente, dimensiones 36"x36" (91.5x91.5 cm.). Incluye pegante sintético y todos los demás elementos necesarios para su correcta instalación y funcionamiento.</v>
          </cell>
          <cell r="C656" t="str">
            <v>m2</v>
          </cell>
          <cell r="D656"/>
          <cell r="E656"/>
          <cell r="F656"/>
          <cell r="G656"/>
          <cell r="H656"/>
          <cell r="I656"/>
          <cell r="J656"/>
          <cell r="K656"/>
          <cell r="L656"/>
          <cell r="M656"/>
        </row>
        <row r="657">
          <cell r="A657" t="str">
            <v>8.5.2</v>
          </cell>
          <cell r="B657" t="str">
            <v>Suministro, transporte e instalación de GRAMA SINTÉTICA EN RAFIA DE POLIETILENO (100%) fibrilada con una altura de fibra 60 mm., para cancha de futbol rápido, Incluye demarcación y  todos los demás elementos necesarios para su correcta instalación y funcionamiento.</v>
          </cell>
          <cell r="C657" t="str">
            <v>m2</v>
          </cell>
          <cell r="D657"/>
          <cell r="E657"/>
          <cell r="F657"/>
          <cell r="G657"/>
          <cell r="H657"/>
          <cell r="I657"/>
          <cell r="J657"/>
          <cell r="K657"/>
          <cell r="L657"/>
          <cell r="M657"/>
        </row>
        <row r="658">
          <cell r="A658" t="str">
            <v>8.5.3</v>
          </cell>
          <cell r="B658" t="str">
            <v>Colocación de PISO EN BALDOSA DE CEMENTO CON ESMALTE COLOR ROJO, de primera calidad aprobada por la interventoría que cumpla la norma NTC 2849. Incluye suministro, transporte y colocación de la baldosa, varilla de dilatación en PVC de 4 mm, en cuadrículas de  1,80 x 1,80 m., lechada del mismo color de la baldosa, concreto de pega 0.3 : 1 : 3 : 2 - cal:cemento:arena:agregado grueso e= 5 cm., malla electrosoldada U-50, protección de muros, puertas y desagües, polietileno, cera polimérica liquida y todo los demás elementos necesarios para su correcta instalación. Los ensayos que se requieran serán por cuenta del contratista y las muestras se escogerán del material puesto en obra. El entresuelo se pagará en su ítem respectivo.</v>
          </cell>
          <cell r="C658" t="str">
            <v>m2</v>
          </cell>
          <cell r="D658"/>
          <cell r="E658"/>
          <cell r="F658"/>
          <cell r="G658"/>
          <cell r="H658"/>
          <cell r="I658"/>
          <cell r="J658"/>
          <cell r="K658"/>
          <cell r="L658"/>
          <cell r="M658"/>
        </row>
        <row r="659">
          <cell r="A659" t="str">
            <v>8.5.4</v>
          </cell>
          <cell r="B659" t="str">
            <v>Colocación de PISO EN CAUCHO RECICLADO tipo Ecosurfases Ref. 708 o su equivalente. Incluye suministro y transporte de los materiales y todo lo necesario para su correcta construcción y funcionamiento.</v>
          </cell>
          <cell r="C659" t="str">
            <v>m2</v>
          </cell>
          <cell r="D659"/>
          <cell r="E659"/>
          <cell r="F659"/>
          <cell r="G659"/>
          <cell r="H659"/>
          <cell r="I659"/>
          <cell r="J659"/>
          <cell r="K659"/>
          <cell r="L659"/>
          <cell r="M659"/>
        </row>
        <row r="660">
          <cell r="A660" t="str">
            <v>8.5.5</v>
          </cell>
          <cell r="B660" t="str">
            <v>TRATAMIENTO DE SUPERFICIE PARA PULIDA Y BRILLADA DE PISO EN GRANO EXISTENTE. Incluye todo lo necesario para su correcta construcción y funcionamiento.</v>
          </cell>
          <cell r="C660" t="str">
            <v>m2</v>
          </cell>
          <cell r="D660"/>
          <cell r="E660"/>
          <cell r="F660"/>
          <cell r="G660"/>
          <cell r="H660"/>
          <cell r="I660"/>
          <cell r="J660"/>
          <cell r="K660"/>
          <cell r="L660"/>
          <cell r="M660"/>
        </row>
        <row r="661">
          <cell r="A661" t="str">
            <v>8.5.6</v>
          </cell>
          <cell r="B661" t="str">
            <v>Suministro, transporte y colocación de VARILLAS DE 3mm EN ALUMINIO, para dilataciones de pisos en concreto. Incluye todo lo necesario para su correcta construcción y funcionamiento.</v>
          </cell>
          <cell r="C661" t="str">
            <v>m</v>
          </cell>
          <cell r="D661"/>
          <cell r="E661"/>
          <cell r="F661"/>
          <cell r="G661"/>
          <cell r="H661"/>
          <cell r="I661"/>
          <cell r="J661"/>
          <cell r="K661"/>
          <cell r="L661"/>
          <cell r="M661"/>
        </row>
        <row r="662">
          <cell r="A662" t="str">
            <v>8.5.7</v>
          </cell>
          <cell r="B662" t="str">
            <v>Colocación de PISO EN CAUCHO RECICLADO tipo Ecostone. Incluye suministro y transporte de los materiales y todo lo necesario para su correcta construcción y funcionamiento.</v>
          </cell>
          <cell r="C662" t="str">
            <v>m2</v>
          </cell>
          <cell r="D662"/>
          <cell r="E662"/>
          <cell r="F662"/>
          <cell r="G662"/>
          <cell r="H662"/>
          <cell r="I662"/>
          <cell r="J662"/>
          <cell r="K662"/>
          <cell r="L662"/>
          <cell r="M662"/>
        </row>
        <row r="663">
          <cell r="A663" t="str">
            <v>8.5.8</v>
          </cell>
          <cell r="B663" t="str">
            <v>Colocación de PISO EN Madera Laminada Roble Bianc 1205x197/8 Mm Caja 2.374 M2 o su equivalente, calibre 8 con acabado liso, brillante y tráfico comercial alto. Incluye suministro y transporte de los materiales y todo lo necesario para su correcta instalación y mantenimiento.</v>
          </cell>
          <cell r="C663" t="str">
            <v>m2</v>
          </cell>
          <cell r="D663"/>
          <cell r="E663"/>
          <cell r="F663"/>
          <cell r="G663"/>
          <cell r="H663"/>
          <cell r="I663"/>
          <cell r="J663"/>
          <cell r="K663"/>
          <cell r="L663"/>
          <cell r="M663"/>
        </row>
        <row r="664">
          <cell r="A664" t="str">
            <v>8.5.9</v>
          </cell>
          <cell r="B664" t="str">
            <v>Colocación de ZÓCALO EN MADERA LAMINADA, con las mismas características del piso. Incluye suministro, instalación y transporte de los materiales y todo lo necesario para su correcta instalación y mantenimiento.</v>
          </cell>
          <cell r="C664" t="str">
            <v>ml</v>
          </cell>
          <cell r="D664"/>
          <cell r="E664"/>
          <cell r="F664"/>
          <cell r="G664"/>
          <cell r="H664"/>
          <cell r="I664"/>
          <cell r="J664"/>
          <cell r="K664"/>
          <cell r="L664"/>
          <cell r="M664"/>
        </row>
        <row r="665">
          <cell r="A665" t="str">
            <v>8.5.10</v>
          </cell>
          <cell r="B665" t="str">
            <v>Colocación de PISO EN CAUCHO TOPEROL NEGRO, con e=3.2mm en retícula de 50cm x 50cm. Incluye suministro y transporte de los materiales, limpieza de la superficie en la cual se realizará la instalación hasta asegurar que se encuentra libre de polvos y elementos que puedan interferir con un buen acabado, corte, pegamento, instalación y  todo lo necesario para su correcta instalación y funcionamiento.</v>
          </cell>
          <cell r="C665" t="str">
            <v>m2</v>
          </cell>
          <cell r="D665"/>
          <cell r="E665"/>
          <cell r="F665"/>
          <cell r="G665"/>
          <cell r="H665"/>
          <cell r="I665"/>
          <cell r="J665"/>
          <cell r="K665"/>
          <cell r="L665"/>
          <cell r="M665"/>
        </row>
        <row r="666">
          <cell r="A666" t="str">
            <v>8.5.11</v>
          </cell>
          <cell r="B666" t="str">
            <v>Colocación de PISO EN CAUCHO TOPEROL DE COLOR, con e=3.2mm en retícula de 50cm x 50cm. Incluye suministro y transporte de los materiales, limpieza de la superficie en la cual se realizará la instalación hasta asegurar que se encuentra libre de polvos y elementos que puedan interferir con un buen acabado, corte, pegamento, instalación y  todo lo necesario para su correcta instalación y funcionamiento.</v>
          </cell>
          <cell r="C666" t="str">
            <v>m2</v>
          </cell>
          <cell r="D666"/>
          <cell r="E666"/>
          <cell r="F666"/>
          <cell r="G666"/>
          <cell r="H666"/>
          <cell r="I666"/>
          <cell r="J666"/>
          <cell r="K666"/>
          <cell r="L666"/>
          <cell r="M666"/>
        </row>
        <row r="667">
          <cell r="A667" t="str">
            <v>8.5.12</v>
          </cell>
          <cell r="B667" t="str">
            <v>Colocación de  PISO EN VINILO TIPO TARALAY INITIAL CONFORT o equivalente, con un revestimiento de suelo en PVC isofónico multicapa, armado no cargado, grupo T de abrasión, sobre subcapa de espuma de alta densidad  en rollos de 2m de ancho x 25m de largo, con una resistencia al punzonamiento/ aislamiento acústico de 0,13 mm / 18 dB con tratamiento fotoreticulado antisuciedad PROTECSOL, con tratamiento fungistático y bacteriostático en todas sus capas de tipo a SANASOL.  antiestático- clase 1, con un espesor total 3,80 mm. Incluye suministro, transporte y colocación de una capa de mortero de nivelación 1:4 de 6cm de espesor, piso en vinilo, zócalo en vinilo 10 cm sobre la pared, Perfil media caña Ref. # 167 Roppe, Perfil Reductor Ref # 168 Roppe para bocapuertas y todos los demás elementos necesarios para su correcta colocación y funcionamiento según diseño y especificaciones del proveedor.</v>
          </cell>
          <cell r="C667" t="str">
            <v>m2</v>
          </cell>
          <cell r="D667"/>
          <cell r="E667"/>
          <cell r="F667"/>
          <cell r="G667"/>
          <cell r="H667"/>
          <cell r="I667"/>
          <cell r="J667"/>
          <cell r="K667"/>
          <cell r="L667"/>
          <cell r="M667"/>
        </row>
        <row r="668">
          <cell r="A668" t="str">
            <v>8.5.13</v>
          </cell>
          <cell r="B668" t="str">
            <v>Colocación de PISO EN CAUCHO RECICLADO referencia INSITU - FLEX: 7 cms, Piso elaborado con llantas recicladas. BAKING - caucho SBR sin pigmentar, con 5.5 cms de espesor SUPERFICIE - caucho EPDM Pigmentado, con 1.5 cms de espesor. Incluye suministro y transporte de los materiales y todo lo necesario para su correcta construcción y funcionamiento. Colores Naranja, Rojo, Amarillo y Verde, según diseño.</v>
          </cell>
          <cell r="C668" t="str">
            <v>m2</v>
          </cell>
          <cell r="D668"/>
          <cell r="E668"/>
          <cell r="F668"/>
          <cell r="G668"/>
          <cell r="H668"/>
          <cell r="I668"/>
          <cell r="J668"/>
          <cell r="K668"/>
          <cell r="L668"/>
          <cell r="M668"/>
        </row>
        <row r="669">
          <cell r="A669" t="str">
            <v>8.5.14</v>
          </cell>
          <cell r="B669" t="str">
            <v>Suministro, transporte y colocación de piso en royal beta dorada en 2 cm de espesor. Incluye cortes a máquina, pega con adhesivo, lechada y todo lo necesario para su correcta instalación.</v>
          </cell>
          <cell r="C669" t="str">
            <v>m2</v>
          </cell>
          <cell r="D669"/>
          <cell r="E669"/>
          <cell r="F669"/>
          <cell r="G669"/>
          <cell r="H669"/>
          <cell r="I669"/>
          <cell r="J669"/>
          <cell r="K669"/>
          <cell r="L669"/>
          <cell r="M669"/>
        </row>
        <row r="670">
          <cell r="A670">
            <v>8.6</v>
          </cell>
          <cell r="B670" t="str">
            <v>JUNTAS DE DILATACIÓN</v>
          </cell>
          <cell r="C670">
            <v>0</v>
          </cell>
          <cell r="D670"/>
          <cell r="E670"/>
          <cell r="F670"/>
          <cell r="G670"/>
          <cell r="H670"/>
          <cell r="I670"/>
          <cell r="J670"/>
          <cell r="K670"/>
          <cell r="L670"/>
          <cell r="M670"/>
        </row>
        <row r="671">
          <cell r="A671" t="str">
            <v>8.6.1</v>
          </cell>
          <cell r="B671" t="str">
            <v>Construcción de JUNTA DE DILATACIÓN PARA PISO, Incluye sellador elástico de poliuretano tipo sikaflex 1CSL o equivalente hasta una profundidad de 5mm y relleno en su parte inferior con Sikarod o equivalente, corte de piso a máquina de disco a una profundidad de 50 mm y 5 mm de espesor, limpieza de la junta, colocación de cintas de enmascarar, instalación de sikaflex 1CSL y todo lo necesario para su correcta instalación y funcionamiento según recomendaciones del proveedor.</v>
          </cell>
          <cell r="C671" t="str">
            <v>m</v>
          </cell>
          <cell r="D671"/>
          <cell r="E671"/>
          <cell r="F671"/>
          <cell r="G671"/>
          <cell r="H671"/>
          <cell r="I671"/>
          <cell r="J671"/>
          <cell r="K671"/>
          <cell r="L671"/>
          <cell r="M671"/>
        </row>
        <row r="672">
          <cell r="A672" t="str">
            <v>8.6.2</v>
          </cell>
          <cell r="B672" t="str">
            <v>Suministro, transporte y colocación de junta de dilatación compuesta por dos ángulos de 2"x 1/8" y una  platina de 3"x 1/2" en la parte superior, rellena con neopreno, e icopor de 5 x 50 cm en la parte inferior. Incluye sellante de poliuretano elastomérico resistente a carburantes de alto desempeño, autonivelante y de bajo modulo de elasticidad de 1cm de profundidad y 5 cm de ancho, tornillos de fijación para la platina y los ángulos, sikaflex y todos los elementos necesarios para su correcta instalación.</v>
          </cell>
          <cell r="C672" t="str">
            <v>m</v>
          </cell>
          <cell r="D672"/>
          <cell r="E672"/>
          <cell r="F672"/>
          <cell r="G672"/>
          <cell r="H672"/>
          <cell r="I672"/>
          <cell r="J672"/>
          <cell r="K672"/>
          <cell r="L672"/>
          <cell r="M672"/>
        </row>
        <row r="673">
          <cell r="A673" t="str">
            <v>8.6.3</v>
          </cell>
          <cell r="B673" t="str">
            <v>Construcción de JUNTA DE DILATACIÓN EN PLATINA DE COBRE, incluye platina hembra de 7 cm de ancho y 0.5 cm de espesor, platina macho de 9 cm de ancho y 0.75cm de espesor, puntos de fijación en cobre cada 50 cm, tornillos, chazos y todo lo necesario para su correcta instalación y funcionamiento según recomendaciones y especificaciones técnicas del proveedor.</v>
          </cell>
          <cell r="C673" t="str">
            <v>m</v>
          </cell>
          <cell r="D673"/>
          <cell r="E673"/>
          <cell r="F673"/>
          <cell r="G673"/>
          <cell r="H673"/>
          <cell r="I673"/>
          <cell r="J673"/>
          <cell r="K673"/>
          <cell r="L673"/>
          <cell r="M673"/>
        </row>
        <row r="674">
          <cell r="A674">
            <v>9</v>
          </cell>
          <cell r="B674" t="str">
            <v>INST. HIDRÁULICAS/SANITARIAS/ GAS</v>
          </cell>
          <cell r="C674">
            <v>0</v>
          </cell>
          <cell r="D674"/>
          <cell r="E674"/>
          <cell r="F674"/>
          <cell r="G674"/>
          <cell r="H674"/>
          <cell r="I674"/>
          <cell r="J674"/>
          <cell r="K674"/>
          <cell r="L674"/>
          <cell r="M674"/>
        </row>
        <row r="675">
          <cell r="A675">
            <v>9.1</v>
          </cell>
          <cell r="B675" t="str">
            <v>INSTALACIONES HIDRÁULICAS INTERNAS</v>
          </cell>
          <cell r="C675">
            <v>0</v>
          </cell>
          <cell r="D675"/>
          <cell r="E675"/>
          <cell r="F675"/>
          <cell r="G675"/>
          <cell r="H675"/>
          <cell r="I675"/>
          <cell r="J675"/>
          <cell r="K675"/>
          <cell r="L675"/>
          <cell r="M675"/>
        </row>
        <row r="676">
          <cell r="A676" t="str">
            <v>9.1.1</v>
          </cell>
          <cell r="B676" t="str">
            <v>Suministro, transporte e instalación de tubería PVC-P, RDE 9, 500 PSI, diámetro 1/2", incluye todos los accesorios en PVC de diámetro 1/2"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C676" t="str">
            <v>m</v>
          </cell>
          <cell r="D676"/>
          <cell r="E676"/>
          <cell r="F676"/>
          <cell r="G676"/>
          <cell r="H676"/>
          <cell r="I676"/>
          <cell r="J676"/>
          <cell r="K676"/>
          <cell r="L676"/>
          <cell r="M676"/>
        </row>
        <row r="677">
          <cell r="A677" t="str">
            <v>9.1.2</v>
          </cell>
          <cell r="B677" t="str">
            <v>Suministro, transporte e instalación de tubería PVC-P, RDE 11, 400 PSI, diámetro 3/4", incluye todos los accesorios en PVC de diámetro 3/4"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C677" t="str">
            <v>m</v>
          </cell>
          <cell r="D677"/>
          <cell r="E677"/>
          <cell r="F677"/>
          <cell r="G677"/>
          <cell r="H677"/>
          <cell r="I677"/>
          <cell r="J677"/>
          <cell r="K677"/>
          <cell r="L677"/>
          <cell r="M677"/>
        </row>
        <row r="678">
          <cell r="A678" t="str">
            <v>9.1.3</v>
          </cell>
          <cell r="B678" t="str">
            <v>Suministro, transporte e instalación de tubería PVC-P, RDE 13.5, 315 PSI, diámetro 1", incluye todos los accesorios en PVC de diámetro 1"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C678" t="str">
            <v>m</v>
          </cell>
          <cell r="D678"/>
          <cell r="E678"/>
          <cell r="F678"/>
          <cell r="G678"/>
          <cell r="H678"/>
          <cell r="I678"/>
          <cell r="J678"/>
          <cell r="K678"/>
          <cell r="L678"/>
          <cell r="M678"/>
        </row>
        <row r="679">
          <cell r="A679" t="str">
            <v>9.1.4</v>
          </cell>
          <cell r="B679" t="str">
            <v>Suministro, transporte e Instalación de tubería PVC-P, RDE 21, 200 PSI, diámetro 1 1/2", incluye todos los accesorios en PVC de diámetro 1 1/2"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C679" t="str">
            <v>m</v>
          </cell>
          <cell r="D679"/>
          <cell r="E679"/>
          <cell r="F679"/>
          <cell r="G679"/>
          <cell r="H679"/>
          <cell r="I679"/>
          <cell r="J679"/>
          <cell r="K679"/>
          <cell r="L679"/>
          <cell r="M679"/>
        </row>
        <row r="680">
          <cell r="A680" t="str">
            <v>9.1.5</v>
          </cell>
          <cell r="B680" t="str">
            <v>Suministro, transporte e Instalación de tubería PVC-P, RDE 21, 200 PSI, diámetro 1 1/4", incluye todos los accesorios en PVC de diámetro 1 1/4"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C680" t="str">
            <v>m</v>
          </cell>
          <cell r="D680"/>
          <cell r="E680"/>
          <cell r="F680"/>
          <cell r="G680"/>
          <cell r="H680"/>
          <cell r="I680"/>
          <cell r="J680"/>
          <cell r="K680"/>
          <cell r="L680"/>
          <cell r="M680"/>
        </row>
        <row r="681">
          <cell r="A681" t="str">
            <v>9.1.6</v>
          </cell>
          <cell r="B681" t="str">
            <v>Suministro, transporte e instalación de TUBERÍA PVC-PRESIÓN, con un DIÁMETRO DE 2" RDE 21, 200 PSI. Incluye todos los accesorios en PVC de diámetro 2" incluyendo todos  los accesorios reducidos que se requieran para su correcta instalación y funcionamiento.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v>
          </cell>
          <cell r="C681" t="str">
            <v>m</v>
          </cell>
          <cell r="D681"/>
          <cell r="E681"/>
          <cell r="F681"/>
          <cell r="G681"/>
          <cell r="H681"/>
          <cell r="I681"/>
          <cell r="J681"/>
          <cell r="K681"/>
          <cell r="L681"/>
          <cell r="M681"/>
        </row>
        <row r="682">
          <cell r="A682" t="str">
            <v>9.1.7</v>
          </cell>
          <cell r="B682" t="str">
            <v>Suministro, transporte e instalación de TUBERÍA PVC-PRESIÓN, con un DIÁMETRO DE 2 1/2" RDE 21, 200 PSI. Incluye todos los accesorios en PVC de diámetro 2 1/2" incluyendo todos los accesorios reducidos que se requieran para su instalación.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v>
          </cell>
          <cell r="C682" t="str">
            <v>m</v>
          </cell>
          <cell r="D682"/>
          <cell r="E682"/>
          <cell r="F682"/>
          <cell r="G682"/>
          <cell r="H682"/>
          <cell r="I682"/>
          <cell r="J682"/>
          <cell r="K682"/>
          <cell r="L682"/>
          <cell r="M682"/>
        </row>
        <row r="683">
          <cell r="A683" t="str">
            <v>9.1.8</v>
          </cell>
          <cell r="B683" t="str">
            <v>Suministro, transporte e instalación de TUBERÍA PVC-PRESIÓN, con un DIÁMETRO DE 3" RDE 21, 200 PSI. Incluye todos los accesorios en PVC de diámetro 3" incluyendo todos los accesorios reducidos que se requieran para su instalación.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v>
          </cell>
          <cell r="C683" t="str">
            <v>m</v>
          </cell>
          <cell r="D683"/>
          <cell r="E683"/>
          <cell r="F683"/>
          <cell r="G683"/>
          <cell r="H683"/>
          <cell r="I683"/>
          <cell r="J683"/>
          <cell r="K683"/>
          <cell r="L683"/>
          <cell r="M683"/>
        </row>
        <row r="684">
          <cell r="A684" t="str">
            <v>9.1.9</v>
          </cell>
          <cell r="B684" t="str">
            <v>Suministro, transporte e instalación de TERMINAL CON CÁMARA DE AIRE, en TUBERÍA DE COBRE TIPO "M", con un DIÁMETRO DE 1/2". Incluye suministro y transporte de los materiales, canche, accesorios de cobre y PVC, sellante, soldadura, teflón, y todo lo necesario para su correcta instalación y funcionamiento.</v>
          </cell>
          <cell r="C684" t="str">
            <v>un</v>
          </cell>
          <cell r="D684"/>
          <cell r="E684"/>
          <cell r="F684"/>
          <cell r="G684"/>
          <cell r="H684"/>
          <cell r="I684"/>
          <cell r="J684"/>
          <cell r="K684"/>
          <cell r="L684"/>
          <cell r="M684"/>
        </row>
        <row r="685">
          <cell r="A685" t="str">
            <v>9.1.10</v>
          </cell>
          <cell r="B685" t="str">
            <v>Suministro, transporte e instalación de TERMINAL CON CÁMARA DE AIRE, en TUBERÍA DE COBRE TIPO "M", con un DIÁMETRO DE 3/4". Incluye suministro y transporte de los materiales, canche, accesorios de cobre y PVC, sellante, soldadura, teflón, y todo lo necesario para su correcta instalación y funcionamiento.</v>
          </cell>
          <cell r="C685" t="str">
            <v>un</v>
          </cell>
          <cell r="D685"/>
          <cell r="E685"/>
          <cell r="F685"/>
          <cell r="G685"/>
          <cell r="H685"/>
          <cell r="I685"/>
          <cell r="J685"/>
          <cell r="K685"/>
          <cell r="L685"/>
          <cell r="M685"/>
        </row>
        <row r="686">
          <cell r="A686" t="str">
            <v>9.1.11</v>
          </cell>
          <cell r="B686" t="str">
            <v>Suministro, transporte e instalación de TERMINAL CON CÁMARA DE AIRE, en TUBERÍA DE COBRE TIPO "M", con un DIÁMETRO DE 1". Incluye suministro y transporte de los materiales, canche, accesorios de cobre y PVC, sellante, soldadura, teflón, y todo lo necesario para su correcta instalación y funcionamiento.</v>
          </cell>
          <cell r="C686" t="str">
            <v>un</v>
          </cell>
          <cell r="D686"/>
          <cell r="E686"/>
          <cell r="F686"/>
          <cell r="G686"/>
          <cell r="H686"/>
          <cell r="I686"/>
          <cell r="J686"/>
          <cell r="K686"/>
          <cell r="L686"/>
          <cell r="M686"/>
        </row>
        <row r="687">
          <cell r="A687" t="str">
            <v>9.1.12</v>
          </cell>
          <cell r="B687" t="str">
            <v>Suministro, transporte e instalación de TERMINAL CON CÁMARA DE AIRE, en TUBERÍA DE COBRE TIPO "M", con un DIÁMETRO DE 1 1/4". Incluye suministro y transporte de los materiales, canche, accesorios de cobre y PVC, sellante, soldadura, teflón, y todo lo necesario para su correcta instalación y funcionamiento.</v>
          </cell>
          <cell r="C687" t="str">
            <v>un</v>
          </cell>
          <cell r="D687"/>
          <cell r="E687"/>
          <cell r="F687"/>
          <cell r="G687"/>
          <cell r="H687"/>
          <cell r="I687"/>
          <cell r="J687"/>
          <cell r="K687"/>
          <cell r="L687"/>
          <cell r="M687"/>
        </row>
        <row r="688">
          <cell r="A688" t="str">
            <v>9.1.13</v>
          </cell>
          <cell r="B688" t="str">
            <v>Suministro, transporte e instalación de válvula compuerta marca RW 1/2" o equivalente. Se entregará debidamente instalada sin presencia de fugas ni fisuras, sometida al sistema ya presurizado. Incluye todos los elementos requeridos para su correcta instalación y funcionamiento.</v>
          </cell>
          <cell r="C688" t="str">
            <v>un</v>
          </cell>
          <cell r="D688"/>
          <cell r="E688"/>
          <cell r="F688"/>
          <cell r="G688"/>
          <cell r="H688"/>
          <cell r="I688"/>
          <cell r="J688"/>
          <cell r="K688"/>
          <cell r="L688"/>
          <cell r="M688"/>
        </row>
        <row r="689">
          <cell r="A689" t="str">
            <v>9.1.14</v>
          </cell>
          <cell r="B689" t="str">
            <v>Suministro, transporte e instalación de válvula compuerta marca RW 3/4" o equivalente. Se entregará debidamente instalada sin presencia de fugas ni fisuras, sometida al sistema ya presurizado. Incluye todos los elementos requeridos para su correcta instalación y funcionamiento</v>
          </cell>
          <cell r="C689" t="str">
            <v>un</v>
          </cell>
          <cell r="D689"/>
          <cell r="E689"/>
          <cell r="F689"/>
          <cell r="G689"/>
          <cell r="H689"/>
          <cell r="I689"/>
          <cell r="J689"/>
          <cell r="K689"/>
          <cell r="L689"/>
          <cell r="M689"/>
        </row>
        <row r="690">
          <cell r="A690" t="str">
            <v>9.1.15</v>
          </cell>
          <cell r="B690" t="str">
            <v>Suministro, transporte e instalación de válvula compuerta marca RW 1" o equivalente. Se entregará debidamente instalada sin presencia de fugas ni fisuras, sometida al sistema ya presurizado. Incluye todos los elementos requeridos para su correcta instalación y funcionamiento.</v>
          </cell>
          <cell r="C690" t="str">
            <v>un</v>
          </cell>
          <cell r="D690"/>
          <cell r="E690"/>
          <cell r="F690"/>
          <cell r="G690"/>
          <cell r="H690"/>
          <cell r="I690"/>
          <cell r="J690"/>
          <cell r="K690"/>
          <cell r="L690"/>
          <cell r="M690"/>
        </row>
        <row r="691">
          <cell r="A691" t="str">
            <v>9.1.16</v>
          </cell>
          <cell r="B691" t="str">
            <v>Suministro, transporte e instalación de válvula compuerta marca RW 1 1/2" o equivalente. Se entregará debidamente instalada sin presencia de fugas ni fisuras, sometida al sistema ya presurizado. Incluye todos los elementos requeridos para su correcta instalación y funcionamiento.</v>
          </cell>
          <cell r="C691" t="str">
            <v>un</v>
          </cell>
          <cell r="D691"/>
          <cell r="E691"/>
          <cell r="F691"/>
          <cell r="G691"/>
          <cell r="H691"/>
          <cell r="I691"/>
          <cell r="J691"/>
          <cell r="K691"/>
          <cell r="L691"/>
          <cell r="M691"/>
        </row>
        <row r="692">
          <cell r="A692" t="str">
            <v>9.1.17</v>
          </cell>
          <cell r="B692" t="str">
            <v>Suministro, transporte e instalación de válvula compuerta marca RW 1 1/4" o equivalente. Se entregará debidamente instalada sin presencia de fugas ni fisuras, sometida al sistema ya presurizado. Incluye todos los elementos requeridos para su correcta instalación y funcionamiento.</v>
          </cell>
          <cell r="C692" t="str">
            <v>un</v>
          </cell>
          <cell r="D692"/>
          <cell r="E692"/>
          <cell r="F692"/>
          <cell r="G692"/>
          <cell r="H692"/>
          <cell r="I692"/>
          <cell r="J692"/>
          <cell r="K692"/>
          <cell r="L692"/>
          <cell r="M692"/>
        </row>
        <row r="693">
          <cell r="A693" t="str">
            <v>9.1.18</v>
          </cell>
          <cell r="B693" t="str">
            <v>Suministro, transporte e instalación de válvula compuerta marca RW 2" o equivalente. Se entregará debidamente instalada sin presencia de fugas ni fisuras, sometida al sistema ya presurizado. Incluye todos los elementos requeridos para su correcta instalación y funcionamiento.</v>
          </cell>
          <cell r="C693" t="str">
            <v>un</v>
          </cell>
          <cell r="D693"/>
          <cell r="E693"/>
          <cell r="F693"/>
          <cell r="G693"/>
          <cell r="H693"/>
          <cell r="I693"/>
          <cell r="J693"/>
          <cell r="K693"/>
          <cell r="L693"/>
          <cell r="M693"/>
        </row>
        <row r="694">
          <cell r="A694" t="str">
            <v>9.1.19</v>
          </cell>
          <cell r="B694" t="str">
            <v>Suministro, transporte e instalación de válvula flotador completa de 1/2" de cobre . Se entregará debidamente instalada sin presencia de fugas ni fisuras, sometida al sistema ya presurizado. Incluye todos los elementos requeridos para su correcta instalación y funcionamiento.</v>
          </cell>
          <cell r="C694" t="str">
            <v>un</v>
          </cell>
          <cell r="D694"/>
          <cell r="E694"/>
          <cell r="F694"/>
          <cell r="G694"/>
          <cell r="H694"/>
          <cell r="I694"/>
          <cell r="J694"/>
          <cell r="K694"/>
          <cell r="L694"/>
          <cell r="M694"/>
        </row>
        <row r="695">
          <cell r="A695" t="str">
            <v>9.1.20</v>
          </cell>
          <cell r="B695" t="str">
            <v>Suministro, transporte e instalación de válvula flotador completa 1" de cobre. Se entregará debidamente instalada sin presencia de fugas ni fisuras, sometida al sistema ya presurizado. Incluye todos los elementos requeridos para su correcta instalación y funcionamiento.</v>
          </cell>
          <cell r="C695" t="str">
            <v>un</v>
          </cell>
          <cell r="D695"/>
          <cell r="E695"/>
          <cell r="F695"/>
          <cell r="G695"/>
          <cell r="H695"/>
          <cell r="I695"/>
          <cell r="J695"/>
          <cell r="K695"/>
          <cell r="L695"/>
          <cell r="M695"/>
        </row>
        <row r="696">
          <cell r="A696" t="str">
            <v>9.1.21</v>
          </cell>
          <cell r="B696" t="str">
            <v>Suministro, transporte e instalación de válvula flotador completa 11/2" de cobre. Se entregará debidamente instalada sin presencia de fugas ni fisuras, sometida al sistema ya presurizado. Incluye todos los elementos requeridos para su correcta instalación y funcionamiento.</v>
          </cell>
          <cell r="C696" t="str">
            <v>un</v>
          </cell>
          <cell r="D696"/>
          <cell r="E696"/>
          <cell r="F696"/>
          <cell r="G696"/>
          <cell r="H696"/>
          <cell r="I696"/>
          <cell r="J696"/>
          <cell r="K696"/>
          <cell r="L696"/>
          <cell r="M696"/>
        </row>
        <row r="697">
          <cell r="A697" t="str">
            <v>9.1.22</v>
          </cell>
          <cell r="B697" t="str">
            <v>Suministro, transporte e instalación de válvula SOLENOIDE DE 2". Se entregará debidamente instalada en el sentido de flujo requerido en los diseños sin presencia de fugas ni fisuras, sometida al sistema ya presurizado. Incluye todos los elementos requeridos para su correcta instalación y funcionamiento.</v>
          </cell>
          <cell r="C697" t="str">
            <v>un</v>
          </cell>
          <cell r="D697"/>
          <cell r="E697"/>
          <cell r="F697"/>
          <cell r="G697"/>
          <cell r="H697"/>
          <cell r="I697"/>
          <cell r="J697"/>
          <cell r="K697"/>
          <cell r="L697"/>
          <cell r="M697"/>
        </row>
        <row r="698">
          <cell r="A698" t="str">
            <v>9.1.23</v>
          </cell>
          <cell r="B698" t="str">
            <v>Suministro, transporte e instalación de válvula de retención (Cheque) 2". Se entregará debidamente instalada en el sentido de flujo requerido en los diseños sin presencia de fugas ni fisuras, sometida al sistema ya presurizado. Incluye todos los elementos requeridos para su correcta instalación y funcionamiento.</v>
          </cell>
          <cell r="C698" t="str">
            <v>un</v>
          </cell>
          <cell r="D698"/>
          <cell r="E698"/>
          <cell r="F698"/>
          <cell r="G698"/>
          <cell r="H698"/>
          <cell r="I698"/>
          <cell r="J698"/>
          <cell r="K698"/>
          <cell r="L698"/>
          <cell r="M698"/>
        </row>
        <row r="699">
          <cell r="A699" t="str">
            <v>9.1.24</v>
          </cell>
          <cell r="B699" t="str">
            <v>Suministro, transporte e instalación de válvula reguladora de presión 2" 50mm. Se entregará debidamente instalada en el sentido de flujo requerido en los diseños sin presencia de fugas ni fisuras, sometida al sistema ya presurizado. Incluye todos los elementos requeridos para su correcta instalación y funcionamiento.</v>
          </cell>
          <cell r="C699" t="str">
            <v>un</v>
          </cell>
          <cell r="D699"/>
          <cell r="E699"/>
          <cell r="F699"/>
          <cell r="G699"/>
          <cell r="H699"/>
          <cell r="I699"/>
          <cell r="J699"/>
          <cell r="K699"/>
          <cell r="L699"/>
          <cell r="M699"/>
        </row>
        <row r="700">
          <cell r="A700" t="str">
            <v>9.1.25</v>
          </cell>
          <cell r="B700" t="str">
            <v>Suministro, transporte e instalación de llave boca manguera 1/2". Se entregará debidamente instalada en el sentido de flujo requerido en los diseños sin presencia de fugas ni fisuras, sometida al sistema ya presurizado. Incluye todos los elementos requeridos para su correcta instalación y funcionamiento.</v>
          </cell>
          <cell r="C700" t="str">
            <v>un</v>
          </cell>
          <cell r="D700"/>
          <cell r="E700"/>
          <cell r="F700"/>
          <cell r="G700"/>
          <cell r="H700"/>
          <cell r="I700"/>
          <cell r="J700"/>
          <cell r="K700"/>
          <cell r="L700"/>
          <cell r="M700"/>
        </row>
        <row r="701">
          <cell r="A701" t="str">
            <v>9.1.26</v>
          </cell>
          <cell r="B701" t="str">
            <v>Suministro, transporte e instalación de TUBERÍA CPVC-PRESIÓN, con un DIÁMETRO DE 1/2", RDE 11 100 PSI, incluye todos los accesorios de PVC de diámetro 1/2"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C701" t="str">
            <v>m</v>
          </cell>
          <cell r="D701"/>
          <cell r="E701"/>
          <cell r="F701"/>
          <cell r="G701"/>
          <cell r="H701"/>
          <cell r="I701"/>
          <cell r="J701"/>
          <cell r="K701"/>
          <cell r="L701"/>
          <cell r="M701"/>
        </row>
        <row r="702">
          <cell r="A702" t="str">
            <v>9.1.27</v>
          </cell>
          <cell r="B702" t="str">
            <v>Suministro, transporte e instalación de TUBERÍA CPVC-PRESIÓN, con un DIÁMETRO DE 3/4", RDE 11 100 PSI.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C702" t="str">
            <v>m</v>
          </cell>
          <cell r="D702"/>
          <cell r="E702"/>
          <cell r="F702"/>
          <cell r="G702"/>
          <cell r="H702"/>
          <cell r="I702"/>
          <cell r="J702"/>
          <cell r="K702"/>
          <cell r="L702"/>
          <cell r="M702"/>
        </row>
        <row r="703">
          <cell r="A703" t="str">
            <v>9.1.28</v>
          </cell>
          <cell r="B703" t="str">
            <v>Suministro, transporte e instalación de TUBERÍA CPVC-PRESIÓN, con un DIÁMETRO DE 1", RDE 11 100 PSI, incluye todos los accesorios de CPVC de diámetro 1/2"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C703" t="str">
            <v>m</v>
          </cell>
          <cell r="D703"/>
          <cell r="E703"/>
          <cell r="F703"/>
          <cell r="G703"/>
          <cell r="H703"/>
          <cell r="I703"/>
          <cell r="J703"/>
          <cell r="K703"/>
          <cell r="L703"/>
          <cell r="M703"/>
        </row>
        <row r="704">
          <cell r="A704" t="str">
            <v>9.1.29</v>
          </cell>
          <cell r="B704" t="str">
            <v>Suministro, transporte e instalación de TUBERÍA EN COBRE TIPO "M", con un DIÁMETRO DE 3/4", para AGUA CALIENTE. Incluye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C704" t="str">
            <v>m</v>
          </cell>
          <cell r="D704"/>
          <cell r="E704"/>
          <cell r="F704"/>
          <cell r="G704"/>
          <cell r="H704"/>
          <cell r="I704"/>
          <cell r="J704"/>
          <cell r="K704"/>
          <cell r="L704"/>
          <cell r="M704"/>
        </row>
        <row r="705">
          <cell r="A705" t="str">
            <v>9.1.30</v>
          </cell>
          <cell r="B705" t="str">
            <v>Suministro, transporte e instalación de TUBERÍA EN COBRE TIPO "M", con un DIÁMETRO DE 1/2", para AGUA CALIENTE. Incluye todos los accesorios de PVC de diámetro 1/2"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C705" t="str">
            <v>m</v>
          </cell>
          <cell r="D705"/>
          <cell r="E705"/>
          <cell r="F705"/>
          <cell r="G705"/>
          <cell r="H705"/>
          <cell r="I705"/>
          <cell r="J705"/>
          <cell r="K705"/>
          <cell r="L705"/>
          <cell r="M705"/>
        </row>
        <row r="706">
          <cell r="A706" t="str">
            <v>9.1.31</v>
          </cell>
          <cell r="B706" t="str">
            <v>Suministro, transporte e instalación de TUBERÍA EN COBRE TIPO "M", con un DIÁMETRO DE 1 1/2", para AGUA CALIENTE. Incluye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C706" t="str">
            <v>m</v>
          </cell>
          <cell r="D706"/>
          <cell r="E706"/>
          <cell r="F706"/>
          <cell r="G706"/>
          <cell r="H706"/>
          <cell r="I706"/>
          <cell r="J706"/>
          <cell r="K706"/>
          <cell r="L706"/>
          <cell r="M706"/>
        </row>
        <row r="707">
          <cell r="A707" t="str">
            <v>9.1.32</v>
          </cell>
          <cell r="B707" t="str">
            <v>Suministro, transporte e instalación de TUBERÍA EN COBRE TIPO "M", con un DIÁMETRO DE 1", para AGUA CALIENTE. Incluye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C707" t="str">
            <v>m</v>
          </cell>
          <cell r="D707"/>
          <cell r="E707"/>
          <cell r="F707"/>
          <cell r="G707"/>
          <cell r="H707"/>
          <cell r="I707"/>
          <cell r="J707"/>
          <cell r="K707"/>
          <cell r="L707"/>
          <cell r="M707"/>
        </row>
        <row r="708">
          <cell r="A708" t="str">
            <v>9.1.33</v>
          </cell>
          <cell r="B708" t="str">
            <v>Suministro, transporte e instalación de medidor en 1/2" con acometida de 1/2" (el ítem no incluye la tubería de acometida pues está en otro ítem) incluye caja de andén, tee partida o collar de derivación según como se requiera, válvula de incorporación, codos o medios codos de cobre, llave de corte universal, universal, machos cobre, filtro de 1",válvula de paso, cheque y accesorios necesarios para su adecuada instalación de acuerdo a las normas de EE.PP.M. Todos los accesorios serán en 1/2".  La rotura de pavimento, cargue, transporte,  botada de escombros y pavimentación o parcheo no están incluidas pues se tendrán en cuenta en su ítem respectivo.</v>
          </cell>
          <cell r="C708" t="str">
            <v>un</v>
          </cell>
          <cell r="D708"/>
          <cell r="E708"/>
          <cell r="F708"/>
          <cell r="G708"/>
          <cell r="H708"/>
          <cell r="I708"/>
          <cell r="J708"/>
          <cell r="K708"/>
          <cell r="L708"/>
          <cell r="M708"/>
        </row>
        <row r="709">
          <cell r="A709" t="str">
            <v>9.1.34</v>
          </cell>
          <cell r="B709" t="str">
            <v>Suministro, transporte e instalación de medidor en 1" con acometida de 1" (el ítem no incluye la tubería de acometida pues está en otro ítem) incluye caja de andén, tee partida o collar de derivación según como se requiera, válvula de incorporación, codos o medios codos de cobre, llave de corte universal, universal, machos cobre, filtro de 1",válvula de paso, cheque y accesorios necesarios para su adecuada instalación de acuerdo a las normas de EE.PP.M. Todos los accesorios serán en 1". La rotura de pavimento, cargue, transporte, botada de escombros y pavimentación o parcheo no están incluidas pues se tendrán en cuenta en su ítem respectivo.</v>
          </cell>
          <cell r="C709" t="str">
            <v>un</v>
          </cell>
          <cell r="D709"/>
          <cell r="E709"/>
          <cell r="F709"/>
          <cell r="G709"/>
          <cell r="H709"/>
          <cell r="I709"/>
          <cell r="J709"/>
          <cell r="K709"/>
          <cell r="L709"/>
          <cell r="M709"/>
        </row>
        <row r="710">
          <cell r="A710" t="str">
            <v>9.1.35</v>
          </cell>
          <cell r="B710" t="str">
            <v>Suministro, transporte e instalación de medidor en 1" con acometida de 1 1/2" (el ítem no incluye la tubería de acometida pues está en otro ítem) incluye caja de andén, tee partida o collar de derivación según como se requiera, válvula de incorporación, codos o medios codos de cobre, llave de corte universal, universal, machos cobre, filtro de 1 1/2",válvula de paso, cheque y accesorios necesarios para su adecuada instalación de acuerdo a las normas de EE.PP.M. Todos los accesorios serán en 1 1/2". La rotura de pavimento, cargue, transporte, botada de escombros y pavimentación o parcheo no están incluidas pues se tendrán en cuenta en su ítem respectivo.</v>
          </cell>
          <cell r="C710" t="str">
            <v>un</v>
          </cell>
          <cell r="D710"/>
          <cell r="E710"/>
          <cell r="F710"/>
          <cell r="G710"/>
          <cell r="H710"/>
          <cell r="I710"/>
          <cell r="J710"/>
          <cell r="K710"/>
          <cell r="L710"/>
          <cell r="M710"/>
        </row>
        <row r="711">
          <cell r="A711" t="str">
            <v>9.1.36</v>
          </cell>
          <cell r="B711" t="str">
            <v>Suministro, transporte e instalación de medidor en 1 1/2" con acometida de 1 1/2" (el ítem no incluye la tubería de acometida pues está en otro ítem) incluye caja de andén, tee partida o collar de derivación según como se requiera, válvula de incorporación, codos o medios codos de cobre, llave de corte universal, universal, machos cobre, filtro de 1 1/2",válvula de paso, cheque y accesorios necesarios para su adecuada instalación de acuerdo a las normas de EE.PP.M. Todos los accesorios serán en 1 1/2". La rotura de pavimento, cargue, transporte, botada de escombros y pavimentación o parcheo no están incluidas pues se tendrán en cuenta en su ítem respectivo.</v>
          </cell>
          <cell r="C711" t="str">
            <v>un</v>
          </cell>
          <cell r="D711"/>
          <cell r="E711"/>
          <cell r="F711"/>
          <cell r="G711"/>
          <cell r="H711"/>
          <cell r="I711"/>
          <cell r="J711"/>
          <cell r="K711"/>
          <cell r="L711"/>
          <cell r="M711"/>
        </row>
        <row r="712">
          <cell r="A712" t="str">
            <v>9.1.37</v>
          </cell>
          <cell r="B712" t="str">
            <v>Suministro, transporte e instalación de medidor en 1 1/2" con acometida de 1 1/2" (el ítem  incluye 6 metros de tubería de acometida) incluye caja de andén, tee partida, válvula de incorporación, codos o medios codos de cobre, llave de corte universal, universal, machos cobre, filtro de 1 1/2",válvula de paso, cheque y accesorios necesarios para su adecuada instalación de acuerdo a las normas de EE.PP.M. Todos los accesorios serán en 1 1/2". Incluye la rotura de pavimento, cargue, transporte, botada de escombros y pavimentación o parcheo.</v>
          </cell>
          <cell r="C712" t="str">
            <v>un</v>
          </cell>
          <cell r="D712"/>
          <cell r="E712"/>
          <cell r="F712"/>
          <cell r="G712"/>
          <cell r="H712"/>
          <cell r="I712"/>
          <cell r="J712"/>
          <cell r="K712"/>
          <cell r="L712"/>
          <cell r="M712"/>
        </row>
        <row r="713">
          <cell r="A713" t="str">
            <v>9.1.38</v>
          </cell>
          <cell r="B713" t="str">
            <v>Suministro, transporte e instalación de DOMICILIARIA DE ACUEDUCTO EN COBRE con un DIÁMETRO DE 1 1/2". Incluye el medidor en 1" y la caja de andén, tee partida o collar de derivación según como se requiera, todas las válvulas, cheques y accesorios necesarios para su adecuada instalación de acuerdo a las normas de EE.PP.M. Todos los accesorios serán en 2". Además incluye la rotura de pavimento, cargue, transporte y botada de escombros en botaderos oficiales o donde indique la interventoría  y reposición de pavimento de acuerdo a lo existente en el sitio con mezcla asfáltica densa en caliente MDC-2 que  cumpla con lo especificado en el articulo 450-2 de INVIAS ( asfalto de penetración 60-100, articulo 400-02, tablas 400-2 y 400-3). Incluye liga. Se instalarán en Parqueadero, Policía Comunitaria, Centro Geriátrico y Baños Inder. (estas domiciliarias deberán contar con el visto bueno de las EE.PP.M.).</v>
          </cell>
          <cell r="C713" t="str">
            <v>un</v>
          </cell>
          <cell r="D713"/>
          <cell r="E713"/>
          <cell r="F713"/>
          <cell r="G713"/>
          <cell r="H713"/>
          <cell r="I713"/>
          <cell r="J713"/>
          <cell r="K713"/>
          <cell r="L713"/>
          <cell r="M713"/>
        </row>
        <row r="714">
          <cell r="A714" t="str">
            <v>9.1.39</v>
          </cell>
          <cell r="B714" t="str">
            <v>Suministro, transporte e instalación de DOMICILIARIA DE ACUEDUCTO EN COBRE con un DIÁMETRO DE 2". tee partida o collar de derivación según como se requiera, todas las válvulas, cheques y accesorios necesarios para su adecuada instalación de acuerdo a las normas de EE.PP.M. Todos los accesorios serán en 2". Además incluye la rotura de pavimento, cargue, transporte y botada de escombros en botaderos oficiales o donde indique la interventoría  y reposición de pavimento de acuerdo a lo existente en el sitio con mezcla asfáltica densa en caliente MDC-2 que  cumpla con lo especificado en el articulo 450-2 de INVIAS ( asfalto de penetración 60-100, articulo 400-02, tablas 400-2 y 400-3). Incluye liga.  (estas domiciliarias deberán contar con el visto bueno de las EE.PP.M.).</v>
          </cell>
          <cell r="C714" t="str">
            <v>un</v>
          </cell>
          <cell r="D714"/>
          <cell r="E714"/>
          <cell r="F714"/>
          <cell r="G714"/>
          <cell r="H714"/>
          <cell r="I714"/>
          <cell r="J714"/>
          <cell r="K714"/>
          <cell r="L714"/>
          <cell r="M714"/>
        </row>
        <row r="715">
          <cell r="A715" t="str">
            <v>9.1.40</v>
          </cell>
          <cell r="B715" t="str">
            <v>Suministro, transporte e instalación de DOMICILIARIA 1/2 DE ACUEDUCTO EN COBRE. Incluye tubería y concreto para proteger tubería y mano de obra de tendido de tubería.</v>
          </cell>
          <cell r="C715" t="str">
            <v>m</v>
          </cell>
          <cell r="D715"/>
          <cell r="E715"/>
          <cell r="F715"/>
          <cell r="G715"/>
          <cell r="H715"/>
          <cell r="I715"/>
          <cell r="J715"/>
          <cell r="K715"/>
          <cell r="L715"/>
          <cell r="M715"/>
        </row>
        <row r="716">
          <cell r="A716" t="str">
            <v>9.1.41</v>
          </cell>
          <cell r="B716" t="str">
            <v>Suministro, transporte e instalación de DOMICILIARIA 1 DE ACUEDUCTO EN COBRE. Incluye tubería y concreto para proteger tubería y mano de obra de tendido de tubería.</v>
          </cell>
          <cell r="C716" t="str">
            <v>m</v>
          </cell>
          <cell r="D716"/>
          <cell r="E716"/>
          <cell r="F716"/>
          <cell r="G716"/>
          <cell r="H716"/>
          <cell r="I716"/>
          <cell r="J716"/>
          <cell r="K716"/>
          <cell r="L716"/>
          <cell r="M716"/>
        </row>
        <row r="717">
          <cell r="A717" t="str">
            <v>9.1.42</v>
          </cell>
          <cell r="B717" t="str">
            <v>Suministro, transporte e instalación de DOMICILIARIA 1 1/2 DE ACUEDUCTO EN COBRE. Incluye tubería y concreto para proteger tubería y mano de obra de tendido de tubería.</v>
          </cell>
          <cell r="C717" t="str">
            <v>m</v>
          </cell>
          <cell r="D717"/>
          <cell r="E717"/>
          <cell r="F717"/>
          <cell r="G717"/>
          <cell r="H717"/>
          <cell r="I717"/>
          <cell r="J717"/>
          <cell r="K717"/>
          <cell r="L717"/>
          <cell r="M717"/>
        </row>
        <row r="718">
          <cell r="A718" t="str">
            <v>9.1.43</v>
          </cell>
          <cell r="B718" t="str">
            <v>Suministro, transporte e instalación de DOMICILIARIA 2 DE ACUEDUCTO EN COBRE. Incluye tubería y concreto para proteger tubería y mano de obra de tendido de tubería.</v>
          </cell>
          <cell r="C718" t="str">
            <v>m</v>
          </cell>
          <cell r="D718"/>
          <cell r="E718"/>
          <cell r="F718"/>
          <cell r="G718"/>
          <cell r="H718"/>
          <cell r="I718"/>
          <cell r="J718"/>
          <cell r="K718"/>
          <cell r="L718"/>
          <cell r="M718"/>
        </row>
        <row r="719">
          <cell r="A719" t="str">
            <v>9.1.44</v>
          </cell>
          <cell r="B719" t="str">
            <v>Suministro, transporte e instalación de HIDRANTE TIPO TRÁFICO 6" (150mm) en HIERRO FUNDIDO. Incluye  todos los elementos requeridos para su correcta instalación y funcionamiento.</v>
          </cell>
          <cell r="C719" t="str">
            <v>un</v>
          </cell>
          <cell r="D719"/>
          <cell r="E719"/>
          <cell r="F719"/>
          <cell r="G719"/>
          <cell r="H719"/>
          <cell r="I719"/>
          <cell r="J719"/>
          <cell r="K719"/>
          <cell r="L719"/>
          <cell r="M719"/>
        </row>
        <row r="720">
          <cell r="A720" t="str">
            <v>9.1.45</v>
          </cell>
          <cell r="B720" t="str">
            <v>Suministro, transporte e instalación de SENSOR DE FLUJO que envía señal a válvula SOLENOIDE DE 2". Se entregará debidamente instalada sin presencia de fugas ni fisuras, sometida al sistema ya presurizado. Incluye todos los elementos requeridos para su correcta instalación y funcionamiento.</v>
          </cell>
          <cell r="C720" t="str">
            <v>un</v>
          </cell>
          <cell r="D720"/>
          <cell r="E720"/>
          <cell r="F720"/>
          <cell r="G720"/>
          <cell r="H720"/>
          <cell r="I720"/>
          <cell r="J720"/>
          <cell r="K720"/>
          <cell r="L720"/>
          <cell r="M720"/>
        </row>
        <row r="721">
          <cell r="A721" t="str">
            <v>9.1.46</v>
          </cell>
          <cell r="B721" t="str">
            <v>Suministro, transporte e instalación de SENSOR DE TEMPERATURA que envía señal a sistema de agua caliente para recirculación. Se entregará debidamente instalada sin presencia de fugas ni fisuras, sometida al sistema ya presurizado. Incluye todos los elementos requeridos para su correcta instalación y funcionamiento.</v>
          </cell>
          <cell r="C721" t="str">
            <v>un</v>
          </cell>
          <cell r="D721"/>
          <cell r="E721"/>
          <cell r="F721"/>
          <cell r="G721"/>
          <cell r="H721"/>
          <cell r="I721"/>
          <cell r="J721"/>
          <cell r="K721"/>
          <cell r="L721"/>
          <cell r="M721"/>
        </row>
        <row r="722">
          <cell r="A722" t="str">
            <v>9.1.47</v>
          </cell>
          <cell r="B722" t="str">
            <v>Suministro, transporte e instalación de tanque en fibra de vidrio con capacidad para 10 m3 con dimensiones de diámetro 2.60 metros, altura de 2 metros tapa plana en la parte superior del tanque, fabricado en Resina poliéster semiflexible. Fibra de vidrio Tela Matt 700 de 450gramos/metro2 y Woven Roving de 800, cilindro vertical de fondo plano. Norma de fabricación 2888 icontec. Incluye las perforaciones para succión, purga, rebose, llenado y según diseños hidráulicos.</v>
          </cell>
          <cell r="C722" t="str">
            <v>un</v>
          </cell>
          <cell r="D722"/>
          <cell r="E722"/>
          <cell r="F722"/>
          <cell r="G722"/>
          <cell r="H722"/>
          <cell r="I722"/>
          <cell r="J722"/>
          <cell r="K722"/>
          <cell r="L722"/>
          <cell r="M722"/>
        </row>
        <row r="723">
          <cell r="A723" t="str">
            <v>9.1.48</v>
          </cell>
          <cell r="B723" t="str">
            <v>Suministro, transporte e instalación de tanque en fibra de vidrio con capacidad para 12 m3 con dimensiones de diámetro 2.63 metros, altura de 2.2 metros tapa plana en la parte superior del tanque, fabricado en Resina poliéster semiflexible. Fibra de vidrio Tela Matt 700 de 450gramos/metro2 y Woven Roving de 800, cilindro vertical de fondo plano. Norma de fabricación 2888 icontec. Incluye las perforaciones para succión, purga, rebose, llenado y según diseños hidráulicos.</v>
          </cell>
          <cell r="C723" t="str">
            <v>un</v>
          </cell>
          <cell r="D723"/>
          <cell r="E723"/>
          <cell r="F723"/>
          <cell r="G723"/>
          <cell r="H723"/>
          <cell r="I723"/>
          <cell r="J723"/>
          <cell r="K723"/>
          <cell r="L723"/>
          <cell r="M723"/>
        </row>
        <row r="724">
          <cell r="A724" t="str">
            <v>9.1.49</v>
          </cell>
          <cell r="B724" t="str">
            <v>Suministro, transporte e instalación de salidas de abasto en DIÁMETRO DE 1/2"con tubería  RDE 9, 500 PSI, incluye todos los accesorios en PVC de diámetro 1/2"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C724" t="str">
            <v>un</v>
          </cell>
          <cell r="D724"/>
          <cell r="E724"/>
          <cell r="F724"/>
          <cell r="G724"/>
          <cell r="H724"/>
          <cell r="I724"/>
          <cell r="J724"/>
          <cell r="K724"/>
          <cell r="L724"/>
          <cell r="M724"/>
        </row>
        <row r="725">
          <cell r="A725" t="str">
            <v>9.1.50</v>
          </cell>
          <cell r="B725" t="str">
            <v>Construcción de caja medidor de acueducto, desmonte e instalación de medidor existente no incluye la tubería de acometida. Incluye caja de andén, codos o medios codos de cobre, universal, machos cobre, accesorios necesarios para su adecuada reinstalación de acuerdo a las normas de EE.PP.M. Todos los accesorios serán del diámetro del medidor y acometida.</v>
          </cell>
          <cell r="C725" t="str">
            <v>un</v>
          </cell>
          <cell r="D725"/>
          <cell r="E725"/>
          <cell r="F725"/>
          <cell r="G725"/>
          <cell r="H725"/>
          <cell r="I725"/>
          <cell r="J725"/>
          <cell r="K725"/>
          <cell r="L725"/>
          <cell r="M725"/>
        </row>
        <row r="726">
          <cell r="A726" t="str">
            <v>9.1.51</v>
          </cell>
          <cell r="B726" t="str">
            <v>DEMOLICIÓN PAVIMENTO ASFÁLTICO (para brecha), cargue, transporte y botada de escombros, HASTA ESPESOR DE 4". Incluye corte con máquina de disco según trazado y compresor neumático con martillo, además recuperación de los materiales aprovechables o su transporte hasta el sitio que lo indique la interventoría.</v>
          </cell>
          <cell r="C726" t="str">
            <v>m2</v>
          </cell>
          <cell r="D726"/>
          <cell r="E726"/>
          <cell r="F726"/>
          <cell r="G726"/>
          <cell r="H726"/>
          <cell r="I726"/>
          <cell r="J726"/>
          <cell r="K726"/>
          <cell r="L726"/>
          <cell r="M726"/>
        </row>
        <row r="727">
          <cell r="A727" t="str">
            <v>9.1.52</v>
          </cell>
          <cell r="B727" t="str">
            <v>EXCAVACIÓN MANUAL de material heterogéneo DE 0-2 m., bajo cualquier grado de humedad. Incluye: roca descompuesta, bolas de roca de volumen inferior a 0.35 m³., incluye cargue y transporte interno y su medida será en el sitio. NO INCLUYE BOTADERO. No incluye entibado.</v>
          </cell>
          <cell r="C727" t="str">
            <v>m3</v>
          </cell>
          <cell r="D727"/>
          <cell r="E727"/>
          <cell r="F727"/>
          <cell r="G727"/>
          <cell r="H727"/>
          <cell r="I727"/>
          <cell r="J727"/>
          <cell r="K727"/>
          <cell r="L727"/>
          <cell r="M727"/>
        </row>
        <row r="728">
          <cell r="A728" t="str">
            <v>9.1.53</v>
          </cell>
          <cell r="B728" t="str">
            <v>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v>
          </cell>
          <cell r="C728" t="str">
            <v>m3</v>
          </cell>
          <cell r="D728"/>
          <cell r="E728"/>
          <cell r="F728"/>
          <cell r="G728"/>
          <cell r="H728"/>
          <cell r="I728"/>
          <cell r="J728"/>
          <cell r="K728"/>
          <cell r="L728"/>
          <cell r="M728"/>
        </row>
        <row r="729">
          <cell r="A729" t="str">
            <v>9.1.54</v>
          </cell>
          <cell r="B729" t="str">
            <v>Suministro, transporte y colocación de base granular de máximo Ø 1½", reacomodado con medios mecánicos y compactado al 100% mínimo del ensayo del proctor modificado, según normas para la construcción de pavimentos del INVIAS, y todo lo necesario para su correcta construcción y funcionamiento. Su medida será tomada en sitio ya compactado.</v>
          </cell>
          <cell r="C729" t="str">
            <v>m3</v>
          </cell>
          <cell r="D729"/>
          <cell r="E729"/>
          <cell r="F729"/>
          <cell r="G729"/>
          <cell r="H729"/>
          <cell r="I729"/>
          <cell r="J729"/>
          <cell r="K729"/>
          <cell r="L729"/>
          <cell r="M729"/>
        </row>
        <row r="730">
          <cell r="A730" t="str">
            <v>9.1.55</v>
          </cell>
          <cell r="B730" t="str">
            <v>Suministro, transporte y colocación de mezcla asfáltica en caliente para parcheo MDC-19. Compactada con medios mecánicos según normas para la construcción de pavimentos del INVIAS. Incluye riego de liga y todo lo necesario para su correcta construcción y funcionamiento. La excavación y la base se pagan por su respectivo ítem.</v>
          </cell>
          <cell r="C730" t="str">
            <v>m3</v>
          </cell>
          <cell r="D730"/>
          <cell r="E730"/>
          <cell r="F730"/>
          <cell r="G730"/>
          <cell r="H730"/>
          <cell r="I730"/>
          <cell r="J730"/>
          <cell r="K730"/>
          <cell r="L730"/>
          <cell r="M730"/>
        </row>
        <row r="731">
          <cell r="A731" t="str">
            <v>9.1.56</v>
          </cell>
          <cell r="B731" t="str">
            <v>Suministro, transporte y colocación de subbase granular de máximo Ø 2½", reacomodado con medios mecánicos y compactado al 100% mínimo del ensayo del proctor modificado según normas para la construcción de pavimentos del INVIAS. Incluye todo lo necesario para su correcta construcción y funcionamiento. Su medida será tomada en sitio ya compactado.</v>
          </cell>
          <cell r="C731" t="str">
            <v>m3</v>
          </cell>
          <cell r="D731"/>
          <cell r="E731"/>
          <cell r="F731"/>
          <cell r="G731"/>
          <cell r="H731"/>
          <cell r="I731"/>
          <cell r="J731"/>
          <cell r="K731"/>
          <cell r="L731"/>
          <cell r="M731"/>
        </row>
        <row r="732">
          <cell r="A732" t="str">
            <v>9.1.57</v>
          </cell>
          <cell r="B732" t="str">
            <v>Suministro, transporte y colocación de emulsión asfáltica catiónica de rompimiento lento C.R.L. para imprimación de superficie a pavimentar según normas para la construcción de pavimentos del INVIAS. Incluye todo lo necesario para su correcta construcción y funcionamiento.</v>
          </cell>
          <cell r="C732" t="str">
            <v>m2</v>
          </cell>
          <cell r="D732"/>
          <cell r="E732"/>
          <cell r="F732"/>
          <cell r="G732"/>
          <cell r="H732"/>
          <cell r="I732"/>
          <cell r="J732"/>
          <cell r="K732"/>
          <cell r="L732"/>
          <cell r="M732"/>
        </row>
        <row r="733">
          <cell r="A733" t="str">
            <v>9.1.58</v>
          </cell>
          <cell r="B733" t="str">
            <v>LLENOS EN ARENILLA, compactados mecánicamente hasta obtener una densidad del 98% de la máxima obtenida en el ensayo del próctor modificado. Incluye el suministro, transporte, colocación de la arenilla, la compactación de la misma y transporte interno. Y su medida será en sitio ya compactado.</v>
          </cell>
          <cell r="C733" t="str">
            <v>m3</v>
          </cell>
          <cell r="D733"/>
          <cell r="E733"/>
          <cell r="F733"/>
          <cell r="G733"/>
          <cell r="H733"/>
          <cell r="I733"/>
          <cell r="J733"/>
          <cell r="K733"/>
          <cell r="L733"/>
          <cell r="M733"/>
        </row>
        <row r="734">
          <cell r="A734" t="str">
            <v>9.1.59</v>
          </cell>
          <cell r="B734" t="str">
            <v>LLENOS EN MATERIAL PROVENIENTES DE LA EXCAVACIÓN, compactados mecánicamente hasta obtener una densidad del 95% de la máxima obtenida en el ensayo del próctor modificado. Incluye transporte interno. Su medida será en sitio ya compactado.</v>
          </cell>
          <cell r="C734" t="str">
            <v>m3</v>
          </cell>
          <cell r="D734"/>
          <cell r="E734"/>
          <cell r="F734"/>
          <cell r="G734"/>
          <cell r="H734"/>
          <cell r="I734"/>
          <cell r="J734"/>
          <cell r="K734"/>
          <cell r="L734"/>
          <cell r="M734"/>
        </row>
        <row r="735">
          <cell r="A735" t="str">
            <v>9.1.60</v>
          </cell>
          <cell r="B735" t="str">
            <v>CARGUE MANUAL, TRANSPORTE Y BOTADA de  material proveniente de las EXPLANACIONES, EXCAVACIONES Y VOLADURAS DE ROCA. Incluye transportes internos, paleros, derecho de botadero. Se debe hacer en botaderos oficiales autorizados por la entidad competente o hasta el sitio que indique la interventoría. Su medida será en sitio.</v>
          </cell>
          <cell r="C735" t="str">
            <v>m3</v>
          </cell>
          <cell r="D735"/>
          <cell r="E735"/>
          <cell r="F735"/>
          <cell r="G735"/>
          <cell r="H735"/>
          <cell r="I735"/>
          <cell r="J735"/>
          <cell r="K735"/>
          <cell r="L735"/>
          <cell r="M735"/>
        </row>
        <row r="736">
          <cell r="A736">
            <v>9.1999999999999993</v>
          </cell>
          <cell r="B736" t="str">
            <v>INSTALACIONES SANITARIAS/LLUVIAS INTERNAS</v>
          </cell>
          <cell r="C736">
            <v>0</v>
          </cell>
          <cell r="D736"/>
          <cell r="E736"/>
          <cell r="F736"/>
          <cell r="G736"/>
          <cell r="H736"/>
          <cell r="I736"/>
          <cell r="J736"/>
          <cell r="K736"/>
          <cell r="L736"/>
          <cell r="M736"/>
        </row>
        <row r="737">
          <cell r="A737" t="str">
            <v>9.2.1</v>
          </cell>
          <cell r="B737" t="str">
            <v>Suministro, transporte e instalación de TUBERÍA PVC-SANITARIA, con un DIÁMETRO DE 1 1/2", para aguas residuales empotrada en muro. Incluye suministro y transporte de los materiales, bocas, accesorios, pegante, limpiador y todos los elementos necesarios para su correcta instalación y funcionamiento. La excavación y los llenos se pagaran en su ítem respectivo.</v>
          </cell>
          <cell r="C737" t="str">
            <v>m</v>
          </cell>
          <cell r="D737"/>
          <cell r="E737"/>
          <cell r="F737"/>
          <cell r="G737"/>
          <cell r="H737"/>
          <cell r="I737"/>
          <cell r="J737"/>
          <cell r="K737"/>
          <cell r="L737"/>
          <cell r="M737"/>
        </row>
        <row r="738">
          <cell r="A738" t="str">
            <v>9.2.2</v>
          </cell>
          <cell r="B738" t="str">
            <v>Suministro, transporte e instalación de TUBERÍA PVC-SANITARIA, con un DIÁMETRO DE 2", para aguas residuales ENTERRADA y/o EMPOTRADA por losas. Incluye suministro y transporte de los materiales, accesorios, pegante, limpiador y todos los elementos necesarios para su correcta instalación y funcionamiento. La excavación y los llenos se pagaran en su ítem respectivo.</v>
          </cell>
          <cell r="C738" t="str">
            <v>m</v>
          </cell>
          <cell r="D738"/>
          <cell r="E738"/>
          <cell r="F738"/>
          <cell r="G738"/>
          <cell r="H738"/>
          <cell r="I738"/>
          <cell r="J738"/>
          <cell r="K738"/>
          <cell r="L738"/>
          <cell r="M738"/>
        </row>
        <row r="739">
          <cell r="A739" t="str">
            <v>9.2.3</v>
          </cell>
          <cell r="B739" t="str">
            <v>Suministro, transporte e instalación de TUBERÍA PVC-SANITARIA, con un DIÁMETRO DE 3", para aguas residuales o lluvia ENTERRADA y/o EMPOTRADA por losas.  Incluye suministro y transporte de los materiales, accesorios, pegante, limpiador y todos los elementos necesarios para su correcta instalación y funcionamiento. La excavación y los llenos se pagaran en su ítem respectivo.</v>
          </cell>
          <cell r="C739" t="str">
            <v>m</v>
          </cell>
          <cell r="D739"/>
          <cell r="E739"/>
          <cell r="F739"/>
          <cell r="G739"/>
          <cell r="H739"/>
          <cell r="I739"/>
          <cell r="J739"/>
          <cell r="K739"/>
          <cell r="L739"/>
          <cell r="M739"/>
        </row>
        <row r="740">
          <cell r="A740" t="str">
            <v>9.2.4</v>
          </cell>
          <cell r="B740" t="str">
            <v>Suministro, transporte e instalación de TUBERÍA PVC-SANITARIA, con un DIÁMETRO DE 4", para aguas residuales o lluvia ENTERRADA y/o EMPOTRADA por losas.  Incluye suministro y transporte de los materiales, accesorios, pegante, limpiador y todos los elementos necesarios para su correcta instalación y funcionamiento. La excavación y los llenos se pagaran en su ítem respectivo.</v>
          </cell>
          <cell r="C740" t="str">
            <v>ml</v>
          </cell>
          <cell r="D740"/>
          <cell r="E740"/>
          <cell r="F740"/>
          <cell r="G740"/>
          <cell r="H740"/>
          <cell r="I740"/>
          <cell r="J740"/>
          <cell r="K740"/>
          <cell r="L740"/>
          <cell r="M740"/>
        </row>
        <row r="741">
          <cell r="A741" t="str">
            <v>9.2.5</v>
          </cell>
          <cell r="B741" t="str">
            <v>Suministro, transporte e instalación de TUBERÍA PVC-SANITARIA, con un DIÁMETRO DE 6", para aguas residuales o lluvia ENTERRADA y/o EMPOTRADA por losas. Incluye suministro y transporte de los materiales, accesorios, pegante, limpiador y todos los elementos necesarios para su correcta instalación y funcionamiento. La excavación y los llenos se pagaran en su ítem respectivo.</v>
          </cell>
          <cell r="C741" t="str">
            <v>m</v>
          </cell>
          <cell r="D741"/>
          <cell r="E741"/>
          <cell r="F741"/>
          <cell r="G741"/>
          <cell r="H741"/>
          <cell r="I741"/>
          <cell r="J741"/>
          <cell r="K741"/>
          <cell r="L741"/>
          <cell r="M741"/>
        </row>
        <row r="742">
          <cell r="A742" t="str">
            <v>9.2.6</v>
          </cell>
          <cell r="B742" t="str">
            <v>Suministro, transporte e instalación de TUBERÍA PVC-VENTILACIÓN, con un DIÁMETRO DE 2" para REVENTILACIONES verticales y horizontales (bajantes y colectores), incluye todos los accesorios en PVC de diámetro 2" incluyendo los accesorios reducidos y fijaciones que se requieran para su correcta instalación.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v>
          </cell>
          <cell r="C742" t="str">
            <v>m</v>
          </cell>
          <cell r="D742"/>
          <cell r="E742"/>
          <cell r="F742"/>
          <cell r="G742"/>
          <cell r="H742"/>
          <cell r="I742"/>
          <cell r="J742"/>
          <cell r="K742"/>
          <cell r="L742"/>
          <cell r="M742"/>
        </row>
        <row r="743">
          <cell r="A743" t="str">
            <v>9.2.7</v>
          </cell>
          <cell r="B743" t="str">
            <v>Suministro, transporte e instalación de TUBERÍA PVC-VENTILACIÓN, con un DIÁMETRO DE 3", para bajantes de aguas lluvias o reventilación. Incluye suministro y transporte de los materiales, bocas, accesorios, pegante, limpiador, wash primer, acabado en esmalte mate, color a definir por parte de interventoría, andamios, abrazaderas y todos los elementos necesarios para su correcta instalación y funcionamiento.</v>
          </cell>
          <cell r="C743" t="str">
            <v>m</v>
          </cell>
          <cell r="D743"/>
          <cell r="E743"/>
          <cell r="F743"/>
          <cell r="G743"/>
          <cell r="H743"/>
          <cell r="I743"/>
          <cell r="J743"/>
          <cell r="K743"/>
          <cell r="L743"/>
          <cell r="M743"/>
        </row>
        <row r="744">
          <cell r="A744" t="str">
            <v>9.2.8</v>
          </cell>
          <cell r="B744" t="str">
            <v>Suministro, transporte e instalación de TUBERÍA PVC-VENTILACIÓN, con un DIÁMETRO DE 4", para bajantes de aguas lluvias o reventilación. Incluye suministro y transporte de los materiales, bocas, accesorios, pegante, limpiador, wash primer, acabado en esmalte mate, color a definir por parte de interventoría, andamios, abrazaderas y todos los elementos necesarios para su correcta instalación y funcionamiento.</v>
          </cell>
          <cell r="C744" t="str">
            <v>m</v>
          </cell>
          <cell r="D744"/>
          <cell r="E744"/>
          <cell r="F744"/>
          <cell r="G744"/>
          <cell r="H744"/>
          <cell r="I744"/>
          <cell r="J744"/>
          <cell r="K744"/>
          <cell r="L744"/>
          <cell r="M744"/>
        </row>
        <row r="745">
          <cell r="A745" t="str">
            <v>9.2.9</v>
          </cell>
          <cell r="B745" t="str">
            <v>Suministro, transporte e instalación de TUBERÍA DE VENTILACIÓN DE FILTRO DE Ø=3". Incluye suministro, transporte y colocación de tubería, las respectivas conexiones y accesorios y todo lo necesario para su correcta colocación y funcionamiento. Según diseño.</v>
          </cell>
          <cell r="C745" t="str">
            <v>un</v>
          </cell>
          <cell r="D745"/>
          <cell r="E745"/>
          <cell r="F745"/>
          <cell r="G745"/>
          <cell r="H745"/>
          <cell r="I745"/>
          <cell r="J745"/>
          <cell r="K745"/>
          <cell r="L745"/>
          <cell r="M745"/>
        </row>
        <row r="746">
          <cell r="A746" t="str">
            <v>9.2.10</v>
          </cell>
          <cell r="B746" t="str">
            <v>Suministro, transporte e instalación de SALIDA SANITARIA DE 2".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v>
          </cell>
          <cell r="C746" t="str">
            <v>un</v>
          </cell>
          <cell r="D746"/>
          <cell r="E746"/>
          <cell r="F746"/>
          <cell r="G746"/>
          <cell r="H746"/>
          <cell r="I746"/>
          <cell r="J746"/>
          <cell r="K746"/>
          <cell r="L746"/>
          <cell r="M746"/>
        </row>
        <row r="747">
          <cell r="A747" t="str">
            <v>9.2.11</v>
          </cell>
          <cell r="B747" t="str">
            <v>Suministro, transporte e instalación de SALIDA SANITARIA DE 3".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v>
          </cell>
          <cell r="C747" t="str">
            <v>un</v>
          </cell>
          <cell r="D747"/>
          <cell r="E747"/>
          <cell r="F747"/>
          <cell r="G747"/>
          <cell r="H747"/>
          <cell r="I747"/>
          <cell r="J747"/>
          <cell r="K747"/>
          <cell r="L747"/>
          <cell r="M747"/>
        </row>
        <row r="748">
          <cell r="A748" t="str">
            <v>9.2.12</v>
          </cell>
          <cell r="B748" t="str">
            <v>Suministro, transporte e instalación de SALIDA SANITARIA DE 4".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v>
          </cell>
          <cell r="C748" t="str">
            <v>un</v>
          </cell>
          <cell r="D748"/>
          <cell r="E748"/>
          <cell r="F748"/>
          <cell r="G748"/>
          <cell r="H748"/>
          <cell r="I748"/>
          <cell r="J748"/>
          <cell r="K748"/>
          <cell r="L748"/>
          <cell r="M748"/>
        </row>
        <row r="749">
          <cell r="A749" t="str">
            <v>9.2.13</v>
          </cell>
          <cell r="B749" t="str">
            <v>Suministro, transporte e instalación de TUBERÍA PVC-SANITARIA, COLGADA O EN BAJANTE, con un DIÁMETRO DE 2" para AGUA RESIDUAL verticales y horizontales (bajantes y colectores), incluye todos los accesorios en PVC de diámetro 2" incluyendo los accesorios reducidos y fijaciones que se requieran para su correcta instalación.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v>
          </cell>
          <cell r="C749" t="str">
            <v>m</v>
          </cell>
          <cell r="D749"/>
          <cell r="E749"/>
          <cell r="F749"/>
          <cell r="G749"/>
          <cell r="H749"/>
          <cell r="I749"/>
          <cell r="J749"/>
          <cell r="K749"/>
          <cell r="L749"/>
          <cell r="M749"/>
        </row>
        <row r="750">
          <cell r="A750" t="str">
            <v>9.2.14</v>
          </cell>
          <cell r="B750" t="str">
            <v>Suministro, transporte e instalación de TUBERÍA PVC-SANITARIA, COLGADA O EN BAJANTE con un DIÁMETRO DE 3",  de aguas residuales. Incluye suministro y transporte de los materiales, bocas, accesorios, pegante, limpiador, wash primer, acabado en esmalte mate, color a definir por parte de interventoría, andamios, abrazaderas y todos los elementos necesarios para su correcta instalación y funcionamiento.</v>
          </cell>
          <cell r="C750" t="str">
            <v>m</v>
          </cell>
          <cell r="D750"/>
          <cell r="E750"/>
          <cell r="F750"/>
          <cell r="G750"/>
          <cell r="H750"/>
          <cell r="I750"/>
          <cell r="J750"/>
          <cell r="K750"/>
          <cell r="L750"/>
          <cell r="M750"/>
        </row>
        <row r="751">
          <cell r="A751" t="str">
            <v>9.2.15</v>
          </cell>
          <cell r="B751" t="str">
            <v>Suministro, transporte e instalación de TUBERÍA PVC-SANITARIA, COLGADA O EN BAJANTES con un DIÁMETRO DE 4", agua RESIDUAL. Incluye suministro y transporte de los materiales, bocas, accesorios, pegante, limpiador, wash primer, acabado en esmalte mate, color a definir por parte de interventoría, andamios, abrazaderas y todos los elementos necesarios para su correcta instalación y funcionamiento.</v>
          </cell>
          <cell r="C751" t="str">
            <v>m</v>
          </cell>
          <cell r="D751"/>
          <cell r="E751"/>
          <cell r="F751"/>
          <cell r="G751"/>
          <cell r="H751"/>
          <cell r="I751"/>
          <cell r="J751"/>
          <cell r="K751"/>
          <cell r="L751"/>
          <cell r="M751"/>
        </row>
        <row r="752">
          <cell r="A752" t="str">
            <v>9.2.16</v>
          </cell>
          <cell r="B752" t="str">
            <v>Suministro, transporte e instalación de TUBERÍA PVC-SANITARIA, COLGADA O EN BAJANTES con un DIÁMETRO DE 6", agua RESIDUAL O LLÚVIA. Incluye suministro y transporte de los materiales, bocas, accesorios, pegante, limpiador, wash primer, acabado en esmalte mate, color a definir por parte de interventoría, andamios, abrazaderas y todos los elementos necesarios para su correcta instalación y funcionamiento.</v>
          </cell>
          <cell r="C752" t="str">
            <v>m</v>
          </cell>
          <cell r="D752"/>
          <cell r="E752"/>
          <cell r="F752"/>
          <cell r="G752"/>
          <cell r="H752"/>
          <cell r="I752"/>
          <cell r="J752"/>
          <cell r="K752"/>
          <cell r="L752"/>
          <cell r="M752"/>
        </row>
        <row r="753">
          <cell r="A753" t="str">
            <v>9.2.17</v>
          </cell>
          <cell r="B753" t="str">
            <v>Suministro, transporte e instalación de tragante doble 3", incluye wash primer y acabado en el mismo material de la canoa, los accesorios verticales después de la tee o codo de la tubería horizontal de aguas lluvias hasta la canoa. Estos deberán estar correctamente pegados usando limpiador y soldadura apropiados y soldados correctamente a la canoa, sin presentar fugas, fisuras o cualquier otra clase de anomalía. Incluye además las perforaciones (canchas) de paredes o pisos que lo requieran incluyendo cargue, transporte y botada de escombros en botaderos oficiales o donde indique la interventoría.</v>
          </cell>
          <cell r="C753" t="str">
            <v>un</v>
          </cell>
          <cell r="D753"/>
          <cell r="E753"/>
          <cell r="F753"/>
          <cell r="G753"/>
          <cell r="H753"/>
          <cell r="I753"/>
          <cell r="J753"/>
          <cell r="K753"/>
          <cell r="L753"/>
          <cell r="M753"/>
        </row>
        <row r="754">
          <cell r="A754" t="str">
            <v>9.2.18</v>
          </cell>
          <cell r="B754" t="str">
            <v>Suministro, transporte e instalación de tragante doble 4", incluye wash primer y acabado en el mismo material de la canoa, los accesorios verticales después de la tee o codo de la tubería horizontal de aguas lluvias hasta la canoa. Estos deberán estar correctamente pegados usando limpiador y soldadura apropiados y soldados correctamente a la canoa, sin presentar fugas, fisuras o cualquier otra clase de anomalía. Incluye además las perforaciones (canchas) de paredes o pisos que lo requieran incluyendo cargue, transporte y botada de escombros en botaderos oficiales o donde indique la interventoría.</v>
          </cell>
          <cell r="C754" t="str">
            <v>un</v>
          </cell>
          <cell r="D754"/>
          <cell r="E754"/>
          <cell r="F754"/>
          <cell r="G754"/>
          <cell r="H754"/>
          <cell r="I754"/>
          <cell r="J754"/>
          <cell r="K754"/>
          <cell r="L754"/>
          <cell r="M754"/>
        </row>
        <row r="755">
          <cell r="A755" t="str">
            <v>9.2.19</v>
          </cell>
          <cell r="B755" t="str">
            <v>Suministro, transporte e instalación de REJILLA METÁLICA DE PISO combinada Aluminio/bronce DE 3x2" para desagüe de 2". Incluye suministro y transporte de los materiales y todos los elementos necesarios para su correcta instalación.</v>
          </cell>
          <cell r="C755" t="str">
            <v>un</v>
          </cell>
          <cell r="D755"/>
          <cell r="E755"/>
          <cell r="F755"/>
          <cell r="G755"/>
          <cell r="H755"/>
          <cell r="I755"/>
          <cell r="J755"/>
          <cell r="K755"/>
          <cell r="L755"/>
          <cell r="M755"/>
        </row>
        <row r="756">
          <cell r="A756" t="str">
            <v>9.2.20</v>
          </cell>
          <cell r="B756" t="str">
            <v>Suministro, transporte e instalación de REJILLA METÁLICA DE PISO combinada Aluminio/bronce DE 4x3" para desagüe de 3". Incluye suministro y transporte de los materiales y todos los elementos necesarios para su correcta instalación.</v>
          </cell>
          <cell r="C756" t="str">
            <v>un</v>
          </cell>
          <cell r="D756"/>
          <cell r="E756"/>
          <cell r="F756"/>
          <cell r="G756"/>
          <cell r="H756"/>
          <cell r="I756"/>
          <cell r="J756"/>
          <cell r="K756"/>
          <cell r="L756"/>
          <cell r="M756"/>
        </row>
        <row r="757">
          <cell r="A757" t="str">
            <v>9.2.21</v>
          </cell>
          <cell r="B757" t="str">
            <v>Suministro, transporte e instalación de REJILLA METÁLICA DE PISO combinada Aluminio/bronce DE 5x4". Incluye suministro y transporte de los materiales y todos los elementos necesarios para su correcta instalación.</v>
          </cell>
          <cell r="C757" t="str">
            <v>un</v>
          </cell>
          <cell r="D757"/>
          <cell r="E757"/>
          <cell r="F757"/>
          <cell r="G757"/>
          <cell r="H757"/>
          <cell r="I757"/>
          <cell r="J757"/>
          <cell r="K757"/>
          <cell r="L757"/>
          <cell r="M757"/>
        </row>
        <row r="758">
          <cell r="A758" t="str">
            <v>9.2.22</v>
          </cell>
          <cell r="B758" t="str">
            <v>Suministro, transporte e instalación de TUBERÍA PVC-NOVAFORT, con un DIÁMETRO DE 160 mm. Incluye suministro y transporte de los materiales, bocas, accesorios y todos los demás elementos necesarios para su correcta instalación y funcionamiento. La excavación y los llenos se pagarán en su ítem respectivo.</v>
          </cell>
          <cell r="C758" t="str">
            <v>m</v>
          </cell>
          <cell r="D758"/>
          <cell r="E758"/>
          <cell r="F758"/>
          <cell r="G758"/>
          <cell r="H758"/>
          <cell r="I758"/>
          <cell r="J758"/>
          <cell r="K758"/>
          <cell r="L758"/>
          <cell r="M758"/>
        </row>
        <row r="759">
          <cell r="A759" t="str">
            <v>9.2.23</v>
          </cell>
          <cell r="B759" t="str">
            <v>Suministro, transporte e instalación de TUBERÍA PVC-NOVAFORT, con un DIÁMETRO DE 200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C759" t="str">
            <v>ml</v>
          </cell>
          <cell r="D759"/>
          <cell r="E759"/>
          <cell r="F759"/>
          <cell r="G759"/>
          <cell r="H759"/>
          <cell r="I759"/>
          <cell r="J759"/>
          <cell r="K759"/>
          <cell r="L759"/>
          <cell r="M759"/>
        </row>
        <row r="760">
          <cell r="A760" t="str">
            <v>9.2.24</v>
          </cell>
          <cell r="B760" t="str">
            <v>Suministro, transporte e instalación de TUBERÍA PVC-NOVAFORT, con un DIÁMETRO DE 250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C760" t="str">
            <v>m</v>
          </cell>
          <cell r="D760"/>
          <cell r="E760"/>
          <cell r="F760"/>
          <cell r="G760"/>
          <cell r="H760"/>
          <cell r="I760"/>
          <cell r="J760"/>
          <cell r="K760"/>
          <cell r="L760"/>
          <cell r="M760"/>
        </row>
        <row r="761">
          <cell r="A761" t="str">
            <v>9.2.25</v>
          </cell>
          <cell r="B761" t="str">
            <v>Suministro, transporte e instalación de TUBERÍA PVC-NOVAFORT, con un DIÁMETRO DE 315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C761" t="str">
            <v>m</v>
          </cell>
          <cell r="D761"/>
          <cell r="E761"/>
          <cell r="F761"/>
          <cell r="G761"/>
          <cell r="H761"/>
          <cell r="I761"/>
          <cell r="J761"/>
          <cell r="K761"/>
          <cell r="L761"/>
          <cell r="M761"/>
        </row>
        <row r="762">
          <cell r="A762" t="str">
            <v>9.2.26</v>
          </cell>
          <cell r="B762" t="str">
            <v>Suministro, transporte e instalación de TUBERÍA PVC-NOVAFORT, con un DIÁMETRO DE 355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C762" t="str">
            <v>m</v>
          </cell>
          <cell r="D762"/>
          <cell r="E762"/>
          <cell r="F762"/>
          <cell r="G762"/>
          <cell r="H762"/>
          <cell r="I762"/>
          <cell r="J762"/>
          <cell r="K762"/>
          <cell r="L762"/>
          <cell r="M762"/>
        </row>
        <row r="763">
          <cell r="A763" t="str">
            <v>9.2.27</v>
          </cell>
          <cell r="B763" t="str">
            <v>Suministro, transporte e instalación de TUBERÍA PVC-NOVAFORT, con un DIÁMETRO DE 400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C763" t="str">
            <v>m</v>
          </cell>
          <cell r="D763"/>
          <cell r="E763"/>
          <cell r="F763"/>
          <cell r="G763"/>
          <cell r="H763"/>
          <cell r="I763"/>
          <cell r="J763"/>
          <cell r="K763"/>
          <cell r="L763"/>
          <cell r="M763"/>
        </row>
        <row r="764">
          <cell r="A764" t="str">
            <v>9.2.28</v>
          </cell>
          <cell r="B764" t="str">
            <v>Suministro, transporte e instalación de TUBERÍA PVC-NOVAFORT, con un DIÁMETRO DE 450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C764" t="str">
            <v>m</v>
          </cell>
          <cell r="D764"/>
          <cell r="E764"/>
          <cell r="F764"/>
          <cell r="G764"/>
          <cell r="H764"/>
          <cell r="I764"/>
          <cell r="J764"/>
          <cell r="K764"/>
          <cell r="L764"/>
          <cell r="M764"/>
        </row>
        <row r="765">
          <cell r="A765" t="str">
            <v>9.2.29</v>
          </cell>
          <cell r="B765" t="str">
            <v>Suministro, transporte e instalación de TUBERÍA PVC-NOVAFORT, con un DIÁMETRO DE 500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C765" t="str">
            <v>m</v>
          </cell>
          <cell r="D765"/>
          <cell r="E765"/>
          <cell r="F765"/>
          <cell r="G765"/>
          <cell r="H765"/>
          <cell r="I765"/>
          <cell r="J765"/>
          <cell r="K765"/>
          <cell r="L765"/>
          <cell r="M765"/>
        </row>
        <row r="766">
          <cell r="A766" t="str">
            <v>9.2.30</v>
          </cell>
          <cell r="B766" t="str">
            <v>Suministro, transporte e instalación de TUBERÍA EN CONCRETO, con un DIÁMETRO DE 8" CLASE 1, unión mecánica. Incluye suministro y transporte de los materiales, retroexcavadora y transportes internos con retroexcavadora hasta sitio de acopio y de este al sitio de instalación y todo lo necesario para su correcta instalación. Según especificaciones técnicas de EEPP de Medellín.</v>
          </cell>
          <cell r="C766" t="str">
            <v>m</v>
          </cell>
          <cell r="D766"/>
          <cell r="E766"/>
          <cell r="F766"/>
          <cell r="G766"/>
          <cell r="H766"/>
          <cell r="I766"/>
          <cell r="J766"/>
          <cell r="K766"/>
          <cell r="L766"/>
          <cell r="M766"/>
        </row>
        <row r="767">
          <cell r="A767" t="str">
            <v>9.2.31</v>
          </cell>
          <cell r="B767" t="str">
            <v>Suministro, transporte e instalación de TUBERÍA EN CONCRETO, con un DIÁMETRO DE 10" CLASE 1, unión mecánica. Incluye suministro y transporte de los materiales, retroexcavadora y transportes internos con retroexcavadora hasta sitio de acopio y de este al sitio de instalación y todo lo necesario para su correcta instalación. Según especificaciones técnicas de EEPP de Medellín.</v>
          </cell>
          <cell r="C767" t="str">
            <v>m</v>
          </cell>
          <cell r="D767"/>
          <cell r="E767"/>
          <cell r="F767"/>
          <cell r="G767"/>
          <cell r="H767"/>
          <cell r="I767"/>
          <cell r="J767"/>
          <cell r="K767"/>
          <cell r="L767"/>
          <cell r="M767"/>
        </row>
        <row r="768">
          <cell r="A768" t="str">
            <v>9.2.32</v>
          </cell>
          <cell r="B768" t="str">
            <v>Suministro, transporte e instalación de TUBERÍA EN CONCRETO, con un DIÁMETRO DE 12" CLASE 1, unión mecánica. Incluye suministro y transporte de los materiales, retroexcavadora y transportes internos con retroexcavadora hasta sitio de acopio y de este al sitio de instalación y todo lo necesario para su correcta instalación. Según especificaciones técnicas de EEPP de Medellín.</v>
          </cell>
          <cell r="C768" t="str">
            <v>m</v>
          </cell>
          <cell r="D768"/>
          <cell r="E768"/>
          <cell r="F768"/>
          <cell r="G768"/>
          <cell r="H768"/>
          <cell r="I768"/>
          <cell r="J768"/>
          <cell r="K768"/>
          <cell r="L768"/>
          <cell r="M768"/>
        </row>
        <row r="769">
          <cell r="A769" t="str">
            <v>9.2.33</v>
          </cell>
          <cell r="B769" t="str">
            <v>Suministro, transporte e instalación de TUBERÍA EN CONCRETO, con un DIÁMETRO DE 14" CLASE 1, unión mecánica. Incluye suministro y transporte de los materiales, retroexcavadora y transportes internos con retroexcavadora hasta sitio de acopio y de este al sitio de instalación y todo lo necesario para su correcta instalación. Según especificaciones técnicas de EEPP de Medellín.</v>
          </cell>
          <cell r="C769" t="str">
            <v>m</v>
          </cell>
          <cell r="D769"/>
          <cell r="E769"/>
          <cell r="F769"/>
          <cell r="G769"/>
          <cell r="H769"/>
          <cell r="I769"/>
          <cell r="J769"/>
          <cell r="K769"/>
          <cell r="L769"/>
          <cell r="M769"/>
        </row>
        <row r="770">
          <cell r="A770" t="str">
            <v>9.2.34</v>
          </cell>
          <cell r="B770" t="str">
            <v>Suministro, transporte e instalación de TUBERÍA EN CONCRETO, con un DIÁMETRO DE 20" CLASE 1, unión mecánica. Incluye suministro y transporte de los materiales, retroexcavadora y transportes internos con retroexcavadora hasta sitio de acopio y de este al sitio de instalación y todo lo necesario para su correcta instalación. Según especificaciones técnicas de EEPP de Medellín.</v>
          </cell>
          <cell r="C770" t="str">
            <v>m</v>
          </cell>
          <cell r="D770"/>
          <cell r="E770"/>
          <cell r="F770"/>
          <cell r="G770"/>
          <cell r="H770"/>
          <cell r="I770"/>
          <cell r="J770"/>
          <cell r="K770"/>
          <cell r="L770"/>
          <cell r="M770"/>
        </row>
        <row r="771">
          <cell r="A771" t="str">
            <v>9.2.35</v>
          </cell>
          <cell r="B771" t="str">
            <v>Suministro, transporte e instalación de TUBERÍA EN CONCRETO REFORZADA CLASE 4 DE Ø=36", unión mecánica. Incluye suministro y transporte de los materiales, retroexcavadora y cable de acero de Ø=1/2" con una capacidad de carga vertical de 2 Ton para bajar la tubería hasta 8m, descargue y transportes internos con retroexcavadora hasta sitio de acopio y de este al sitio de instalación y todo lo necesario para su correcta instalación. Según especificaciones técnicas de EEPP de Medellín.</v>
          </cell>
          <cell r="C771" t="str">
            <v>m</v>
          </cell>
          <cell r="D771"/>
          <cell r="E771"/>
          <cell r="F771"/>
          <cell r="G771"/>
          <cell r="H771"/>
          <cell r="I771"/>
          <cell r="J771"/>
          <cell r="K771"/>
          <cell r="L771"/>
          <cell r="M771"/>
        </row>
        <row r="772">
          <cell r="A772" t="str">
            <v>9.2.36</v>
          </cell>
          <cell r="B772" t="str">
            <v>Suministro, transporte e instalación de (canoa) CANAL EN PVC  C-90 O SIMILAR, para aguas lluvias. Incluye suministro y transporte de los materiales, accesorios, limpiador y todos los elementos necesarios para su correcta instalación y funcionamiento.</v>
          </cell>
          <cell r="C772" t="str">
            <v>m</v>
          </cell>
          <cell r="D772"/>
          <cell r="E772"/>
          <cell r="F772"/>
          <cell r="G772"/>
          <cell r="H772"/>
          <cell r="I772"/>
          <cell r="J772"/>
          <cell r="K772"/>
          <cell r="L772"/>
          <cell r="M772"/>
        </row>
        <row r="773">
          <cell r="A773" t="str">
            <v>9.2.37</v>
          </cell>
          <cell r="B773" t="str">
            <v>Suministro, transporte e instalación de EMBUDO ANTIBORTICE DE 4" ref e2h4pulgadas, incluye wash primer y acabado en el mismo material de la canoa, los accesorios verticales después de la unión o codo de la tubería horizontal de aguas lluvias hasta la canoa. Estos deberán estar correctamente pegados usando limpiador y soldadura apropiados y soldados correctamente a la canoa, sin presentar fugas, fisuras o cualquier otra clase de anomalía. Incluye además las perforaciones (canchas) de paredes o pisos que lo requieran incluyendo cargue, transporte y botada de escombros en botaderos oficiales o donde indique la interventoría.</v>
          </cell>
          <cell r="C773" t="str">
            <v>un</v>
          </cell>
          <cell r="D773"/>
          <cell r="E773"/>
          <cell r="F773"/>
          <cell r="G773"/>
          <cell r="H773"/>
          <cell r="I773"/>
          <cell r="J773"/>
          <cell r="K773"/>
          <cell r="L773"/>
          <cell r="M773"/>
        </row>
        <row r="774">
          <cell r="A774" t="str">
            <v>9.2.38</v>
          </cell>
          <cell r="B774" t="str">
            <v>Suministro, transporte e instalación de extractor de olores eléctrico incluye todos los accesorios para su correcto funcionamiento.</v>
          </cell>
          <cell r="C774" t="str">
            <v>un</v>
          </cell>
          <cell r="D774"/>
          <cell r="E774"/>
          <cell r="F774"/>
          <cell r="G774"/>
          <cell r="H774"/>
          <cell r="I774"/>
          <cell r="J774"/>
          <cell r="K774"/>
          <cell r="L774"/>
          <cell r="M774"/>
        </row>
        <row r="775">
          <cell r="A775" t="str">
            <v>9.2.39</v>
          </cell>
          <cell r="B775" t="str">
            <v>Construcción de ATRAQUE O CAMA EN CONCRETO DE 21 Mpa PARA TUBERÍA EN CONCRETO O PVC. Incluye el suministro y el transporte del concreto y todos los demás elementos necesarios para su correcta construcción, incluye acarreo interno. Según diseño.</v>
          </cell>
          <cell r="C775" t="str">
            <v>m3</v>
          </cell>
          <cell r="D775"/>
          <cell r="E775"/>
          <cell r="F775"/>
          <cell r="G775"/>
          <cell r="H775"/>
          <cell r="I775"/>
          <cell r="J775"/>
          <cell r="K775"/>
          <cell r="L775"/>
          <cell r="M775"/>
        </row>
        <row r="776">
          <cell r="A776" t="str">
            <v>9.2.40</v>
          </cell>
          <cell r="B776" t="str">
            <v>Construcción de ENTIBADO TEMPORAL en tablón de madera (6 usos), bajo cualquier altura y grado de humedad. Incluye suministro, transporte y colocación de elementos en madera, el cargue, transporte interno y externo y botada de material sobrantes en los sitios donde lo indique la interventoría y su medida será en el sitio, su forma de pago se hará por el área que se encuentre en contacto con la tierra, según NORMAS Y ESPECIFICACIONES GENERALES DE CONSTRUCCIÓN de EEPP de Medellín, capitulo 2.</v>
          </cell>
          <cell r="C776" t="str">
            <v>m2</v>
          </cell>
          <cell r="D776"/>
          <cell r="E776"/>
          <cell r="F776"/>
          <cell r="G776"/>
          <cell r="H776"/>
          <cell r="I776"/>
          <cell r="J776"/>
          <cell r="K776"/>
          <cell r="L776"/>
          <cell r="M776"/>
        </row>
        <row r="777">
          <cell r="A777" t="str">
            <v>9.2.41</v>
          </cell>
          <cell r="B777" t="str">
            <v>EXCAVACIÓN MANUAL de material heterogéneo DE 0-2 m., bajo cualquier grado de humedad. Incluye: roca descompuesta, bolas de roca de volumen inferior a 0.35 m³., incluye cargue y transporte interno y su medida será en el sitio. NO INCLUYE BOTADERO. No incluye entibado.</v>
          </cell>
          <cell r="C777" t="str">
            <v>m3</v>
          </cell>
          <cell r="D777"/>
          <cell r="E777"/>
          <cell r="F777"/>
          <cell r="G777"/>
          <cell r="H777"/>
          <cell r="I777"/>
          <cell r="J777"/>
          <cell r="K777"/>
          <cell r="L777"/>
          <cell r="M777"/>
        </row>
        <row r="778">
          <cell r="A778" t="str">
            <v>9.2.42</v>
          </cell>
          <cell r="B778" t="str">
            <v>EXCAVACIÓN MANUAL de material heterogéneo DE 2-4 m, bajo cualquier grado de humedad. Incluye: roca descompuesta, bolas de roca de volumen inferior a 0.35 m³., cargue y transporte interno y su medida será en el sitio. NO INCLUYE BOTADERO. No incluye entibado.</v>
          </cell>
          <cell r="C778" t="str">
            <v>m3</v>
          </cell>
          <cell r="D778"/>
          <cell r="E778"/>
          <cell r="F778"/>
          <cell r="G778"/>
          <cell r="H778"/>
          <cell r="I778"/>
          <cell r="J778"/>
          <cell r="K778"/>
          <cell r="L778"/>
          <cell r="M778"/>
        </row>
        <row r="779">
          <cell r="A779" t="str">
            <v>9.2.43</v>
          </cell>
          <cell r="B779" t="str">
            <v>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v>
          </cell>
          <cell r="C779" t="str">
            <v>m3</v>
          </cell>
          <cell r="D779"/>
          <cell r="E779"/>
          <cell r="F779"/>
          <cell r="G779"/>
          <cell r="H779"/>
          <cell r="I779"/>
          <cell r="J779"/>
          <cell r="K779"/>
          <cell r="L779"/>
          <cell r="M779"/>
        </row>
        <row r="780">
          <cell r="A780" t="str">
            <v>9.2.44</v>
          </cell>
          <cell r="B780" t="str">
            <v>EXCAVACIÓN MANUAL de material heterogéneo DE 2-4 m., bajo cualquier grado de humedad. Incluye: roca descompuesta, bolas de roca de volumen inferior a 0.35 m³., el cargue, transporte interno y externo y botada de material preveniente de las excavaciones en los sitios donde lo indique la interventoría y su medida será en el sitio. No incluye entibado.</v>
          </cell>
          <cell r="C780" t="str">
            <v>m3</v>
          </cell>
          <cell r="D780"/>
          <cell r="E780"/>
          <cell r="F780"/>
          <cell r="G780"/>
          <cell r="H780"/>
          <cell r="I780"/>
          <cell r="J780"/>
          <cell r="K780"/>
          <cell r="L780"/>
          <cell r="M780"/>
        </row>
        <row r="781">
          <cell r="A781" t="str">
            <v>9.2.45</v>
          </cell>
          <cell r="B781" t="str">
            <v>EXCAVACIÓN EN ROCA CON EXPLOSIVOS, incluye voladura (las pulgadas que sean necesarias), desembombe, acarreo interno y acopio donde lo indique la Interventoría y todos los demás elementos necesarios para su correcta ejecución. SU MEDIDA SERA EN SITIO. NO INCLUYE BOTADA. Debe cumplir con los permisos y normas que regulan esta actividad.</v>
          </cell>
          <cell r="C781" t="str">
            <v>m3</v>
          </cell>
          <cell r="D781"/>
          <cell r="E781"/>
          <cell r="F781"/>
          <cell r="G781"/>
          <cell r="H781"/>
          <cell r="I781"/>
          <cell r="J781"/>
          <cell r="K781"/>
          <cell r="L781"/>
          <cell r="M781"/>
        </row>
        <row r="782">
          <cell r="A782" t="str">
            <v>9.2.46</v>
          </cell>
          <cell r="B782" t="str">
            <v>Suministro, transporte y colocación de base granular de máximo Ø 1½", reacomodado con medios mecánicos y compactado al 100% mínimo del ensayo del proctor modificado, según normas para la construcción de pavimentos del INVIAS, y todo lo necesario para su correcta construcción y funcionamiento. Su medida será tomada en sitio ya compactado.</v>
          </cell>
          <cell r="C782" t="str">
            <v>m3</v>
          </cell>
          <cell r="D782"/>
          <cell r="E782"/>
          <cell r="F782"/>
          <cell r="G782"/>
          <cell r="H782"/>
          <cell r="I782"/>
          <cell r="J782"/>
          <cell r="K782"/>
          <cell r="L782"/>
          <cell r="M782"/>
        </row>
        <row r="783">
          <cell r="A783" t="str">
            <v>9.2.47</v>
          </cell>
          <cell r="B783" t="str">
            <v>Suministro, transporte y colocación de mezcla asfáltica en caliente para parcheo MDC-19. Compactada con medios mecánicos según normas para la construcción de pavimentos del INVIAS. Incluye riego de liga y todo lo necesario para su correcta construcción y funcionamiento. La excavación y la base se pagan por su respectivo ítem.</v>
          </cell>
          <cell r="C783" t="str">
            <v>m3</v>
          </cell>
          <cell r="D783"/>
          <cell r="E783"/>
          <cell r="F783"/>
          <cell r="G783"/>
          <cell r="H783"/>
          <cell r="I783"/>
          <cell r="J783"/>
          <cell r="K783"/>
          <cell r="L783"/>
          <cell r="M783"/>
        </row>
        <row r="784">
          <cell r="A784" t="str">
            <v>9.2.48</v>
          </cell>
          <cell r="B784" t="str">
            <v>Suministro, transporte y colocación de emulsión asfáltica catiónica de rompimiento lento C.R.L. para imprimación de superficie a pavimentar según normas para la construcción de pavimentos del INVIAS. Incluye todo lo necesario para su correcta construcción y funcionamiento.</v>
          </cell>
          <cell r="C784" t="str">
            <v>m2</v>
          </cell>
          <cell r="D784"/>
          <cell r="E784"/>
          <cell r="F784"/>
          <cell r="G784"/>
          <cell r="H784"/>
          <cell r="I784"/>
          <cell r="J784"/>
          <cell r="K784"/>
          <cell r="L784"/>
          <cell r="M784"/>
        </row>
        <row r="785">
          <cell r="A785" t="str">
            <v>9.2.49</v>
          </cell>
          <cell r="B785" t="str">
            <v>Suministro, transporte y colocación de subbase granular de máximo Ø 2½", reacomodado con medios mecánicos y compactado al 100% mínimo del ensayo del proctor modificado según normas para la construcción de pavimentos del INVIAS. Incluye todo lo necesario para su correcta construcción y funcionamiento. Su medida será tomada en sitio ya compactado.</v>
          </cell>
          <cell r="C785" t="str">
            <v>m3</v>
          </cell>
          <cell r="D785"/>
          <cell r="E785"/>
          <cell r="F785"/>
          <cell r="G785"/>
          <cell r="H785"/>
          <cell r="I785"/>
          <cell r="J785"/>
          <cell r="K785"/>
          <cell r="L785"/>
          <cell r="M785"/>
        </row>
        <row r="786">
          <cell r="A786" t="str">
            <v>9.2.50</v>
          </cell>
          <cell r="B786" t="str">
            <v>LLENOS EN ARENILLA, compactados mecánicamente hasta obtener una densidad del 98% de la máxima obtenida en el ensayo del próctor modificado. Incluye el suministro, transporte, colocación de la arenilla, la compactación de la misma y transporte interno. Y su medida será en sitio ya compactado.</v>
          </cell>
          <cell r="C786" t="str">
            <v>m3</v>
          </cell>
          <cell r="D786"/>
          <cell r="E786"/>
          <cell r="F786"/>
          <cell r="G786"/>
          <cell r="H786"/>
          <cell r="I786"/>
          <cell r="J786"/>
          <cell r="K786"/>
          <cell r="L786"/>
          <cell r="M786"/>
        </row>
        <row r="787">
          <cell r="A787" t="str">
            <v>9.2.51</v>
          </cell>
          <cell r="B787" t="str">
            <v>LLENOS EN MATERIAL PROVENIENTES DE LA EXCAVACIÓN, compactados mecánicamente hasta obtener una densidad del 95% de la máxima obtenida en el ensayo del próctor modificado. Incluye transporte interno. Su medida será en sitio ya compactado.</v>
          </cell>
          <cell r="C787" t="str">
            <v>m3</v>
          </cell>
          <cell r="D787"/>
          <cell r="E787"/>
          <cell r="F787"/>
          <cell r="G787"/>
          <cell r="H787"/>
          <cell r="I787"/>
          <cell r="J787"/>
          <cell r="K787"/>
          <cell r="L787"/>
          <cell r="M787"/>
        </row>
        <row r="788">
          <cell r="A788" t="str">
            <v>9.2.52</v>
          </cell>
          <cell r="B788" t="str">
            <v>DEMOLICIÓN ANDENES O PISOS, cargue, transporte y botada de escombros de ESPESOR MÁXIMO 0.25m, en concreto. Incluye retiro de cordones, retiro de enchape (baldosa, baldosín forros en arenón, madera, vinilo, granito esmerilado, concreto, pisos en gres, entre otros), placa de concreto si existe, entresuelo de recebo; retiro y reinstalación de tapas de medidores de acueducto cualquier diámetro, tapas de energía y tapas cajas de teléfono. Incluye compresor neumático con martillo, además recuperación de los materiales aprovechables o su transporte hasta el sitio que lo indique la interventoría.</v>
          </cell>
          <cell r="C788" t="str">
            <v>m2</v>
          </cell>
          <cell r="D788"/>
          <cell r="E788"/>
          <cell r="F788"/>
          <cell r="G788"/>
          <cell r="H788"/>
          <cell r="I788"/>
          <cell r="J788"/>
          <cell r="K788"/>
          <cell r="L788"/>
          <cell r="M788"/>
        </row>
        <row r="789">
          <cell r="A789" t="str">
            <v>9.2.53</v>
          </cell>
          <cell r="B789" t="str">
            <v>DEMOLICIÓN PAVIMENTO ASFÁLTICO (para brecha), cargue, transporte y botada de escombros, HASTA ESPESOR DE 4". Incluye corte con máquina de disco según trazado y compresor neumático con martillo, además recuperación de los materiales aprovechables o su transporte hasta el sitio que lo indique la interventoría.</v>
          </cell>
          <cell r="C789" t="str">
            <v>m2</v>
          </cell>
          <cell r="D789"/>
          <cell r="E789"/>
          <cell r="F789"/>
          <cell r="G789"/>
          <cell r="H789"/>
          <cell r="I789"/>
          <cell r="J789"/>
          <cell r="K789"/>
          <cell r="L789"/>
          <cell r="M789"/>
        </row>
        <row r="790">
          <cell r="A790" t="str">
            <v>9.2.54</v>
          </cell>
          <cell r="B790" t="str">
            <v>CARGUE MANUAL, TRANSPORTE Y BOTADA de  material proveniente de las EXPLANACIONES, EXCAVACIONES Y VOLADURAS DE ROCA. Incluye transportes internos, paleros, derecho de botadero. Se debe hacer en botaderos oficiales autorizados por la entidad competente o hasta el sitio que indique la interventoría. Su medida será en sitio.</v>
          </cell>
          <cell r="C790" t="str">
            <v>m3</v>
          </cell>
          <cell r="D790"/>
          <cell r="E790"/>
          <cell r="F790"/>
          <cell r="G790"/>
          <cell r="H790"/>
          <cell r="I790"/>
          <cell r="J790"/>
          <cell r="K790"/>
          <cell r="L790"/>
          <cell r="M790"/>
        </row>
        <row r="791">
          <cell r="A791" t="str">
            <v>9.2.55</v>
          </cell>
          <cell r="B791" t="str">
            <v>Suministro, transporte e instalación de tragante doble 6", incluye wash primer y acabado en el mismo material de la canoa, los accesorios verticales después de la tee o codo de la tubería horizontal de aguas lluvias hasta la canoa. Estos deberán estar correctamente pegados usando limpiador y soldadura apropiados y soldados correctamente a la canoa, sin presentar fugas, fisuras o cualquier otra clase de anomalía. Incluye además las perforaciones (canchas) de paredes o pisos que lo requieran incluyendo cargue, transporte y botada de escombros en botaderos oficiales o donde indique la interventoría.</v>
          </cell>
          <cell r="C791" t="str">
            <v>un</v>
          </cell>
          <cell r="D791"/>
          <cell r="E791"/>
          <cell r="F791"/>
          <cell r="G791"/>
          <cell r="H791"/>
          <cell r="I791"/>
          <cell r="J791"/>
          <cell r="K791"/>
          <cell r="L791"/>
          <cell r="M791"/>
        </row>
        <row r="792">
          <cell r="A792">
            <v>9.3000000000000007</v>
          </cell>
          <cell r="B792" t="str">
            <v>RED CONTRA INCENDIO</v>
          </cell>
          <cell r="C792">
            <v>0</v>
          </cell>
          <cell r="D792"/>
          <cell r="E792"/>
          <cell r="F792"/>
          <cell r="G792"/>
          <cell r="H792"/>
          <cell r="I792"/>
          <cell r="J792"/>
          <cell r="K792"/>
          <cell r="L792"/>
          <cell r="M792"/>
        </row>
        <row r="793">
          <cell r="A793" t="str">
            <v>9.3.1</v>
          </cell>
          <cell r="B793" t="str">
            <v>Suministro, transporte e instalación de TUBERÍA GALVANIZADA DE 1 1/2" TIPO PESADA PARA RED DE INCENDIO. Incluye suministro y transporte de los materiales, la válvulas, accesorios, materiales varios y todos  los demás elementos necesario para su correcta instalación, según especificaciones técnicas de EEPP de Medellín.</v>
          </cell>
          <cell r="C793" t="str">
            <v>m</v>
          </cell>
          <cell r="D793"/>
          <cell r="E793"/>
          <cell r="F793"/>
          <cell r="G793"/>
          <cell r="H793"/>
          <cell r="I793"/>
          <cell r="J793"/>
          <cell r="K793"/>
          <cell r="L793"/>
          <cell r="M793"/>
        </row>
        <row r="794">
          <cell r="A794" t="str">
            <v>9.3.2</v>
          </cell>
          <cell r="B794" t="str">
            <v>Suministro, transporte e instalación de TUBERÍA (Acero Galvanizado) Sch 40, diámetro 2", incluye todos los accesorios en acero galvanizado de diámetro 2" que se requieran para su correcta instalación. Estos deberán estar correctamente roscados y tornillados usando teflón, sin presentar fugas, fisuras o cualquier otra clase de anomalía. Incluye además las perforaciones (canchas) de paredes o pisos que lo requieran incluyendo cargue, transporte y botada de escombros en botaderos oficiales o donde indique la interventoría. Está se instalará para la red contra incendios que se encuentre expuesta.</v>
          </cell>
          <cell r="C794" t="str">
            <v>m</v>
          </cell>
          <cell r="D794"/>
          <cell r="E794"/>
          <cell r="F794"/>
          <cell r="G794"/>
          <cell r="H794"/>
          <cell r="I794"/>
          <cell r="J794"/>
          <cell r="K794"/>
          <cell r="L794"/>
          <cell r="M794"/>
        </row>
        <row r="795">
          <cell r="A795" t="str">
            <v>9.3.3</v>
          </cell>
          <cell r="B795" t="str">
            <v>Suministro, transporte e instalación de TUBERÍA (Acero Galvanizado) Sch 40, diámetro 2 1/2", incluye todos los accesorios en acero galvanizado de diámetro 2 1/2" que se requieran para su correcta instalación. Estos deberán estar correctamente roscados y tornillados usando teflón, sin presentar fugas, fisuras o cualquier otra clase de anomalía. Incluye además las perforaciones (canchas) de paredes o pisos que lo requieran incluyendo cargue, transporte y botada de escombros en botaderos oficiales o donde indique la interventoría. Está se instalará para la red contra incendios que se encuentre expuesta.</v>
          </cell>
          <cell r="C795" t="str">
            <v>m</v>
          </cell>
          <cell r="D795"/>
          <cell r="E795"/>
          <cell r="F795"/>
          <cell r="G795"/>
          <cell r="H795"/>
          <cell r="I795"/>
          <cell r="J795"/>
          <cell r="K795"/>
          <cell r="L795"/>
          <cell r="M795"/>
        </row>
        <row r="796">
          <cell r="A796" t="str">
            <v>9.3.4</v>
          </cell>
          <cell r="B796" t="str">
            <v>Suministro, transporte e instalación de GABINETE PARA RED CONTRA INCENDIO DE 0,77x0,77x0,22 con canastilla para soporte de manquera de incendio. Incluye válvula 1 1/2" diámetro 38mm, hacha pico 4 1/2 lb con cabo de madera, extintor multipropósito, llave Spaner boca fija de 1 1/2" diámetro 38mm, manguera de 1 1/2" diámetro 38mm L=30mn tapa en vidrio esmerilado y todo lo necesario para su correcta instalación y funcionamiento.</v>
          </cell>
          <cell r="C796" t="str">
            <v>un</v>
          </cell>
          <cell r="D796"/>
          <cell r="E796"/>
          <cell r="F796"/>
          <cell r="G796"/>
          <cell r="H796"/>
          <cell r="I796"/>
          <cell r="J796"/>
          <cell r="K796"/>
          <cell r="L796"/>
          <cell r="M796"/>
        </row>
        <row r="797">
          <cell r="A797" t="str">
            <v>9.3.5</v>
          </cell>
          <cell r="B797" t="str">
            <v>Suministro, transporte e instalación de SIAMESA EN BRONCE DE DIÁMETRO DE 3". Incluye todos los elementos necesarios para su correcta instalación y funcionamiento.</v>
          </cell>
          <cell r="C797" t="str">
            <v>un</v>
          </cell>
          <cell r="D797"/>
          <cell r="E797"/>
          <cell r="F797"/>
          <cell r="G797"/>
          <cell r="H797"/>
          <cell r="I797"/>
          <cell r="J797"/>
          <cell r="K797"/>
          <cell r="L797"/>
          <cell r="M797"/>
        </row>
        <row r="798">
          <cell r="A798" t="str">
            <v>9.3.6</v>
          </cell>
          <cell r="B798" t="str">
            <v>Suministro, transporte e instalación de SIAMESA EN BRONCE DE DIÁMETRO DE 4". Incluye todos los elementos necesarios para su correcta instalación y funcionamiento.</v>
          </cell>
          <cell r="C798" t="str">
            <v>un</v>
          </cell>
          <cell r="D798"/>
          <cell r="E798"/>
          <cell r="F798"/>
          <cell r="G798"/>
          <cell r="H798"/>
          <cell r="I798"/>
          <cell r="J798"/>
          <cell r="K798"/>
          <cell r="L798"/>
          <cell r="M798"/>
        </row>
        <row r="799">
          <cell r="A799" t="str">
            <v>9.3.7</v>
          </cell>
          <cell r="B799" t="str">
            <v>Suministro, transporte e instalación de VÁLVULA COMPUERTA marca RW 2 1/2" o equivalente. Se entregará debidamente instalada sin presencia de fugas ni fisuras, sometida al sistema ya presurizado.</v>
          </cell>
          <cell r="C799" t="str">
            <v>un</v>
          </cell>
          <cell r="D799"/>
          <cell r="E799"/>
          <cell r="F799"/>
          <cell r="G799"/>
          <cell r="H799"/>
          <cell r="I799"/>
          <cell r="J799"/>
          <cell r="K799"/>
          <cell r="L799"/>
          <cell r="M799"/>
        </row>
        <row r="800">
          <cell r="A800" t="str">
            <v>9.3.8</v>
          </cell>
          <cell r="B800" t="str">
            <v>Suministro, transporte e instalación de VÁLVULA COMPUERTA marca RW 3" o equivalente. Se entregará debidamente instalada sin presencia de fugas ni fisuras, sometida al sistema ya presurizado.</v>
          </cell>
          <cell r="C800" t="str">
            <v>un</v>
          </cell>
          <cell r="D800"/>
          <cell r="E800"/>
          <cell r="F800"/>
          <cell r="G800"/>
          <cell r="H800"/>
          <cell r="I800"/>
          <cell r="J800"/>
          <cell r="K800"/>
          <cell r="L800"/>
          <cell r="M800"/>
        </row>
        <row r="801">
          <cell r="A801" t="str">
            <v>9.3.9</v>
          </cell>
          <cell r="B801" t="str">
            <v>Suministro, transporte e instalación de VÁLVULA DE RETENCIÓN (Cheque) 2 1/2". Incluye universal hembra para liberarla.  Se entregará debidamente instalada sin presencia de fugas ni fisuras, sometida al sistema ya presurizado.</v>
          </cell>
          <cell r="C801" t="str">
            <v>un</v>
          </cell>
          <cell r="D801"/>
          <cell r="E801"/>
          <cell r="F801"/>
          <cell r="G801"/>
          <cell r="H801"/>
          <cell r="I801"/>
          <cell r="J801"/>
          <cell r="K801"/>
          <cell r="L801"/>
          <cell r="M801"/>
        </row>
        <row r="802">
          <cell r="A802" t="str">
            <v>9.3.10</v>
          </cell>
          <cell r="B802" t="str">
            <v>Suministro, transporte e instalación de VÁLVULA DE RETENCIÓN (Cheque) 1". Se entregará debidamente instalada sin presencia de fugas ni fisuras, sometida al sistema ya presurizado.</v>
          </cell>
          <cell r="C802" t="str">
            <v>un</v>
          </cell>
          <cell r="D802"/>
          <cell r="E802"/>
          <cell r="F802"/>
          <cell r="G802"/>
          <cell r="H802"/>
          <cell r="I802"/>
          <cell r="J802"/>
          <cell r="K802"/>
          <cell r="L802"/>
          <cell r="M802"/>
        </row>
        <row r="803">
          <cell r="A803" t="str">
            <v>9.3.11</v>
          </cell>
          <cell r="B803" t="str">
            <v>Suministro, transporte e instalación de VÁLVULA DE RETENCIÓN (Cheque) 1 1/2". Se entregará debidamente instalada sin presencia de fugas ni fisuras, sometida al sistema ya presurizado.</v>
          </cell>
          <cell r="C803" t="str">
            <v>un</v>
          </cell>
          <cell r="D803"/>
          <cell r="E803"/>
          <cell r="F803"/>
          <cell r="G803"/>
          <cell r="H803"/>
          <cell r="I803"/>
          <cell r="J803"/>
          <cell r="K803"/>
          <cell r="L803"/>
          <cell r="M803"/>
        </row>
        <row r="804">
          <cell r="A804" t="str">
            <v>9.3.12</v>
          </cell>
          <cell r="B804" t="str">
            <v>Suministro, transporte e instalación de VÁLVULA DE RETENCIÓN (Cheque) 1 1/4". Se entregará debidamente instalada en el sentido de flujo requerido en los diseños sin presencia de fugas ni fisuras, sometida al sistema ya presurizado. Incluye todos los elementos requeridos para su correcta instalación y funcionamiento.</v>
          </cell>
          <cell r="C804" t="str">
            <v>un</v>
          </cell>
          <cell r="D804"/>
          <cell r="E804"/>
          <cell r="F804"/>
          <cell r="G804"/>
          <cell r="H804"/>
          <cell r="I804"/>
          <cell r="J804"/>
          <cell r="K804"/>
          <cell r="L804"/>
          <cell r="M804"/>
        </row>
        <row r="805">
          <cell r="A805" t="str">
            <v>9.3.13</v>
          </cell>
          <cell r="B805" t="str">
            <v>Suministro, transporte e instalación de Válvula de Control OS&amp;Y, 3" incluye "Tamper suiche" deberá ser una válvula indicadora aprobada por U.L o F.M (O.S.&amp;Y.). Debe instalarse luego de la válvula principal de control, un switch de flujo aprobado por UL o FM Incluye todos los elementos requeridos para su correcta instalación y funcionamiento.</v>
          </cell>
          <cell r="C805" t="str">
            <v>un</v>
          </cell>
          <cell r="D805"/>
          <cell r="E805"/>
          <cell r="F805"/>
          <cell r="G805"/>
          <cell r="H805"/>
          <cell r="I805"/>
          <cell r="J805"/>
          <cell r="K805"/>
          <cell r="L805"/>
          <cell r="M805"/>
        </row>
        <row r="806">
          <cell r="A806" t="str">
            <v>9.3.14</v>
          </cell>
          <cell r="B806" t="str">
            <v>Suministro, transporte e instalación de Válvula de Cheque de 3" debe ser aprobada con UL FM e instalarse entre la válvula de control y el switch de alarma. La válvula cheque debe poderse instalar en posición vertical u horizontal de acuerdo con el listado asignado a ella. Incluye dos manómetros en glicerina y de 0 a 200 psi y todos los elementos requeridos para su correcta instalación y funcionamiento.</v>
          </cell>
          <cell r="C806" t="str">
            <v>un</v>
          </cell>
          <cell r="D806"/>
          <cell r="E806"/>
          <cell r="F806"/>
          <cell r="G806"/>
          <cell r="H806"/>
          <cell r="I806"/>
          <cell r="J806"/>
          <cell r="K806"/>
          <cell r="L806"/>
          <cell r="M806"/>
        </row>
        <row r="807">
          <cell r="A807" t="str">
            <v>9.3.15</v>
          </cell>
          <cell r="B807" t="str">
            <v>Suministro, transporte e instalación de Válvula de prueba de acuerdo a NFPA 13 del sistema de regaderas ser una válvula aprobada por U.L o F.M. Debe instalarse con un orificio de descarga de 1/2" o 3/4" (dependerá del orificio del rociador) equivalente a la descarga de un rociador (al abrir la válvula de prueba la alarma de flujo debe activarse). Incluye todos los elementos requeridos para su correcta instalación y funcionamiento.</v>
          </cell>
          <cell r="C807" t="str">
            <v>un</v>
          </cell>
          <cell r="D807"/>
          <cell r="E807"/>
          <cell r="F807"/>
          <cell r="G807"/>
          <cell r="H807"/>
          <cell r="I807"/>
          <cell r="J807"/>
          <cell r="K807"/>
          <cell r="L807"/>
          <cell r="M807"/>
        </row>
        <row r="808">
          <cell r="A808" t="str">
            <v>9.3.16</v>
          </cell>
          <cell r="B808" t="str">
            <v>Suministro, transporte e instalación de Válvula mariposa de 2" incluyendo tubería y uniones para cada sistema. Deberá ser una válvula aprobada por U.L o F.M. Incluye todos los elementos requeridos para su correcta instalación y funcionamiento.</v>
          </cell>
          <cell r="C808" t="str">
            <v>un</v>
          </cell>
          <cell r="D808"/>
          <cell r="E808"/>
          <cell r="F808"/>
          <cell r="G808"/>
          <cell r="H808"/>
          <cell r="I808"/>
          <cell r="J808"/>
          <cell r="K808"/>
          <cell r="L808"/>
          <cell r="M808"/>
        </row>
        <row r="809">
          <cell r="A809" t="str">
            <v>9.3.17</v>
          </cell>
          <cell r="B809" t="str">
            <v>Suministro, transporte e instalación de Válvula desaireadora automática de 1/2" de diámetro. Deberá ser una válvula aprobada por U.L o F.M. Incluye todos los elementos requeridos para su correcta instalación y funcionamiento.</v>
          </cell>
          <cell r="C809" t="str">
            <v>un</v>
          </cell>
          <cell r="D809"/>
          <cell r="E809"/>
          <cell r="F809"/>
          <cell r="G809"/>
          <cell r="H809"/>
          <cell r="I809"/>
          <cell r="J809"/>
          <cell r="K809"/>
          <cell r="L809"/>
          <cell r="M809"/>
        </row>
        <row r="810">
          <cell r="A810" t="str">
            <v>9.3.18</v>
          </cell>
          <cell r="B810" t="str">
            <v>Suministro, transporte e instalación de Válvula de bola para drenaje de 2" incluyendo tubería y uniones para cada sistema. Deberá ser una válvula aprobada por U.L o F.M. Incluye todos los elementos requeridos para su correcta instalación y funcionamiento.</v>
          </cell>
          <cell r="C810" t="str">
            <v>un</v>
          </cell>
          <cell r="D810"/>
          <cell r="E810"/>
          <cell r="F810"/>
          <cell r="G810"/>
          <cell r="H810"/>
          <cell r="I810"/>
          <cell r="J810"/>
          <cell r="K810"/>
          <cell r="L810"/>
          <cell r="M810"/>
        </row>
        <row r="811">
          <cell r="A811" t="str">
            <v>9.3.19</v>
          </cell>
          <cell r="B811" t="str">
            <v>Suministro, transporte e instalación de tubería ASTM A53 con costura sch 40 diámetro 1", incluye todos los accesorios con certificación UL/FM ranurados que se requieran para su correcta instalación. Estos deberán estar correctamente ranurados, sin presentar fugas, fisuras o cualquier otra clase de anomalía. Incluye además los soportes de la tubería sobre concreto o cercha, incluye la pintura anticorrosiva y esmaltada para señalización. Incluye las perforaciones (canchas) de paredes o pisos que lo requieran incluyendo cargue, transporte y botada de escombros en botaderos oficiales o donde indique la interventoría. Está se instalará para la red contra incendios que se encuentre expuesta.</v>
          </cell>
          <cell r="C811" t="str">
            <v>m</v>
          </cell>
          <cell r="D811"/>
          <cell r="E811"/>
          <cell r="F811"/>
          <cell r="G811"/>
          <cell r="H811"/>
          <cell r="I811"/>
          <cell r="J811"/>
          <cell r="K811"/>
          <cell r="L811"/>
          <cell r="M811"/>
        </row>
        <row r="812">
          <cell r="A812" t="str">
            <v>9.3.20</v>
          </cell>
          <cell r="B812" t="str">
            <v>Suministro, transporte e instalación de tubería ASTM A53 con costura sch 40 diámetro 1 1/4", incluye todos los accesorios con certificación UL/FM ranurados que se requieran para su correcta instalación. Estos deberán estar correctamente ranurados, sin presentar fugas, fisuras o cualquier otra clase de anomalía. Incluye además los soportes de la tubería sobre concreto o cercha, incluye la pintura anticorrosiva y esmaltada para señalización. Incluye las perforaciones (canchas) de paredes o pisos que lo requieran incluyendo cargue, transporte y botada de escombros en botaderos oficiales o donde indique la interventoría. Está se instalará para la red contra incendios que se encuentre expuesta.</v>
          </cell>
          <cell r="C812" t="str">
            <v>m</v>
          </cell>
          <cell r="D812"/>
          <cell r="E812"/>
          <cell r="F812"/>
          <cell r="G812"/>
          <cell r="H812"/>
          <cell r="I812"/>
          <cell r="J812"/>
          <cell r="K812"/>
          <cell r="L812"/>
          <cell r="M812"/>
        </row>
        <row r="813">
          <cell r="A813" t="str">
            <v>9.3.21</v>
          </cell>
          <cell r="B813" t="str">
            <v>Suministro, transporte e instalación de tubería ASTM A53 con costura sch 40 diámetro 1 1/2", incluye todos los accesorios con certificación UL/FM ranurados que se requieran para su correcta instalación. Estos deberán estar correctamente ranurados, sin presentar fugas, fisuras o cualquier otra clase de anomalía. Incluye además los soportes de la tubería sobre concreto o cercha, incluye la pintura anticorrosiva y esmaltada para señalización. Incluye las perforaciones (canchas) de paredes o pisos que lo requieran incluyendo cargue, transporte y botada de escombros en botaderos oficiales o donde indique la interventoría. Está se instalará para la red contra incendios que se encuentre expuesta.</v>
          </cell>
          <cell r="C813" t="str">
            <v>m</v>
          </cell>
          <cell r="D813"/>
          <cell r="E813"/>
          <cell r="F813"/>
          <cell r="G813"/>
          <cell r="H813"/>
          <cell r="I813"/>
          <cell r="J813"/>
          <cell r="K813"/>
          <cell r="L813"/>
          <cell r="M813"/>
        </row>
        <row r="814">
          <cell r="A814" t="str">
            <v>9.3.22</v>
          </cell>
          <cell r="B814" t="str">
            <v>Suministro, transporte e instalación de tubería ASTM A53 con costura sch 40 diámetro 2", incluye todos los accesorios con certificación UL/FM ranurados que se requieran para su correcta instalación. Estos deberán estar correctamente ranurados, sin presentar fugas, fisuras o cualquier otra clase de anomalía. Incluye además los soportes de la tubería sobre concreto o cercha, incluye la pintura anticorrosiva y esmaltada para señalización. Incluye las perforaciones (canchas) de paredes o pisos que lo requieran incluyendo cargue, transporte y botada de escombros en botaderos oficiales o donde indique la interventoría. Está se instalará para la red contra incendios que se encuentre expuesta.</v>
          </cell>
          <cell r="C814" t="str">
            <v>m</v>
          </cell>
          <cell r="D814"/>
          <cell r="E814"/>
          <cell r="F814"/>
          <cell r="G814"/>
          <cell r="H814"/>
          <cell r="I814"/>
          <cell r="J814"/>
          <cell r="K814"/>
          <cell r="L814"/>
          <cell r="M814"/>
        </row>
        <row r="815">
          <cell r="A815" t="str">
            <v>9.3.23</v>
          </cell>
          <cell r="B815" t="str">
            <v>Suministro, transporte e instalación de tubería ASTM A53 con costura sch 40 diámetro 2 1/2", incluye todos los accesorios con certificación UL/FM ranurados que se requieran para su correcta instalación. Estos deberán estar correctamente ranurados, sin presentar fugas, fisuras o cualquier otra clase de anomalía. Incluye además los soportes de la tubería sobre concreto o cercha, incluye la pintura anticorrosiva y esmaltada para señalización. Incluye las perforaciones (canchas) de paredes o pisos que lo requieran incluyendo cargue, transporte y botada de escombros en botaderos oficiales o donde indique la interventoría. Está se instalará para la red contra incendios que se encuentre expuesta.</v>
          </cell>
          <cell r="C815" t="str">
            <v>m</v>
          </cell>
          <cell r="D815"/>
          <cell r="E815"/>
          <cell r="F815"/>
          <cell r="G815"/>
          <cell r="H815"/>
          <cell r="I815"/>
          <cell r="J815"/>
          <cell r="K815"/>
          <cell r="L815"/>
          <cell r="M815"/>
        </row>
        <row r="816">
          <cell r="A816" t="str">
            <v>9.3.24</v>
          </cell>
          <cell r="B816" t="str">
            <v>Suministro, transporte e instalación de tubería ASTM A53 con costura sch 40 diámetro 3", incluye todos los accesorios con certificación UL/FM ranurados que se requieran para su correcta instalación. Estos deberán estar correctamente ranurados, sin presentar fugas, fisuras o cualquier otra clase de anomalía. Incluye además los soportes de la tubería sobre concreto o cercha, incluye la pintura anticorrosiva y esmaltada para señalización. Incluye las perforaciones (canchas) de paredes o pisos que lo requieran incluyendo cargue, transporte y botada de escombros en botaderos oficiales o donde indique la interventoría. Está se instalará para la red contra incendios que se encuentre expuesta.</v>
          </cell>
          <cell r="C816" t="str">
            <v>m</v>
          </cell>
          <cell r="D816"/>
          <cell r="E816"/>
          <cell r="F816"/>
          <cell r="G816"/>
          <cell r="H816"/>
          <cell r="I816"/>
          <cell r="J816"/>
          <cell r="K816"/>
          <cell r="L816"/>
          <cell r="M816"/>
        </row>
        <row r="817">
          <cell r="A817" t="str">
            <v>9.3.25</v>
          </cell>
          <cell r="B817" t="str">
            <v>Suministro, transporte e instalación de tubería ASTM A53 con costura sch 40 diámetro 4", incluye todos los accesorios con certificación UL/FM ranurados que se requieran para su correcta instalación. Estos deberán estar correctamente ranurados, sin presentar fugas, fisuras o cualquier otra clase de anomalía. Incluye además los soportes de la tubería sobre concreto o cercha, incluye la pintura anticorrosiva y esmaltada para señalización. Incluye las perforaciones (canchas) de paredes o pisos que lo requieran incluyendo cargue, transporte y botada de escombros en botaderos oficiales o donde indique la interventoría. Está se instalará para la red contra incendios que se encuentre expuesta.</v>
          </cell>
          <cell r="C817" t="str">
            <v>m</v>
          </cell>
          <cell r="D817"/>
          <cell r="E817"/>
          <cell r="F817"/>
          <cell r="G817"/>
          <cell r="H817"/>
          <cell r="I817"/>
          <cell r="J817"/>
          <cell r="K817"/>
          <cell r="L817"/>
          <cell r="M817"/>
        </row>
        <row r="818">
          <cell r="A818" t="str">
            <v>9.3.26</v>
          </cell>
          <cell r="B818" t="str">
            <v>Suministro, transporte e instalación de tubería ASTM A53 con costura sch 40 diámetro 6", incluye todos los accesorios con certificación UL/FM ranurados que se requieran para su correcta instalación. Estos deberán estar correctamente ranurados, sin presentar fugas, fisuras o cualquier otra clase de anomalía. Incluye además los soportes de la tubería sobre concreto o cercha, incluye la pintura anticorrosiva y esmaltada para señalización. Incluye las perforaciones (canchas) de paredes o pisos que lo requieran incluyendo cargue, transporte y botada de escombros en botaderos oficiales o donde indique la interventoría. Está se instalará para la red contra incendios que se encuentre expuesta.</v>
          </cell>
          <cell r="C818" t="str">
            <v>m</v>
          </cell>
          <cell r="D818"/>
          <cell r="E818"/>
          <cell r="F818"/>
          <cell r="G818"/>
          <cell r="H818"/>
          <cell r="I818"/>
          <cell r="J818"/>
          <cell r="K818"/>
          <cell r="L818"/>
          <cell r="M818"/>
        </row>
        <row r="819">
          <cell r="A819" t="str">
            <v>9.3.27</v>
          </cell>
          <cell r="B819" t="str">
            <v>Suministro, transporte e instalación de HIDRANTE con tubería 4" DE HIERRO DÚCTIL, se debe apretar y bloquear toda la tubería subterránea, donde sea requerido, de acuerdo al requerimiento de NFPA 24  anclándola en los puntos de cambio de dirección, usando solamente bloques de diseño aprobado.  Incluye todos los accesorios codos, tees, niples de transición de HIERRO DÚCTIL a la tubería de acero al carbono ASTM A53, deberán ser en hierro dúctil y podrán ser unidos bridas y uniones dresser para transición. Todos los accesorios y tuberías deberán estar correctamente instalados, sin presentar fugas, fisuras o cualquier otra clase de anomalía. Incluye además los soportes de la tubería sobre concreto anclajes, incluye la pintura anticorrosiva y esmaltada para señalización.</v>
          </cell>
          <cell r="C819" t="str">
            <v>un</v>
          </cell>
          <cell r="D819"/>
          <cell r="E819"/>
          <cell r="F819"/>
          <cell r="G819"/>
          <cell r="H819"/>
          <cell r="I819"/>
          <cell r="J819"/>
          <cell r="K819"/>
          <cell r="L819"/>
          <cell r="M819"/>
        </row>
        <row r="820">
          <cell r="A820" t="str">
            <v>9.3.28</v>
          </cell>
          <cell r="B820" t="str">
            <v>Suministro, transporte e instalación de tubería 4" DE HIERRO DÚCTIL CENTRIFUGADA EN CEMENTO O CPVC esta última bajo la norma AWWWC900 o AWWAC906 listada para sistemas contra incendio de diámetro 4", se debe apretar y bloquear toda la tubería subterránea, donde sea requerido, de acuerdo al requerimiento de NFPA 24  anclándola en los puntos de cambio de dirección, usando solamente bloques de diseño aprobado.  Incluye todos los accesorios codos, tees, niples de transición de HIERRO DÚCTIL a la tubería de acero al carbono ASTM A53, deberán ser en hierro dúctil y podrán ser unidos con flanches. Todos los accesorios y tuberías deberán estar correctamente instalados, sin presentar fugas, fisuras o cualquier otra clase de anomalía. Incluye además los soportes de la tubería sobre concreto anclajes, incluye la pintura anticorrosiva y esmaltada para señalización.</v>
          </cell>
          <cell r="C820" t="str">
            <v>m</v>
          </cell>
          <cell r="D820"/>
          <cell r="E820"/>
          <cell r="F820"/>
          <cell r="G820"/>
          <cell r="H820"/>
          <cell r="I820"/>
          <cell r="J820"/>
          <cell r="K820"/>
          <cell r="L820"/>
          <cell r="M820"/>
        </row>
        <row r="821">
          <cell r="A821" t="str">
            <v>9.3.29</v>
          </cell>
          <cell r="B821" t="str">
            <v>Suministro, transporte e instalación de tubería 6" DE HIERRO DÚCTIL CENTRIFUGADA EN CEMENTO O CPVC esta última bajo la norma AWWWC900 o AWWAC906 listada para sistemas contra incendio de diámetro 6", se debe apretar y bloquear toda la tubería subterránea, donde sea requerido, de acuerdo al requerimiento de NFPA 24 anclándola en los puntos de cambio de dirección, usando solamente bloques de diseño aprobado. Incluye todos los accesorios codos, tees, niples de transición de HIERRO DÚCTIL a la tubería de acero al carbono ASTM A53, deberán ser en hierro dúctil y podrán ser unidos con flanches. Todos los accesorios y tuberías deberán estar correctamente instalados, sin presentar fugas, fisuras o cualquier otra clase de anomalía. Incluye además los soportes de la tubería sobre concreto anclajes, incluye la pintura anticorrosiva y esmaltada para señalización.</v>
          </cell>
          <cell r="C821" t="str">
            <v>m</v>
          </cell>
          <cell r="D821"/>
          <cell r="E821"/>
          <cell r="F821"/>
          <cell r="G821"/>
          <cell r="H821"/>
          <cell r="I821"/>
          <cell r="J821"/>
          <cell r="K821"/>
          <cell r="L821"/>
          <cell r="M821"/>
        </row>
        <row r="822">
          <cell r="A822" t="str">
            <v>9.3.30</v>
          </cell>
          <cell r="B822" t="str">
            <v>Suministro, transporte e instalación de GABINETE PARA RED CONTRA INCENDIO DE 0,77x0,99x0,22 con canastilla para soporte de manguera de incendio. Incluye manguera de doble chaqueta, de 11/2" de 100 pies, 250psi, aprobada por FM y listada por UL, pitón en bronce aprobado por Fm y certificado por UL, hacha pico 4 1/2 lb con cabo de madera, una llave spanner y un empaque de repuesto para la manguera.  Incluye válvula 1 1/2" diámetro 38mm que debe ser aprobada por FM y listadas por UL para gabinetes de incendio. El precio unitario incluye el suministro e instalación y anclaje del gabinete, válvula de 1 1/2", la manguera, su conexión, boquilla, hacha, llave para manguera de 11/2", extintor multipropósito tapa en vidrio esmerilado y todos los elementos necesarios para su correcta instalación.</v>
          </cell>
          <cell r="C822" t="str">
            <v>un</v>
          </cell>
          <cell r="D822"/>
          <cell r="E822"/>
          <cell r="F822"/>
          <cell r="G822"/>
          <cell r="H822"/>
          <cell r="I822"/>
          <cell r="J822"/>
          <cell r="K822"/>
          <cell r="L822"/>
          <cell r="M822"/>
        </row>
        <row r="823">
          <cell r="A823" t="str">
            <v>9.3.31</v>
          </cell>
          <cell r="B823" t="str">
            <v>Suministro, transporte e instalación de TUBERÍA PVC-PRESIÓN, con un DIÁMETRO DE 2 1/2" RDE 21, 200 PSI. Incluye todos los accesorios en PVC de diámetro 2 1/2" incluyendo todos los accesorios reducidos que se requieran para su instalación.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v>
          </cell>
          <cell r="C823" t="str">
            <v>m</v>
          </cell>
          <cell r="D823"/>
          <cell r="E823"/>
          <cell r="F823"/>
          <cell r="G823"/>
          <cell r="H823"/>
          <cell r="I823"/>
          <cell r="J823"/>
          <cell r="K823"/>
          <cell r="L823"/>
          <cell r="M823"/>
        </row>
        <row r="824">
          <cell r="A824" t="str">
            <v>9.3.32</v>
          </cell>
          <cell r="B824" t="str">
            <v>Suministro, transporte e instalación de TUBERÍA PVC-PRESIÓN, con un DIÁMETRO DE 3" RDE 21, 200 PSI. Incluye todos los accesorios en PVC de diámetro 3" incluyendo todos los accesorios reducidos que se requieran para su instalación.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v>
          </cell>
          <cell r="C824" t="str">
            <v>m</v>
          </cell>
          <cell r="D824"/>
          <cell r="E824"/>
          <cell r="F824"/>
          <cell r="G824"/>
          <cell r="H824"/>
          <cell r="I824"/>
          <cell r="J824"/>
          <cell r="K824"/>
          <cell r="L824"/>
          <cell r="M824"/>
        </row>
        <row r="825">
          <cell r="A825" t="str">
            <v>9.3.33</v>
          </cell>
          <cell r="B825" t="str">
            <v>Suministro, transporte e instalación de Weld outlet ½". Incluye todos los elementos requeridos para su correcta instalación y funcionamiento.</v>
          </cell>
          <cell r="C825" t="str">
            <v>un</v>
          </cell>
          <cell r="D825"/>
          <cell r="E825"/>
          <cell r="F825"/>
          <cell r="G825"/>
          <cell r="H825"/>
          <cell r="I825"/>
          <cell r="J825"/>
          <cell r="K825"/>
          <cell r="L825"/>
          <cell r="M825"/>
        </row>
        <row r="826">
          <cell r="A826" t="str">
            <v>9.3.34</v>
          </cell>
          <cell r="B826" t="str">
            <v>Suministro, transporte e instalación de Weld outlet 1½". Incluye  todos los elementos requeridos para su correcta instalación y funcionamiento.</v>
          </cell>
          <cell r="C826" t="str">
            <v>un</v>
          </cell>
          <cell r="D826"/>
          <cell r="E826"/>
          <cell r="F826"/>
          <cell r="G826"/>
          <cell r="H826"/>
          <cell r="I826"/>
          <cell r="J826"/>
          <cell r="K826"/>
          <cell r="L826"/>
          <cell r="M826"/>
        </row>
        <row r="827">
          <cell r="A827" t="str">
            <v>9.3.35</v>
          </cell>
          <cell r="B827" t="str">
            <v>Suministro, transporte e instalación de Weld outlet 1. Incluye todos los elementos requeridos para su correcta instalación y funcionamiento.</v>
          </cell>
          <cell r="C827" t="str">
            <v>un</v>
          </cell>
          <cell r="D827"/>
          <cell r="E827"/>
          <cell r="F827"/>
          <cell r="G827"/>
          <cell r="H827"/>
          <cell r="I827"/>
          <cell r="J827"/>
          <cell r="K827"/>
          <cell r="L827"/>
          <cell r="M827"/>
        </row>
        <row r="828">
          <cell r="A828" t="str">
            <v>9.3.36</v>
          </cell>
          <cell r="B828" t="str">
            <v>Suministro, transporte e instalación de Weld outlet 11/4. Incluye todos los elementos requeridos para su correcta instalación y funcionamiento.</v>
          </cell>
          <cell r="C828" t="str">
            <v>un</v>
          </cell>
          <cell r="D828"/>
          <cell r="E828"/>
          <cell r="F828"/>
          <cell r="G828"/>
          <cell r="H828"/>
          <cell r="I828"/>
          <cell r="J828"/>
          <cell r="K828"/>
          <cell r="L828"/>
          <cell r="M828"/>
        </row>
        <row r="829">
          <cell r="A829" t="str">
            <v>9.3.37</v>
          </cell>
          <cell r="B829" t="str">
            <v>Suministro, transporte e instalación de Rociador concealed QR K 5,6 pendent. Deben ser aprobados por UL FM deben ser distribuidos de acuerdo a los planos. Incluye todos los elementos requeridos para su correcta instalación y funcionamiento.</v>
          </cell>
          <cell r="C829" t="str">
            <v>un</v>
          </cell>
          <cell r="D829"/>
          <cell r="E829"/>
          <cell r="F829"/>
          <cell r="G829"/>
          <cell r="H829"/>
          <cell r="I829"/>
          <cell r="J829"/>
          <cell r="K829"/>
          <cell r="L829"/>
          <cell r="M829"/>
        </row>
        <row r="830">
          <cell r="A830" t="str">
            <v>9.3.38</v>
          </cell>
          <cell r="B830" t="str">
            <v>Suministro, transporte e instalación de Rociador estandart K 5,6 pendent. Deben ser aprobados por UL FM deben ser distribuidos de acuerdo a los planos. Incluye todos los elementos requeridos para su correcta instalación y funcionamiento.</v>
          </cell>
          <cell r="C830" t="str">
            <v>un</v>
          </cell>
          <cell r="D830"/>
          <cell r="E830"/>
          <cell r="F830"/>
          <cell r="G830"/>
          <cell r="H830"/>
          <cell r="I830"/>
          <cell r="J830"/>
          <cell r="K830"/>
          <cell r="L830"/>
          <cell r="M830"/>
        </row>
        <row r="831">
          <cell r="A831" t="str">
            <v>9.3.39</v>
          </cell>
          <cell r="B831" t="str">
            <v>Suministro, transporte e instalación de Rociador estandart K 5,6 upright. Deben ser aprobados por UL FM deben ser distribuidos de acuerdo a los planos. Incluye todos los elementos requeridos para su correcta instalación y funcionamiento.</v>
          </cell>
          <cell r="C831" t="str">
            <v>un</v>
          </cell>
          <cell r="D831"/>
          <cell r="E831"/>
          <cell r="F831"/>
          <cell r="G831"/>
          <cell r="H831"/>
          <cell r="I831"/>
          <cell r="J831"/>
          <cell r="K831"/>
          <cell r="L831"/>
          <cell r="M831"/>
        </row>
        <row r="832">
          <cell r="A832" t="str">
            <v>9.3.40</v>
          </cell>
          <cell r="B832" t="str">
            <v>Suministro, transporte e instalación de Detector de flujo tipo paleta aprobada por U.L o F.M. Debe detectar, como mínimo, el flujo de agua equivalente a un rociador con orificio de 1/2 pulgada o de 3/4" dependiendo del diámetro de las regaderas. Este flujo debe resultar en una alarma auditiva en el edificio dentro de los siguientes 5 minutos luego que este flujo se inicia. Incluye todos los elementos requeridos para su correcta instalación y funcionamiento.</v>
          </cell>
          <cell r="C832" t="str">
            <v>un</v>
          </cell>
          <cell r="D832"/>
          <cell r="E832"/>
          <cell r="F832"/>
          <cell r="G832"/>
          <cell r="H832"/>
          <cell r="I832"/>
          <cell r="J832"/>
          <cell r="K832"/>
          <cell r="L832"/>
          <cell r="M832"/>
        </row>
        <row r="833">
          <cell r="A833" t="str">
            <v>9.3.41</v>
          </cell>
          <cell r="B833" t="str">
            <v>Suministro, transporte e instalación de TOMA PARA BOMBEROS DE DIÁMETRO 2 1/2". incluye la válvula de 2 1/2" con tapón en bronce deberá ser una válvula aprobada por U.L o F.M. Incluye todos los elementos requeridos para su correcta instalación y funcionamiento.</v>
          </cell>
          <cell r="C833" t="str">
            <v>un</v>
          </cell>
          <cell r="D833"/>
          <cell r="E833"/>
          <cell r="F833"/>
          <cell r="G833"/>
          <cell r="H833"/>
          <cell r="I833"/>
          <cell r="J833"/>
          <cell r="K833"/>
          <cell r="L833"/>
          <cell r="M833"/>
        </row>
        <row r="834">
          <cell r="A834" t="str">
            <v>9.3.42</v>
          </cell>
          <cell r="B834" t="str">
            <v>Construcción de ENTIBADO TEMPORAL en tablón de madera (6 usos), bajo cualquier altura y grado de humedad. Incluye suministro, transporte y colocación de elementos en madera, el cargue, transporte interno y externo y botada de material sobrantes en los sitios donde lo indique la interventoría y su medida será en el sitio, su forma de pago se hará por el área que se encuentre en contacto con la tierra, según NORMAS Y ESPECIFICACIONES GENERALES DE CONSTRUCCIÓN de EEPP de Medellín, capitulo 2.</v>
          </cell>
          <cell r="C834" t="str">
            <v>m2</v>
          </cell>
          <cell r="D834"/>
          <cell r="E834"/>
          <cell r="F834"/>
          <cell r="G834"/>
          <cell r="H834"/>
          <cell r="I834"/>
          <cell r="J834"/>
          <cell r="K834"/>
          <cell r="L834"/>
          <cell r="M834"/>
        </row>
        <row r="835">
          <cell r="A835" t="str">
            <v>9.3.43</v>
          </cell>
          <cell r="B835" t="str">
            <v>EXCAVACIÓN MANUAL de material heterogéneo DE 0-2 m., bajo cualquier grado de humedad. Incluye: roca descompuesta, bolas de roca de volumen inferior a 0.35 m³., incluye cargue y transporte interno y su medida será en el sitio. NO INCLUYE BOTADERO. No incluye entibado.</v>
          </cell>
          <cell r="C835" t="str">
            <v>m3</v>
          </cell>
          <cell r="D835"/>
          <cell r="E835"/>
          <cell r="F835"/>
          <cell r="G835"/>
          <cell r="H835"/>
          <cell r="I835"/>
          <cell r="J835"/>
          <cell r="K835"/>
          <cell r="L835"/>
          <cell r="M835"/>
        </row>
        <row r="836">
          <cell r="A836" t="str">
            <v>9.3.44</v>
          </cell>
          <cell r="B836" t="str">
            <v>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v>
          </cell>
          <cell r="C836" t="str">
            <v>m3</v>
          </cell>
          <cell r="D836"/>
          <cell r="E836"/>
          <cell r="F836"/>
          <cell r="G836"/>
          <cell r="H836"/>
          <cell r="I836"/>
          <cell r="J836"/>
          <cell r="K836"/>
          <cell r="L836"/>
          <cell r="M836"/>
        </row>
        <row r="837">
          <cell r="A837" t="str">
            <v>9.3.45</v>
          </cell>
          <cell r="B837" t="str">
            <v>LLENOS EN ARENILLA, compactados mecánicamente hasta obtener una densidad del 98% de la máxima obtenida en el ensayo del próctor modificado. Incluye el suministro, transporte, colocación de la arenilla, la compactación de la misma y transporte interno. Y su medida será en sitio ya compactado.</v>
          </cell>
          <cell r="C837" t="str">
            <v>m3</v>
          </cell>
          <cell r="D837"/>
          <cell r="E837"/>
          <cell r="F837"/>
          <cell r="G837"/>
          <cell r="H837"/>
          <cell r="I837"/>
          <cell r="J837"/>
          <cell r="K837"/>
          <cell r="L837"/>
          <cell r="M837"/>
        </row>
        <row r="838">
          <cell r="A838" t="str">
            <v>9.3.46</v>
          </cell>
          <cell r="B838" t="str">
            <v>LLENOS EN MATERIAL PROVENIENTES DE LA EXCAVACIÓN, compactados mecánicamente hasta obtener una densidad del 95% de la máxima obtenida en el ensayo del próctor modificado. Incluye transporte interno. Su medida será en sitio ya compactado.</v>
          </cell>
          <cell r="C838" t="str">
            <v>m3</v>
          </cell>
          <cell r="D838"/>
          <cell r="E838"/>
          <cell r="F838"/>
          <cell r="G838"/>
          <cell r="H838"/>
          <cell r="I838"/>
          <cell r="J838"/>
          <cell r="K838"/>
          <cell r="L838"/>
          <cell r="M838"/>
        </row>
        <row r="839">
          <cell r="A839" t="str">
            <v>9.3.47</v>
          </cell>
          <cell r="B839" t="str">
            <v>DEMOLICIÓN ANDENES O PISOS, cargue, transporte y botada de escombros de ESPESOR MÁXIMO 0.25m, en concreto. Incluye retiro de cordones, retiro de enchape (baldosa, baldosín forros en arenón, madera, vinilo, granito esmerilado, concreto, pisos en gres, entre otros), placa de concreto si existe, entresuelo de recebo; retiro y reinstalación de tapas de medidores de acueducto cualquier diámetro, tapas de energía y tapas cajas de teléfono. Incluye compresor neumático con martillo, además recuperación de los materiales aprovechables o su transporte hasta el sitio que lo indique la interventoría.</v>
          </cell>
          <cell r="C839" t="str">
            <v>m2</v>
          </cell>
          <cell r="D839"/>
          <cell r="E839"/>
          <cell r="F839"/>
          <cell r="G839"/>
          <cell r="H839"/>
          <cell r="I839"/>
          <cell r="J839"/>
          <cell r="K839"/>
          <cell r="L839"/>
          <cell r="M839"/>
        </row>
        <row r="840">
          <cell r="A840" t="str">
            <v>9.3.48</v>
          </cell>
          <cell r="B840" t="str">
            <v>CARGUE MANUAL, TRANSPORTE Y BOTADA de  material proveniente de las EXPLANACIONES, EXCAVACIONES Y VOLADURAS DE ROCA. Incluye transportes internos, paleros, derecho de botadero. Se debe hacer en botaderos oficiales autorizados por la entidad competente o hasta el sitio que indique la interventoría. Su medida será en sitio.</v>
          </cell>
          <cell r="C840" t="str">
            <v>m3</v>
          </cell>
          <cell r="D840"/>
          <cell r="E840"/>
          <cell r="F840"/>
          <cell r="G840"/>
          <cell r="H840"/>
          <cell r="I840"/>
          <cell r="J840"/>
          <cell r="K840"/>
          <cell r="L840"/>
          <cell r="M840"/>
        </row>
        <row r="841">
          <cell r="A841">
            <v>9.4</v>
          </cell>
          <cell r="B841" t="str">
            <v>VÁLVULAS/LLAVES/CAJAS/REJILLAS</v>
          </cell>
          <cell r="C841">
            <v>0</v>
          </cell>
          <cell r="D841"/>
          <cell r="E841"/>
          <cell r="F841"/>
          <cell r="G841"/>
          <cell r="H841"/>
          <cell r="I841"/>
          <cell r="J841"/>
          <cell r="K841"/>
          <cell r="L841"/>
          <cell r="M841"/>
        </row>
        <row r="842">
          <cell r="A842" t="str">
            <v>9.4.1</v>
          </cell>
          <cell r="B842" t="str">
            <v>Colocación de VÁLVULA CORTINA 250 PSI DE BRONCE tipo Red White o equivalente, para un DIÁMETRO DE ½". Incluye suministro y transporte de los materiales y todos los accesorios necesarios para su correcta instalación y funcionamiento.</v>
          </cell>
          <cell r="C842" t="str">
            <v>un</v>
          </cell>
          <cell r="D842"/>
          <cell r="E842"/>
          <cell r="F842"/>
          <cell r="G842"/>
          <cell r="H842"/>
          <cell r="I842"/>
          <cell r="J842"/>
          <cell r="K842"/>
          <cell r="L842"/>
          <cell r="M842"/>
        </row>
        <row r="843">
          <cell r="A843" t="str">
            <v>9.4.2</v>
          </cell>
          <cell r="B843" t="str">
            <v>Colocación de VÁLVULA CORTINA 250 PSI DE BRONCE tipo Red White o equivalente, para un DIÁMETRO DE ¾". Incluye suministro y transporte de los materiales, todos los accesorios necesarios para su correcta instalación y funcionamiento.</v>
          </cell>
          <cell r="C843" t="str">
            <v>un</v>
          </cell>
          <cell r="D843"/>
          <cell r="E843"/>
          <cell r="F843"/>
          <cell r="G843"/>
          <cell r="H843"/>
          <cell r="I843"/>
          <cell r="J843"/>
          <cell r="K843"/>
          <cell r="L843"/>
          <cell r="M843"/>
        </row>
        <row r="844">
          <cell r="A844" t="str">
            <v>9.4.3</v>
          </cell>
          <cell r="B844" t="str">
            <v>Suministro, transporte y colocación de VÁLVULA DE HIERRO DÚCTIL, con un DIÁMETRO DE 75mm, compuerta elástica DN SRM con extremos para PVC en junta hidráulica. Según norma AWWA C-509 con la rosca de la compuerta fundida en ella (un solo cuerpo). Vástago no ascendente en acero inoxidable. es condición que los fabricantes tengan ISO9002 versión 1994.</v>
          </cell>
          <cell r="C844" t="str">
            <v>un</v>
          </cell>
          <cell r="D844"/>
          <cell r="E844"/>
          <cell r="F844"/>
          <cell r="G844"/>
          <cell r="H844"/>
          <cell r="I844"/>
          <cell r="J844"/>
          <cell r="K844"/>
          <cell r="L844"/>
          <cell r="M844"/>
        </row>
        <row r="845">
          <cell r="A845" t="str">
            <v>9.4.4</v>
          </cell>
          <cell r="B845" t="str">
            <v>Construcción de CAJA PARA VÁLVULA DE MEDIDORES DE ACUEDUCTO, en concreto de 21 Mpa. Incluye tubería 6", tapón limpieza, tapa prefabricada y todo lo necesario para su correcta instalación y funcionamiento.</v>
          </cell>
          <cell r="C845" t="str">
            <v>un</v>
          </cell>
          <cell r="D845"/>
          <cell r="E845"/>
          <cell r="F845"/>
          <cell r="G845"/>
          <cell r="H845"/>
          <cell r="I845"/>
          <cell r="J845"/>
          <cell r="K845"/>
          <cell r="L845"/>
          <cell r="M845"/>
        </row>
        <row r="846">
          <cell r="A846" t="str">
            <v>9.4.5</v>
          </cell>
          <cell r="B846" t="str">
            <v>Colocación de rejilla T-30x100 metálica, de 300x1500 mm., en acero ASTM A-36 galvanizado por inmersión en caliente (NTC 3320), calidad Colrejillas o equivalente, compuesta de platina portante de 1"x3/16", platina de amarre de 3/4"x3/16", superficie dentada antideslizante de alta seguridad, soldadura bajo proceso MIG. Incluye mariposa de fijación (clip) metálica galvanizada, recibidor en ángulo galvanizado de 1½"x3/16", anticorrosivo gris y esmalte color negro, anclaje a concreto y todos los elementos necesarios para su correcta instalación y funcionamiento. Según diseño. Para instalar sobre cárcamo en concreto de 40x40 cm. que se pagará en su ítem respectivo.</v>
          </cell>
          <cell r="C846" t="str">
            <v>m</v>
          </cell>
          <cell r="D846"/>
          <cell r="E846"/>
          <cell r="F846"/>
          <cell r="G846"/>
          <cell r="H846"/>
          <cell r="I846"/>
          <cell r="J846"/>
          <cell r="K846"/>
          <cell r="L846"/>
          <cell r="M846"/>
        </row>
        <row r="847">
          <cell r="A847" t="str">
            <v>9.4.6</v>
          </cell>
          <cell r="B847" t="str">
            <v>Colocación de rejilla con marco T-30x100 metálica, de 300x1000 mm., para inspección, en acero ASTM A-36 galvanizado por inmersión en caliente (NTC 3320), calidad Colrejillas o equivalente, compuesta de platina portante de 1"x3/16", platina de amarre de 3/4"x3/16", superficie dentada antideslizante de alta seguridad, ángulo de marco de 1¼"x3/16", soldadura bajo proceso MIG. Incluye mariposa de fijación (clip) metálica galvanizada, recibidor en ángulo galvanizado de 1½"x3/16", anticorrosivo gris y esmalte color negro, anclaje a concreto y todos los elementos necesarios para su correcta instalación y funcionamiento. Según diseño. Para instalar sobre cárcamo en concreto de 40x40 cm. que se pagará en su ítem respectivo.</v>
          </cell>
          <cell r="C847" t="str">
            <v>m</v>
          </cell>
          <cell r="D847"/>
          <cell r="E847"/>
          <cell r="F847"/>
          <cell r="G847"/>
          <cell r="H847"/>
          <cell r="I847"/>
          <cell r="J847"/>
          <cell r="K847"/>
          <cell r="L847"/>
          <cell r="M847"/>
        </row>
        <row r="848">
          <cell r="A848">
            <v>9.5</v>
          </cell>
          <cell r="B848" t="str">
            <v>POZOS/CAJAS/SUMIDEROS</v>
          </cell>
          <cell r="C848">
            <v>0</v>
          </cell>
          <cell r="D848"/>
          <cell r="E848"/>
          <cell r="F848"/>
          <cell r="G848"/>
          <cell r="H848"/>
          <cell r="I848"/>
          <cell r="J848"/>
          <cell r="K848"/>
          <cell r="L848"/>
          <cell r="M848"/>
        </row>
        <row r="849">
          <cell r="A849" t="str">
            <v>9.5.1</v>
          </cell>
          <cell r="B849" t="str">
            <v>Construcción de cajas de registro de 60 x 60 x altura hasta 120 cm. en concreto de 21Mpa. con impermeabilizante integral tipo Sika o equivalente, con concrefibra el piso y tapa en concreto, la tapa con su respectivo herraje. Incluye suministro, transporte e instalación de los materiales, formaleta, vibrado y todos los elementos necesarios apara su correcta construcción y funcionamiento. Según diseño y especificaciones de E.P.M. La excavación, llenos, entresuelo y acero de refuerzo se pagarán en su ítem respectivo.</v>
          </cell>
          <cell r="C849" t="str">
            <v>un</v>
          </cell>
          <cell r="D849"/>
          <cell r="E849"/>
          <cell r="F849"/>
          <cell r="G849"/>
          <cell r="H849"/>
          <cell r="I849"/>
          <cell r="J849"/>
          <cell r="K849"/>
          <cell r="L849"/>
          <cell r="M849"/>
        </row>
        <row r="850">
          <cell r="A850" t="str">
            <v>9.5.2</v>
          </cell>
          <cell r="B850" t="str">
            <v>Construcción de caja de inspección y/o empalme de 40x40x80 cm. medidas internas, en concreto de 21 Mpa, mortero 1:4 con impermeabilizante integral de morteros Sika 1 o equivalente. Incluye suministro,  transporte e instalación de los materiales, tapa, herraje, formaleta, vibrado y todos los elementos necesarios para su correcta construcción y funcionamiento. Según diseño y especificaciones de E.P.M. La excavación, llenos, entresuelo y acero de refuerzo se pagarán en su ítem respectivo.</v>
          </cell>
          <cell r="C850" t="str">
            <v>un</v>
          </cell>
          <cell r="D850"/>
          <cell r="E850"/>
          <cell r="F850"/>
          <cell r="G850"/>
          <cell r="H850"/>
          <cell r="I850"/>
          <cell r="J850"/>
          <cell r="K850"/>
          <cell r="L850"/>
          <cell r="M850"/>
        </row>
        <row r="851">
          <cell r="A851" t="str">
            <v>9.5.3</v>
          </cell>
          <cell r="B851" t="str">
            <v>Construcción de caja de inspección y/o empalme de 40x40x40 cm en concreto de 17.5Mpa, medidas internas (L=40cm). Incluye suministro,  transporte e instalación de los materiales, tapa y herraje y todos los elementos necesarios para su correcta construcción y funcionamiento. Según normas técnicas de EEPP de Medellín. La excavación, llenos, entresuelo y acero de refuerzo se pagarán en su ítem respectivo.</v>
          </cell>
          <cell r="C851" t="str">
            <v>un</v>
          </cell>
          <cell r="D851"/>
          <cell r="E851"/>
          <cell r="F851"/>
          <cell r="G851"/>
          <cell r="H851"/>
          <cell r="I851"/>
          <cell r="J851"/>
          <cell r="K851"/>
          <cell r="L851"/>
          <cell r="M851"/>
        </row>
        <row r="852">
          <cell r="A852" t="str">
            <v>9.5.4</v>
          </cell>
          <cell r="B852" t="str">
            <v>Construcción de Emboquillada de tubería en pared para cámara de inspección, según especificaciones técnicas de EEPP de Medellín. Incluye suministro, transporte e instalación de los materiales y todo lo necesario para su correcta ejecución.</v>
          </cell>
          <cell r="C852" t="str">
            <v>un</v>
          </cell>
          <cell r="D852"/>
          <cell r="E852"/>
          <cell r="F852"/>
          <cell r="G852"/>
          <cell r="H852"/>
          <cell r="I852"/>
          <cell r="J852"/>
          <cell r="K852"/>
          <cell r="L852"/>
          <cell r="M852"/>
        </row>
        <row r="853">
          <cell r="A853" t="str">
            <v>9.5.5</v>
          </cell>
          <cell r="B853" t="str">
            <v>Construcción de caja desarenadora 30x30x40 cm en concreto de 17.5Mpa, medidas internas (L=40cm). Incluye suministro, transporte e instalación de herraje (marco y tapa de 40x40 cm en ángulo de 2"x1/8")  y todos los elementos necesarios para su correcta construcción y funcionamiento. Según normas técnicas de EEPP de Medellín. La excavación, llenos, entresuelo y acero de refuerzo se pagarán en su ítem respectivo.</v>
          </cell>
          <cell r="C853" t="str">
            <v>un</v>
          </cell>
          <cell r="D853"/>
          <cell r="E853"/>
          <cell r="F853"/>
          <cell r="G853"/>
          <cell r="H853"/>
          <cell r="I853"/>
          <cell r="J853"/>
          <cell r="K853"/>
          <cell r="L853"/>
          <cell r="M853"/>
        </row>
        <row r="854">
          <cell r="A854" t="str">
            <v>9.5.6</v>
          </cell>
          <cell r="B854" t="str">
            <v>Construcción de caja para poliválvula de 0.40 x0.40 x0.15m. en concreto de 21 Mpa. Incluye suministro  transporte e instalación de los materiales, tapa metálica en lamina de 6.35mm, base de concreto de 0.132x 0.40 x 0.15m. y todos los elementos necesarios para su correcta construcción y funcionamiento.</v>
          </cell>
          <cell r="C854" t="str">
            <v>un</v>
          </cell>
          <cell r="D854"/>
          <cell r="E854"/>
          <cell r="F854"/>
          <cell r="G854"/>
          <cell r="H854"/>
          <cell r="I854"/>
          <cell r="J854"/>
          <cell r="K854"/>
          <cell r="L854"/>
          <cell r="M854"/>
        </row>
        <row r="855">
          <cell r="A855" t="str">
            <v>9.5.7</v>
          </cell>
          <cell r="B855" t="str">
            <v>Suministro, transporte y colocación de tapa de cárcamo de 50*50 cm. prefabricada en concreto de 21Mpa. Incluye acero de refuerzo y todo lo necesario para su correcta construcción y funcionamiento. Según diseño.</v>
          </cell>
          <cell r="C855" t="str">
            <v>un</v>
          </cell>
          <cell r="D855"/>
          <cell r="E855"/>
          <cell r="F855"/>
          <cell r="G855"/>
          <cell r="H855"/>
          <cell r="I855"/>
          <cell r="J855"/>
          <cell r="K855"/>
          <cell r="L855"/>
          <cell r="M855"/>
        </row>
        <row r="856">
          <cell r="A856" t="str">
            <v>9.5.8</v>
          </cell>
          <cell r="B856" t="str">
            <v>Construcción de cajas de trampa de grasas de 60 x 60 x altura hasta 120 cm. en concreto de 21Mpa. con impermeabilizante integral tipo Sika1 o equivalente, con concrefibra el piso y tapa en concreto, la tapa con su respectivo herraje. Incluye suministro, transporte e instalación de los materiales, formaleta, vibrado y todos los elementos necesarios apara su correcta construcción y funcionamiento. Según diseño y especificaciones de E.P.M. La excavación, llenos, entresuelo y acero de refuerzo se pagarán en su ítem respectivo.</v>
          </cell>
          <cell r="C856" t="str">
            <v>un</v>
          </cell>
          <cell r="D856"/>
          <cell r="E856"/>
          <cell r="F856"/>
          <cell r="G856"/>
          <cell r="H856"/>
          <cell r="I856"/>
          <cell r="J856"/>
          <cell r="K856"/>
          <cell r="L856"/>
          <cell r="M856"/>
        </row>
        <row r="857">
          <cell r="A857" t="str">
            <v>9.5.9</v>
          </cell>
          <cell r="B857" t="str">
            <v>Construcción de cajas de registro de 80 x 80 x altura hasta 120 cm en concreto de 21Mpa, con impermeabilizante integral tipo Sika o equivalente, con concrefibra el piso y tapa en concreto, la tapa con su respectivo herraje. Incluye suministro, transporte e instalación de los materiales y todos los demás elementos necesarios para su correcta instalación y funcionamiento.</v>
          </cell>
          <cell r="C857" t="str">
            <v>un</v>
          </cell>
          <cell r="D857"/>
          <cell r="E857"/>
          <cell r="F857"/>
          <cell r="G857"/>
          <cell r="H857"/>
          <cell r="I857"/>
          <cell r="J857"/>
          <cell r="K857"/>
          <cell r="L857"/>
          <cell r="M857"/>
        </row>
        <row r="858">
          <cell r="A858" t="str">
            <v>9.5.10</v>
          </cell>
          <cell r="B858" t="str">
            <v>Construcción de cajas de registro de 100 x 100 x altura hasta 120 cm. en concreto de 21Mpa. con impermeabilizante integral tipo Sika o equivalente, con concrefibra el piso y tapa en concreto, la tapa con su respectivo herraje. Incluye suministro, transporte e instalación de los materiales y todos los demás elementos necesarios para su correcta instalación y funcionamiento.</v>
          </cell>
          <cell r="C858" t="str">
            <v>un</v>
          </cell>
          <cell r="D858"/>
          <cell r="E858"/>
          <cell r="F858"/>
          <cell r="G858"/>
          <cell r="H858"/>
          <cell r="I858"/>
          <cell r="J858"/>
          <cell r="K858"/>
          <cell r="L858"/>
          <cell r="M858"/>
        </row>
        <row r="859">
          <cell r="A859" t="str">
            <v>9.5.11</v>
          </cell>
          <cell r="B859" t="str">
            <v>Construcción de cajas sifonadas de 40 x 40 cm. en concreto de 21Mpa. con impermeabilizante integral tipo Sika o equivalente, con concrefibra el piso y tapa en concreto, la tapa con su respectivo herraje. Incluye suministro, transporte e instalación de los materiales y todos los demás elementos necesarios para su correcta instalación y funcionamiento.</v>
          </cell>
          <cell r="C859" t="str">
            <v>un</v>
          </cell>
          <cell r="D859"/>
          <cell r="E859"/>
          <cell r="F859"/>
          <cell r="G859"/>
          <cell r="H859"/>
          <cell r="I859"/>
          <cell r="J859"/>
          <cell r="K859"/>
          <cell r="L859"/>
          <cell r="M859"/>
        </row>
        <row r="860">
          <cell r="A860" t="str">
            <v>9.5.12</v>
          </cell>
          <cell r="B860" t="str">
            <v>Construcción de cajas sifonadas de 50 x 50 cm. en concreto de 21Mpa. con impermeabilizante integral tipo Sika o equivalente, con concrefibra el piso y tapa en concreto, la tapa con su respectivo herraje. Incluye suministro, transporte e instalación de los materiales y todos los demás elementos necesarios para su correcta instalación y funcionamiento.</v>
          </cell>
          <cell r="C860" t="str">
            <v>un</v>
          </cell>
          <cell r="D860"/>
          <cell r="E860"/>
          <cell r="F860"/>
          <cell r="G860"/>
          <cell r="H860"/>
          <cell r="I860"/>
          <cell r="J860"/>
          <cell r="K860"/>
          <cell r="L860"/>
          <cell r="M860"/>
        </row>
        <row r="861">
          <cell r="A861" t="str">
            <v>9.5.13</v>
          </cell>
          <cell r="B861" t="str">
            <v>Construcción de caja desarenadora de 120 x 150 cm en concreto de 21Mpa con impermeabilizante integral tipo Sika o equivalente, con concrefibra el piso y tapa en concreto, la tapa con su respectivo herraje. Incluye suministro, transporte e instalación de los materiales y todos los demás elementos necesarios para su correcta instalación y funcionamiento.</v>
          </cell>
          <cell r="C861" t="str">
            <v>un</v>
          </cell>
          <cell r="D861"/>
          <cell r="E861"/>
          <cell r="F861"/>
          <cell r="G861"/>
          <cell r="H861"/>
          <cell r="I861"/>
          <cell r="J861"/>
          <cell r="K861"/>
          <cell r="L861"/>
          <cell r="M861"/>
        </row>
        <row r="862">
          <cell r="A862" t="str">
            <v>9.5.14</v>
          </cell>
          <cell r="B862" t="str">
            <v>Suministro, transporte e instalación de rejilla (sumidero tipo Apolo) en Hierro Ductil de 0.80m x 0.50m para trafico pesado. Incluye marco y rejilla en hierro ductil y pasadores en acero templado</v>
          </cell>
          <cell r="C862" t="str">
            <v>UN</v>
          </cell>
          <cell r="D862"/>
          <cell r="E862"/>
          <cell r="F862"/>
          <cell r="G862"/>
          <cell r="H862"/>
          <cell r="I862"/>
          <cell r="J862"/>
          <cell r="K862"/>
          <cell r="L862"/>
          <cell r="M862"/>
        </row>
        <row r="863">
          <cell r="A863" t="str">
            <v>9.5.15</v>
          </cell>
          <cell r="B863" t="str">
            <v>Construcción de SUMIDERO de aguas lluvias TIPO B (1.10m x 0.80m medidas externas y prof=0.90m e=0.20m), en concreto de 17.5 Mpa. Incluye suministro, transporte y colocación del concreto, reja metálica, formaleta, vibrado y todo lo necesario para su correcta construcción y funcionamiento, según diseño y especificaciones de E.P.M. La excavación, llenos y entresuelo se pagarán en su ítem respectivo.</v>
          </cell>
          <cell r="C863" t="str">
            <v>un</v>
          </cell>
          <cell r="D863"/>
          <cell r="E863"/>
          <cell r="F863"/>
          <cell r="G863"/>
          <cell r="H863"/>
          <cell r="I863"/>
          <cell r="J863"/>
          <cell r="K863"/>
          <cell r="L863"/>
          <cell r="M863"/>
        </row>
        <row r="864">
          <cell r="A864">
            <v>9.6</v>
          </cell>
          <cell r="B864" t="str">
            <v>INSTALACIONES DE GAS INTERNAS</v>
          </cell>
          <cell r="C864">
            <v>0</v>
          </cell>
          <cell r="D864"/>
          <cell r="E864"/>
          <cell r="F864"/>
          <cell r="G864"/>
          <cell r="H864"/>
          <cell r="I864"/>
          <cell r="J864"/>
          <cell r="K864"/>
          <cell r="L864"/>
          <cell r="M864"/>
        </row>
        <row r="865">
          <cell r="A865" t="str">
            <v>9.6.1</v>
          </cell>
          <cell r="B865" t="str">
            <v>Suministro, transporte e instalación de medidor tipo MR12, marca Invesys Equimeter o equivalente, con un caudal de operación máximo 11.39m3/h presión de operación 140 milibar. Incluye suministro y transporte de los materiales y todo lo necesario para su correcta instalación y funcionamiento.</v>
          </cell>
          <cell r="C865" t="str">
            <v>un</v>
          </cell>
          <cell r="D865"/>
          <cell r="E865"/>
          <cell r="F865"/>
          <cell r="G865"/>
          <cell r="H865"/>
          <cell r="I865"/>
          <cell r="J865"/>
          <cell r="K865"/>
          <cell r="L865"/>
          <cell r="M865"/>
        </row>
        <row r="866">
          <cell r="A866" t="str">
            <v>9.6.2</v>
          </cell>
          <cell r="B866" t="str">
            <v>Suministro, transporte e instalación de medidor tipo MR8, marca Invesys Equimeter o equivalente, con un caudal de operación máximo 7.07m3/h presión de operación 23 milibar. Incluye suministro y transporte de los materiales y todo lo necesario para su correcta instalación y funcionamiento.</v>
          </cell>
          <cell r="C866" t="str">
            <v>un</v>
          </cell>
          <cell r="D866"/>
          <cell r="E866"/>
          <cell r="F866"/>
          <cell r="G866"/>
          <cell r="H866"/>
          <cell r="I866"/>
          <cell r="J866"/>
          <cell r="K866"/>
          <cell r="L866"/>
          <cell r="M866"/>
        </row>
        <row r="867">
          <cell r="A867" t="str">
            <v>9.6.3</v>
          </cell>
          <cell r="B867" t="str">
            <v>Suministro, transporte e instalación de medidor G1.6 tipo Metrex o equivalente. Incluye el suministro y transporte de los materiales y todos los elementos y accesorios necesarios para su correcta instalación y funcionamiento.</v>
          </cell>
          <cell r="C867" t="str">
            <v>un</v>
          </cell>
          <cell r="D867"/>
          <cell r="E867"/>
          <cell r="F867"/>
          <cell r="G867"/>
          <cell r="H867"/>
          <cell r="I867"/>
          <cell r="J867"/>
          <cell r="K867"/>
          <cell r="L867"/>
          <cell r="M867"/>
        </row>
        <row r="868">
          <cell r="A868" t="str">
            <v>9.6.4</v>
          </cell>
          <cell r="B868" t="str">
            <v>Suministro, transporte e instalación de medidor G2.5 tipo Metrex o equivalente. Incluye el suministro y transporte de los materiales y todos los elementos y accesorios necesarios para su correcta instalación y funcionamiento.</v>
          </cell>
          <cell r="C868" t="str">
            <v>un</v>
          </cell>
          <cell r="D868"/>
          <cell r="E868"/>
          <cell r="F868"/>
          <cell r="G868"/>
          <cell r="H868"/>
          <cell r="I868"/>
          <cell r="J868"/>
          <cell r="K868"/>
          <cell r="L868"/>
          <cell r="M868"/>
        </row>
        <row r="869">
          <cell r="A869" t="str">
            <v>9.6.5</v>
          </cell>
          <cell r="B869" t="str">
            <v>Suministro, transporte e instalación de medidor G4 tipo Metrex o equivalente. Incluye el suministro y transporte de los materiales y todos los elementos y accesorios necesarios para su correcta instalación y funcionamiento.</v>
          </cell>
          <cell r="C869" t="str">
            <v>un</v>
          </cell>
          <cell r="D869"/>
          <cell r="E869"/>
          <cell r="F869"/>
          <cell r="G869"/>
          <cell r="H869"/>
          <cell r="I869"/>
          <cell r="J869"/>
          <cell r="K869"/>
          <cell r="L869"/>
          <cell r="M869"/>
        </row>
        <row r="870">
          <cell r="A870" t="str">
            <v>9.6.6</v>
          </cell>
          <cell r="B870" t="str">
            <v>Suministro, transporte e instalación de regulador etapa única, tipo Humcar o equivalente modelo R4UE, presión de entrada entre 1-4 Bar y presión de salida entre 0.018 - 0.023 Bar, caudal máximo de 5m3/h. Incluye suministro y transporte de los materiales y todo lo necesario para su correcta instalación y funcionamiento.</v>
          </cell>
          <cell r="C870" t="str">
            <v>un</v>
          </cell>
          <cell r="D870"/>
          <cell r="E870"/>
          <cell r="F870"/>
          <cell r="G870"/>
          <cell r="H870"/>
          <cell r="I870"/>
          <cell r="J870"/>
          <cell r="K870"/>
          <cell r="L870"/>
          <cell r="M870"/>
        </row>
        <row r="871">
          <cell r="A871" t="str">
            <v>9.6.7</v>
          </cell>
          <cell r="B871" t="str">
            <v>Suministro, transporte e instalación de regulador etapa única, tipo Humcar o equivalente modelo R7UE,  presión de entrada entre 1-4 Bar y presión de salida entre 0.018 - 0.023 Bar, caudal máximo de 7m3/h. Incluye suministro y transporte de los materiales y todo lo necesario para su correcta instalación y funcionamiento.</v>
          </cell>
          <cell r="C871" t="str">
            <v>un</v>
          </cell>
          <cell r="D871"/>
          <cell r="E871"/>
          <cell r="F871"/>
          <cell r="G871"/>
          <cell r="H871"/>
          <cell r="I871"/>
          <cell r="J871"/>
          <cell r="K871"/>
          <cell r="L871"/>
          <cell r="M871"/>
        </row>
        <row r="872">
          <cell r="A872" t="str">
            <v>9.6.8</v>
          </cell>
          <cell r="B872" t="str">
            <v>Suministro, transporte e instalación de regulador etapa única, tipo Humcar o equivalente modelo R100, presión de entrada entre presión de salida entre 0.018 - 0.023 Bar, caudal máximo de 4.3m3/h. Incluye suministro y transporte de los materiales y todo lo necesario para su correcta instalación y funcionamiento.</v>
          </cell>
          <cell r="C872" t="str">
            <v>un</v>
          </cell>
          <cell r="D872"/>
          <cell r="E872"/>
          <cell r="F872"/>
          <cell r="G872"/>
          <cell r="H872"/>
          <cell r="I872"/>
          <cell r="J872"/>
          <cell r="K872"/>
          <cell r="L872"/>
          <cell r="M872"/>
        </row>
        <row r="873">
          <cell r="A873" t="str">
            <v>9.6.9</v>
          </cell>
          <cell r="B873" t="str">
            <v>Suministro, transporte e instalación de regulador etapa única, tipo Humcar o equivalente, ajustable, modelo R30 GLP, presión de entrada entre 1-4 Bar y presión de salida entre 0.018 - 0.023 Bar, caudal máximo de 3.2m3/h. Incluye suministro y transporte de los materiales y todo lo necesario para su correcta instalación y funcionamiento.</v>
          </cell>
          <cell r="C873" t="str">
            <v>un</v>
          </cell>
          <cell r="D873"/>
          <cell r="E873"/>
          <cell r="F873"/>
          <cell r="G873"/>
          <cell r="H873"/>
          <cell r="I873"/>
          <cell r="J873"/>
          <cell r="K873"/>
          <cell r="L873"/>
          <cell r="M873"/>
        </row>
        <row r="874">
          <cell r="A874" t="str">
            <v>9.6.10</v>
          </cell>
          <cell r="B874" t="str">
            <v>Suministro, transporte e instalación de regulador primera etapa en medidor, presión de entrada entre 1.38 y 4 bares, presión de salida 140 milibares, caudal máximo 15 m3/h marca Bryan Donkin o equivalente y otro regulador de la misma especificación para las pipetas. Incluye suministro y transporte de los materiales y todo lo necesario para su correcta instalación y funcionamiento.</v>
          </cell>
          <cell r="C874" t="str">
            <v>un</v>
          </cell>
          <cell r="D874"/>
          <cell r="E874"/>
          <cell r="F874"/>
          <cell r="G874"/>
          <cell r="H874"/>
          <cell r="I874"/>
          <cell r="J874"/>
          <cell r="K874"/>
          <cell r="L874"/>
          <cell r="M874"/>
        </row>
        <row r="875">
          <cell r="A875" t="str">
            <v>9.6.11</v>
          </cell>
          <cell r="B875" t="str">
            <v>Suministro, transporte e instalación de regulador primera etapa tipo Bryan Donkin o equivalente, presión de entrada entre 1-4 Bar, presión de salida 0.35 Bar, caudal mínimo 9.08m3/h. Incluye suministro y transporte de los materiales y todo lo necesario para su correcta instalación y funcionamiento.</v>
          </cell>
          <cell r="C875" t="str">
            <v>un</v>
          </cell>
          <cell r="D875"/>
          <cell r="E875"/>
          <cell r="F875"/>
          <cell r="G875"/>
          <cell r="H875"/>
          <cell r="I875"/>
          <cell r="J875"/>
          <cell r="K875"/>
          <cell r="L875"/>
          <cell r="M875"/>
        </row>
        <row r="876">
          <cell r="A876" t="str">
            <v>9.6.12</v>
          </cell>
          <cell r="B876" t="str">
            <v>Suministro, transporte e instalación de regulador segunda etapa tipo Humcar o equivalente modelo R6SE, presión de entrada entre 0.21-0.35 Bar y presión de salida entre 0.018 - 0.023 Bar, caudal máximo de 4.3m3/h. Incluye suministro y transporte de los materiales y todo lo necesario para su correcta instalación y funcionamiento.</v>
          </cell>
          <cell r="C876" t="str">
            <v>un</v>
          </cell>
          <cell r="D876"/>
          <cell r="E876"/>
          <cell r="F876"/>
          <cell r="G876"/>
          <cell r="H876"/>
          <cell r="I876"/>
          <cell r="J876"/>
          <cell r="K876"/>
          <cell r="L876"/>
          <cell r="M876"/>
        </row>
        <row r="877">
          <cell r="A877" t="str">
            <v>9.6.13</v>
          </cell>
          <cell r="B877" t="str">
            <v>Suministro, transporte e instalación de regulador segunda etapa tipo OARA 90 o equivalente, presión de entrada 140 Bar y presión de salida entre 0.018 - 0.023 Bar, caudal máximo de 8m3/h. Incluye suministro y transporte de los materiales y todo lo necesario para su correcta instalación y funcionamiento.</v>
          </cell>
          <cell r="C877" t="str">
            <v>un</v>
          </cell>
          <cell r="D877"/>
          <cell r="E877"/>
          <cell r="F877"/>
          <cell r="G877"/>
          <cell r="H877"/>
          <cell r="I877"/>
          <cell r="J877"/>
          <cell r="K877"/>
          <cell r="L877"/>
          <cell r="M877"/>
        </row>
        <row r="878">
          <cell r="A878" t="str">
            <v>9.6.14</v>
          </cell>
          <cell r="B878" t="str">
            <v>Suministro, transporte e instalación de regulador 2A etapa R2ET Humcar o equivalente. Incluye suministro y transporte de los materiales y todo lo necesario para su correcta instalación y funcionamiento.</v>
          </cell>
          <cell r="C878" t="str">
            <v>un</v>
          </cell>
          <cell r="D878"/>
          <cell r="E878"/>
          <cell r="F878"/>
          <cell r="G878"/>
          <cell r="H878"/>
          <cell r="I878"/>
          <cell r="J878"/>
          <cell r="K878"/>
          <cell r="L878"/>
          <cell r="M878"/>
        </row>
        <row r="879">
          <cell r="A879" t="str">
            <v>9.6.15</v>
          </cell>
          <cell r="B879" t="str">
            <v>Suministro, transporte e instalación de válvula esférica de 1/2" de maneral largo. Incluye suministro y transporte de los materiales y todos los accesorios necesarios para su correcta instalación y funcionamiento.</v>
          </cell>
          <cell r="C879" t="str">
            <v>un</v>
          </cell>
          <cell r="D879"/>
          <cell r="E879"/>
          <cell r="F879"/>
          <cell r="G879"/>
          <cell r="H879"/>
          <cell r="I879"/>
          <cell r="J879"/>
          <cell r="K879"/>
          <cell r="L879"/>
          <cell r="M879"/>
        </row>
        <row r="880">
          <cell r="A880" t="str">
            <v>9.6.16</v>
          </cell>
          <cell r="B880" t="str">
            <v>Suministro, transporte e instalación de válvula esférica de 1/2", maneral mariposa. Incluye suministro y transporte de los materiales y todo lo necesario para su correcta instalación y funcionamiento.</v>
          </cell>
          <cell r="C880" t="str">
            <v>un</v>
          </cell>
          <cell r="D880"/>
          <cell r="E880"/>
          <cell r="F880"/>
          <cell r="G880"/>
          <cell r="H880"/>
          <cell r="I880"/>
          <cell r="J880"/>
          <cell r="K880"/>
          <cell r="L880"/>
          <cell r="M880"/>
        </row>
        <row r="881">
          <cell r="A881" t="str">
            <v>9.6.17</v>
          </cell>
          <cell r="B881" t="str">
            <v>Suministro, transporte e instalación de válvula esférica de 3/4" de maneral largo. Incluye suministro y transporte de los materiales y todos los accesorios necesarios para su correcta instalación y funcionamiento.</v>
          </cell>
          <cell r="C881" t="str">
            <v>un</v>
          </cell>
          <cell r="D881"/>
          <cell r="E881"/>
          <cell r="F881"/>
          <cell r="G881"/>
          <cell r="H881"/>
          <cell r="I881"/>
          <cell r="J881"/>
          <cell r="K881"/>
          <cell r="L881"/>
          <cell r="M881"/>
        </row>
        <row r="882">
          <cell r="A882" t="str">
            <v>9.6.18</v>
          </cell>
          <cell r="B882" t="str">
            <v>Suministro, transporte e instalación de aviso acrílico para regulación de gas. Incluye todo los elementos necesarios para su correcta instalación y funcionamiento.</v>
          </cell>
          <cell r="C882" t="str">
            <v>un</v>
          </cell>
          <cell r="D882"/>
          <cell r="E882"/>
          <cell r="F882"/>
          <cell r="G882"/>
          <cell r="H882"/>
          <cell r="I882"/>
          <cell r="J882"/>
          <cell r="K882"/>
          <cell r="L882"/>
          <cell r="M882"/>
        </row>
        <row r="883">
          <cell r="A883" t="str">
            <v>9.6.19</v>
          </cell>
          <cell r="B883" t="str">
            <v>Suministro, transporte e instalación de aviso acrílico abierto-cerrado para válvulas. Incluye todos los elementos necesarios para su correcta instalación y funcionamiento.</v>
          </cell>
          <cell r="C883" t="str">
            <v>un</v>
          </cell>
          <cell r="D883"/>
          <cell r="E883"/>
          <cell r="F883"/>
          <cell r="G883"/>
          <cell r="H883"/>
          <cell r="I883"/>
          <cell r="J883"/>
          <cell r="K883"/>
          <cell r="L883"/>
          <cell r="M883"/>
        </row>
        <row r="884">
          <cell r="A884" t="str">
            <v>9.6.20</v>
          </cell>
          <cell r="B884" t="str">
            <v>Suministro, transporte e instalación de tubería de acero de carbono SCH40 1/2". Incluye el suministro y transporte de los materiales, accesorios, materiales varios como estopa, traba química fuerza alta y media, fundente, soldadura de antimonio, pintura anticorrosiva y todos los elementos necesarios para su correcta instalación y funcionamiento.</v>
          </cell>
          <cell r="C884" t="str">
            <v>m</v>
          </cell>
          <cell r="D884"/>
          <cell r="E884"/>
          <cell r="F884"/>
          <cell r="G884"/>
          <cell r="H884"/>
          <cell r="I884"/>
          <cell r="J884"/>
          <cell r="K884"/>
          <cell r="L884"/>
          <cell r="M884"/>
        </row>
        <row r="885">
          <cell r="A885" t="str">
            <v>9.6.21</v>
          </cell>
          <cell r="B885" t="str">
            <v>Suministro, transporte e instalación de tubería de acero de carbono SCH40 3/4". Incluye el suministro y transporte de los materiales, accesorios, materiales varios como estopa, traba química fuerza alta y media, fundente, soldadura de antimonio, pintura anticorrosiva y todos los elementos necesarios para su correcta instalación y funcionamiento.</v>
          </cell>
          <cell r="C885" t="str">
            <v>m</v>
          </cell>
          <cell r="D885"/>
          <cell r="E885"/>
          <cell r="F885"/>
          <cell r="G885"/>
          <cell r="H885"/>
          <cell r="I885"/>
          <cell r="J885"/>
          <cell r="K885"/>
          <cell r="L885"/>
          <cell r="M885"/>
        </row>
        <row r="886">
          <cell r="A886" t="str">
            <v>9.6.22</v>
          </cell>
          <cell r="B886" t="str">
            <v>Suministro, transporte e instalación de tubería de CU TL Ø 1/2". Incluye suministro y transporte de los materiales, accesorios, materiales varios como estopa, pintura de señalización, traba química fuerza alta y media, fundente, soldadura de antimonio y todo lo necesario para su correcta instalación y funcionamiento.</v>
          </cell>
          <cell r="C886" t="str">
            <v>m</v>
          </cell>
          <cell r="D886"/>
          <cell r="E886"/>
          <cell r="F886"/>
          <cell r="G886"/>
          <cell r="H886"/>
          <cell r="I886"/>
          <cell r="J886"/>
          <cell r="K886"/>
          <cell r="L886"/>
          <cell r="M886"/>
        </row>
        <row r="887">
          <cell r="A887" t="str">
            <v>9.6.23</v>
          </cell>
          <cell r="B887" t="str">
            <v>Suministro, transporte e instalación de tubería de CU TL Ø 3/4". Incluye suministro y transporte de los materiales, accesorios, perno anclaje hilti HX 3/8*1+7/8 o equivalente, abrazaderas con platina de sujeción de 3/4, materiales varios como estopa, pintura de señalización, traba química fuerza alta y media, fundente, soldadura de antimonio y todo lo necesario para su correcta instalación y funcionamiento.</v>
          </cell>
          <cell r="C887" t="str">
            <v>m</v>
          </cell>
          <cell r="D887"/>
          <cell r="E887"/>
          <cell r="F887"/>
          <cell r="G887"/>
          <cell r="H887"/>
          <cell r="I887"/>
          <cell r="J887"/>
          <cell r="K887"/>
          <cell r="L887"/>
          <cell r="M887"/>
        </row>
        <row r="888">
          <cell r="A888" t="str">
            <v>9.6.24</v>
          </cell>
          <cell r="B888" t="str">
            <v>Suministro, transporte e instalación de gabinete metálico de 30 x 30 X 5 cm de fondo con espaldar metálico tipo Tapasel o equivalente para válvula y levador(transición de polietileno a acero), con visor troquelado. Incluye todos los elementos y accesorios necesarios para su correcta instalación y funcionamiento.</v>
          </cell>
          <cell r="C888" t="str">
            <v>un</v>
          </cell>
          <cell r="D888"/>
          <cell r="E888"/>
          <cell r="F888"/>
          <cell r="G888"/>
          <cell r="H888"/>
          <cell r="I888"/>
          <cell r="J888"/>
          <cell r="K888"/>
          <cell r="L888"/>
          <cell r="M888"/>
        </row>
        <row r="889">
          <cell r="A889" t="str">
            <v>9.6.25</v>
          </cell>
          <cell r="B889" t="str">
            <v>Suministro, transporte e instalación de gabinete metálico de 45 x 45 x 16 cm de fondo con espaldar metálico tipo Tapasel o equivalente para un medidor según Guía de Diseño de Gas de EPM de Medellín, con visor troquelado. Incluye suministro y transporte de los materiales y todos los elementos y accesorios necesarios para su correcta instalación y funcionamiento.</v>
          </cell>
          <cell r="C889" t="str">
            <v>un</v>
          </cell>
          <cell r="D889"/>
          <cell r="E889"/>
          <cell r="F889"/>
          <cell r="G889"/>
          <cell r="H889"/>
          <cell r="I889"/>
          <cell r="J889"/>
          <cell r="K889"/>
          <cell r="L889"/>
          <cell r="M889"/>
        </row>
        <row r="890">
          <cell r="A890" t="str">
            <v>9.6.26</v>
          </cell>
          <cell r="B890" t="str">
            <v>Suministro, transporte e instalación de gabinete metálico de 50 x 50 x 25 cm de fondo con espaldar metálico tipo Tapasel o equivalente para un medidor según Guía de Diseño de Gas de EPM de Medellín, con visor troquelado. Incluye suministro y transporte de los materiales y todos los elementos y accesorios necesarios para su correcta instalación y funcionamiento.</v>
          </cell>
          <cell r="C890" t="str">
            <v>un</v>
          </cell>
          <cell r="D890"/>
          <cell r="E890"/>
          <cell r="F890"/>
          <cell r="G890"/>
          <cell r="H890"/>
          <cell r="I890"/>
          <cell r="J890"/>
          <cell r="K890"/>
          <cell r="L890"/>
          <cell r="M890"/>
        </row>
        <row r="891">
          <cell r="A891" t="str">
            <v>9.6.27</v>
          </cell>
          <cell r="B891" t="str">
            <v>Suministro, transporte e instalación de gabinete metálico de 0,60x0,60x0,22 para gas. Incluye suministro y transporte de los materiales y todo lo necesario para su correcta instalación y funcionamiento.</v>
          </cell>
          <cell r="C891" t="str">
            <v>un</v>
          </cell>
          <cell r="D891"/>
          <cell r="E891"/>
          <cell r="F891"/>
          <cell r="G891"/>
          <cell r="H891"/>
          <cell r="I891"/>
          <cell r="J891"/>
          <cell r="K891"/>
          <cell r="L891"/>
          <cell r="M891"/>
        </row>
        <row r="892">
          <cell r="A892" t="str">
            <v>9.6.28</v>
          </cell>
          <cell r="B892" t="str">
            <v>Suministro, transporte e instalación de fijación para tubería de A-C SHC40 de 1/2" redes de gas. Incluye perno de expansión, fijador para tubo perpendicular al perfil, perfil sencillo, todo estos accesorios marca Mekano o equivalente y todos los accesorios y elementos necesarios para su correcta instalación y funcionamiento.</v>
          </cell>
          <cell r="C892" t="str">
            <v>un</v>
          </cell>
          <cell r="D892"/>
          <cell r="E892"/>
          <cell r="F892"/>
          <cell r="G892"/>
          <cell r="H892"/>
          <cell r="I892"/>
          <cell r="J892"/>
          <cell r="K892"/>
          <cell r="L892"/>
          <cell r="M892"/>
        </row>
        <row r="893">
          <cell r="A893" t="str">
            <v>9.6.29</v>
          </cell>
          <cell r="B893" t="str">
            <v>Suministro, transporte e instalación de fijación para tubería de A-C SHC40 de 3/4" redes de gas. Incluye perno de expansión, fijador para tubo perpendicular al perfil, perfil sencillo, todo estos accesorios marca Mekano o equivalente y todos los accesorios y elementos necesarios para su correcta instalación y funcionamiento.</v>
          </cell>
          <cell r="C893" t="str">
            <v>un</v>
          </cell>
          <cell r="D893"/>
          <cell r="E893"/>
          <cell r="F893"/>
          <cell r="G893"/>
          <cell r="H893"/>
          <cell r="I893"/>
          <cell r="J893"/>
          <cell r="K893"/>
          <cell r="L893"/>
          <cell r="M893"/>
        </row>
        <row r="894">
          <cell r="A894" t="str">
            <v>9.6.30</v>
          </cell>
          <cell r="B894" t="str">
            <v>Suministro, transporte e instalación de conector para cocina. Incluye todos los elementos y accesorios necesarios para su correcta instalación y funcionamiento.</v>
          </cell>
          <cell r="C894" t="str">
            <v>un</v>
          </cell>
          <cell r="D894"/>
          <cell r="E894"/>
          <cell r="F894"/>
          <cell r="G894"/>
          <cell r="H894"/>
          <cell r="I894"/>
          <cell r="J894"/>
          <cell r="K894"/>
          <cell r="L894"/>
          <cell r="M894"/>
        </row>
        <row r="895">
          <cell r="A895" t="str">
            <v>9.6.31</v>
          </cell>
          <cell r="B895" t="str">
            <v>Suministro, transporte e instalación de pipetas de gas de 100 libras. Incluye suministro y transporte de los materiales y todo lo necesario para su correcta instalación y funcionamiento.</v>
          </cell>
          <cell r="C895" t="str">
            <v>un</v>
          </cell>
          <cell r="D895"/>
          <cell r="E895"/>
          <cell r="F895"/>
          <cell r="G895"/>
          <cell r="H895"/>
          <cell r="I895"/>
          <cell r="J895"/>
          <cell r="K895"/>
          <cell r="L895"/>
          <cell r="M895"/>
        </row>
        <row r="896">
          <cell r="A896" t="str">
            <v>9.6.32</v>
          </cell>
          <cell r="B896" t="str">
            <v>Suministro, transporte e instalación de calentador de paso tipo A de 5 litros por minuto, incluye instalación y todos los elementos necesarios para su correcta instalación.</v>
          </cell>
          <cell r="C896" t="str">
            <v>un</v>
          </cell>
          <cell r="D896"/>
          <cell r="E896"/>
          <cell r="F896"/>
          <cell r="G896"/>
          <cell r="H896"/>
          <cell r="I896"/>
          <cell r="J896"/>
          <cell r="K896"/>
          <cell r="L896"/>
          <cell r="M896"/>
        </row>
        <row r="897">
          <cell r="A897" t="str">
            <v>9.6.33</v>
          </cell>
          <cell r="B897" t="str">
            <v>Suministro, transporte e instalación de calentador de paso tipo b de 16 litros por minuto, incluye instalación y suministro de chimenea con sombrerete, codo y 1.10 metros de tubería lámina calibre 22 y todos los elementos necesarios para su correcta instalación.</v>
          </cell>
          <cell r="C897" t="str">
            <v>un</v>
          </cell>
          <cell r="D897"/>
          <cell r="E897"/>
          <cell r="F897"/>
          <cell r="G897"/>
          <cell r="H897"/>
          <cell r="I897"/>
          <cell r="J897"/>
          <cell r="K897"/>
          <cell r="L897"/>
          <cell r="M897"/>
        </row>
        <row r="898">
          <cell r="A898" t="str">
            <v>9.6.34</v>
          </cell>
          <cell r="B898" t="str">
            <v>Suministro, transporte e instalación de calentador de paso tipo b de 13 litros por minuto para gas propano, incluye instalación y suministro de chimenea con sombrerete, codo y 1.10 metros de tubería lámina calibre 22 y todos los elementos necesarios para su correcta instalación.</v>
          </cell>
          <cell r="C898" t="str">
            <v>un</v>
          </cell>
          <cell r="D898"/>
          <cell r="E898"/>
          <cell r="F898"/>
          <cell r="G898"/>
          <cell r="H898"/>
          <cell r="I898"/>
          <cell r="J898"/>
          <cell r="K898"/>
          <cell r="L898"/>
          <cell r="M898"/>
        </row>
        <row r="899">
          <cell r="A899" t="str">
            <v>9.6.35</v>
          </cell>
          <cell r="B899" t="str">
            <v>Suministro, transporte e instalación de calentador de paso tipo b de 10 litros por minuto para gas propano, incluye instalación y suministro de chimenea con sombrerete, codo y 1.10 metros de tubería lámina calibre 22 y todos los elementos necesarios para su correcta instalación.</v>
          </cell>
          <cell r="C899" t="str">
            <v>un</v>
          </cell>
          <cell r="D899"/>
          <cell r="E899"/>
          <cell r="F899"/>
          <cell r="G899"/>
          <cell r="H899"/>
          <cell r="I899"/>
          <cell r="J899"/>
          <cell r="K899"/>
          <cell r="L899"/>
          <cell r="M899"/>
        </row>
        <row r="900">
          <cell r="A900" t="str">
            <v>9.6.36</v>
          </cell>
          <cell r="B900" t="str">
            <v>Puesta en servicio por cada quemador o flauta de fogón, horno, calentador, cocina o cualquier gasodoméstico instalado.</v>
          </cell>
          <cell r="C900" t="str">
            <v>un</v>
          </cell>
          <cell r="D900"/>
          <cell r="E900"/>
          <cell r="F900"/>
          <cell r="G900"/>
          <cell r="H900"/>
          <cell r="I900"/>
          <cell r="J900"/>
          <cell r="K900"/>
          <cell r="L900"/>
          <cell r="M900"/>
        </row>
        <row r="901">
          <cell r="A901">
            <v>9.6999999999999993</v>
          </cell>
          <cell r="B901" t="str">
            <v>INSTALACIONES DE GAS EXTERNAS</v>
          </cell>
          <cell r="C901">
            <v>0</v>
          </cell>
          <cell r="D901"/>
          <cell r="E901"/>
          <cell r="F901"/>
          <cell r="G901"/>
          <cell r="H901"/>
          <cell r="I901"/>
          <cell r="J901"/>
          <cell r="K901"/>
          <cell r="L901"/>
          <cell r="M901"/>
        </row>
        <row r="902">
          <cell r="A902" t="str">
            <v>9.7.1</v>
          </cell>
          <cell r="B902" t="str">
            <v>Suministro, transporte e instalación de tubería polietileno 25mm. Incluye suministro y transporte de los materiales, cinta de señalización, tendido de tubería, llenos compactación con arenilla y todos los elementos necesarios para su correcta instalación y funcionamiento.</v>
          </cell>
          <cell r="C902" t="str">
            <v>m</v>
          </cell>
          <cell r="D902"/>
          <cell r="E902"/>
          <cell r="F902"/>
          <cell r="G902"/>
          <cell r="H902"/>
          <cell r="I902"/>
          <cell r="J902"/>
          <cell r="K902"/>
          <cell r="L902"/>
          <cell r="M902"/>
        </row>
        <row r="903">
          <cell r="A903" t="str">
            <v>9.7.2</v>
          </cell>
          <cell r="B903" t="str">
            <v>Suministro, transporte e instalación de tubería polietileno 20mm. Incluye suministro y transporte de los materiales, cinta de señalización, tendido de tubería, llenos compactación con arenilla y todos los elementos necesarios para su correcta instalación y funcionamiento.</v>
          </cell>
          <cell r="C903" t="str">
            <v>m</v>
          </cell>
          <cell r="D903"/>
          <cell r="E903"/>
          <cell r="F903"/>
          <cell r="G903"/>
          <cell r="H903"/>
          <cell r="I903"/>
          <cell r="J903"/>
          <cell r="K903"/>
          <cell r="L903"/>
          <cell r="M903"/>
        </row>
        <row r="904">
          <cell r="A904" t="str">
            <v>9.7.3</v>
          </cell>
          <cell r="B904" t="str">
            <v>Suministro, transporte e instalación de tubería polietileno 32mm. Incluye suministro y transporte de los materiales, cinta de señalización, tendido de tubería, llenos compactación con arenilla y todos los elementos necesarios para su correcta instalación y funcionamiento.</v>
          </cell>
          <cell r="C904" t="str">
            <v>m</v>
          </cell>
          <cell r="D904"/>
          <cell r="E904"/>
          <cell r="F904"/>
          <cell r="G904"/>
          <cell r="H904"/>
          <cell r="I904"/>
          <cell r="J904"/>
          <cell r="K904"/>
          <cell r="L904"/>
          <cell r="M904"/>
        </row>
        <row r="905">
          <cell r="A905" t="str">
            <v>9.7.4</v>
          </cell>
          <cell r="B905" t="str">
            <v>Suministro, transporte e instalación de elevador 32mm en polietileno tipo Gricol o equivalente. (transición de polietileno a acero) de material de bronce con aleación de aluminio. Incluye suministro y transporte de los materiales y todos los elementos necesarios para su correcta instalación y funcionamiento.</v>
          </cell>
          <cell r="C905" t="str">
            <v>un</v>
          </cell>
          <cell r="D905"/>
          <cell r="E905"/>
          <cell r="F905"/>
          <cell r="G905"/>
          <cell r="H905"/>
          <cell r="I905"/>
          <cell r="J905"/>
          <cell r="K905"/>
          <cell r="L905"/>
          <cell r="M905"/>
        </row>
        <row r="906">
          <cell r="A906" t="str">
            <v>9.7.5</v>
          </cell>
          <cell r="B906" t="str">
            <v>Suministro, transporte e instalación de elevador 20mm en polietileno tipo Gricol o equivalente. (transición de polietileno a acero) de material de bronce con aleación de aluminio. Incluye suministro y transporte de los materiales y todos los elementos necesarios para su correcta instalación y funcionamiento.</v>
          </cell>
          <cell r="C906" t="str">
            <v>un</v>
          </cell>
          <cell r="D906"/>
          <cell r="E906"/>
          <cell r="F906"/>
          <cell r="G906"/>
          <cell r="H906"/>
          <cell r="I906"/>
          <cell r="J906"/>
          <cell r="K906"/>
          <cell r="L906"/>
          <cell r="M906"/>
        </row>
        <row r="907">
          <cell r="A907" t="str">
            <v>9.7.6</v>
          </cell>
          <cell r="B907" t="str">
            <v>Suministro, transporte e instalación de unión reducida de 32 x 25 mm en polietileno. Incluye suministro y transporte de los materiales, termofusión del accesorio y todos los elementos necesarios para su correcta instalación y funcionamiento.</v>
          </cell>
          <cell r="C907" t="str">
            <v>un</v>
          </cell>
          <cell r="D907"/>
          <cell r="E907"/>
          <cell r="F907"/>
          <cell r="G907"/>
          <cell r="H907"/>
          <cell r="I907"/>
          <cell r="J907"/>
          <cell r="K907"/>
          <cell r="L907"/>
          <cell r="M907"/>
        </row>
        <row r="908">
          <cell r="A908" t="str">
            <v>9.7.7</v>
          </cell>
          <cell r="B908" t="str">
            <v>Suministro, transporte e instalación de unión reducida de 25 x 20 mm en polietileno. Incluye suministro y transporte de los materiales, termofusión del accesorio y todos los elementos necesarios para su correcta instalación y funcionamiento.</v>
          </cell>
          <cell r="C908" t="str">
            <v>un</v>
          </cell>
          <cell r="D908"/>
          <cell r="E908"/>
          <cell r="F908"/>
          <cell r="G908"/>
          <cell r="H908"/>
          <cell r="I908"/>
          <cell r="J908"/>
          <cell r="K908"/>
          <cell r="L908"/>
          <cell r="M908"/>
        </row>
        <row r="909">
          <cell r="A909" t="str">
            <v>9.7.8</v>
          </cell>
          <cell r="B909" t="str">
            <v>Suministro, transporte e instalación de tee reducida de 32 x 25 mm en polietileno. Incluye suministro y transporte de los materiales, termofusión del accesorio y todos los elementos necesarios para su correcta instalación y funcionamiento.</v>
          </cell>
          <cell r="C909" t="str">
            <v>un</v>
          </cell>
          <cell r="D909"/>
          <cell r="E909"/>
          <cell r="F909"/>
          <cell r="G909"/>
          <cell r="H909"/>
          <cell r="I909"/>
          <cell r="J909"/>
          <cell r="K909"/>
          <cell r="L909"/>
          <cell r="M909"/>
        </row>
        <row r="910">
          <cell r="A910" t="str">
            <v>9.7.9</v>
          </cell>
          <cell r="B910" t="str">
            <v>Suministro, transporte e instalación de tapón de 32mm en polietileno. Incluye suministro y transporte de los materiales, termofusión del accesorio y todos los elementos necesarios para su correcta instalación y funcionamiento.</v>
          </cell>
          <cell r="C910" t="str">
            <v>un</v>
          </cell>
          <cell r="D910"/>
          <cell r="E910"/>
          <cell r="F910"/>
          <cell r="G910"/>
          <cell r="H910"/>
          <cell r="I910"/>
          <cell r="J910"/>
          <cell r="K910"/>
          <cell r="L910"/>
          <cell r="M910"/>
        </row>
        <row r="911">
          <cell r="A911" t="str">
            <v>9.7.10</v>
          </cell>
          <cell r="B911" t="str">
            <v>Suministro, transporte e instalación de tapón de 20mm en polietileno. Incluye suministro y transporte de los materiales, termofusión del accesorio y todos los elementos necesarios para su correcta instalación y funcionamiento.</v>
          </cell>
          <cell r="C911" t="str">
            <v>un</v>
          </cell>
          <cell r="D911"/>
          <cell r="E911"/>
          <cell r="F911"/>
          <cell r="G911"/>
          <cell r="H911"/>
          <cell r="I911"/>
          <cell r="J911"/>
          <cell r="K911"/>
          <cell r="L911"/>
          <cell r="M911"/>
        </row>
        <row r="912">
          <cell r="A912" t="str">
            <v>9.7.11</v>
          </cell>
          <cell r="B912" t="str">
            <v>Suministro, transporte e instalación de poliválvula de 32mm en polietileno. Incluye suministro y transporte de los materiales, termofusión del accesorio y todos los elementos necesarios para su correcta instalación y funcionamiento.</v>
          </cell>
          <cell r="C912" t="str">
            <v>un</v>
          </cell>
          <cell r="D912"/>
          <cell r="E912"/>
          <cell r="F912"/>
          <cell r="G912"/>
          <cell r="H912"/>
          <cell r="I912"/>
          <cell r="J912"/>
          <cell r="K912"/>
          <cell r="L912"/>
          <cell r="M912"/>
        </row>
        <row r="913">
          <cell r="A913" t="str">
            <v>9.7.12</v>
          </cell>
          <cell r="B913" t="str">
            <v>Referenciación tubería red externa. Incluye transporte del material, placa metálica con especificaciones y contenido según guía de EE.PP.MM. para gas natural y todos los elementos necesarios para su correcta instalación.</v>
          </cell>
          <cell r="C913" t="str">
            <v>un</v>
          </cell>
          <cell r="D913"/>
          <cell r="E913"/>
          <cell r="F913"/>
          <cell r="G913"/>
          <cell r="H913"/>
          <cell r="I913"/>
          <cell r="J913"/>
          <cell r="K913"/>
          <cell r="L913"/>
          <cell r="M913"/>
        </row>
        <row r="914">
          <cell r="A914" t="str">
            <v>9.7.13</v>
          </cell>
          <cell r="B914" t="str">
            <v>Suministro, transporte e instalación de elevador 25mm en polietileno tipo Gricol o equivalente. (transición de polietileno a acero) de material de bronce con aleación de aluminio. Incluye suministro y transporte de los materiales y todos los elementos necesarios para su correcta instalación y funcionamiento.</v>
          </cell>
          <cell r="C914" t="str">
            <v>un</v>
          </cell>
          <cell r="D914"/>
          <cell r="E914"/>
          <cell r="F914"/>
          <cell r="G914"/>
          <cell r="H914"/>
          <cell r="I914"/>
          <cell r="J914"/>
          <cell r="K914"/>
          <cell r="L914"/>
          <cell r="M914"/>
        </row>
        <row r="915">
          <cell r="A915" t="str">
            <v>9.7.14</v>
          </cell>
          <cell r="B915" t="str">
            <v>Suministro, transporte e instalación de tapón de 25mm en polietileno. Incluye suministro y transporte de los materiales, termofusión del accesorio y todos los elementos necesarios para su correcta instalación y funcionamiento.</v>
          </cell>
          <cell r="C915" t="str">
            <v>un</v>
          </cell>
          <cell r="D915"/>
          <cell r="E915"/>
          <cell r="F915"/>
          <cell r="G915"/>
          <cell r="H915"/>
          <cell r="I915"/>
          <cell r="J915"/>
          <cell r="K915"/>
          <cell r="L915"/>
          <cell r="M915"/>
        </row>
        <row r="916">
          <cell r="A916" t="str">
            <v>9.7.15</v>
          </cell>
          <cell r="B916" t="str">
            <v>Suministro, transporte e instalación de tee de 25 mm en polietileno. Incluye suministro y transporte de los materiales, termofusión del accesorio y todos los elementos necesarios para su correcta instalación y funcionamiento.</v>
          </cell>
          <cell r="C916" t="str">
            <v>un</v>
          </cell>
          <cell r="D916"/>
          <cell r="E916"/>
          <cell r="F916"/>
          <cell r="G916"/>
          <cell r="H916"/>
          <cell r="I916"/>
          <cell r="J916"/>
          <cell r="K916"/>
          <cell r="L916"/>
          <cell r="M916"/>
        </row>
        <row r="917">
          <cell r="A917" t="str">
            <v>9.7.16</v>
          </cell>
          <cell r="B917" t="str">
            <v>Suministro, transporte e instalación de referenciación de mojones de concreto para cambios de dirección y cada 10 metros de recorrido de la tubería de gas de polietileno. Incluye transporte del material, señalización gravada en el concreto con contenido según guía de EE.PP.MM. para gas natural y todos los elementos necesarios para su correcta instalación.</v>
          </cell>
          <cell r="C917" t="str">
            <v>un</v>
          </cell>
          <cell r="D917"/>
          <cell r="E917"/>
          <cell r="F917"/>
          <cell r="G917"/>
          <cell r="H917"/>
          <cell r="I917"/>
          <cell r="J917"/>
          <cell r="K917"/>
          <cell r="L917"/>
          <cell r="M917"/>
        </row>
        <row r="918">
          <cell r="A918">
            <v>9.8000000000000007</v>
          </cell>
          <cell r="B918" t="str">
            <v>BOMBAS / TANQUES</v>
          </cell>
          <cell r="C918">
            <v>0</v>
          </cell>
          <cell r="D918"/>
          <cell r="E918"/>
          <cell r="F918"/>
          <cell r="G918"/>
          <cell r="H918"/>
          <cell r="I918"/>
          <cell r="J918"/>
          <cell r="K918"/>
          <cell r="L918"/>
          <cell r="M918"/>
        </row>
        <row r="919">
          <cell r="A919" t="str">
            <v>9.8.1</v>
          </cell>
          <cell r="B919" t="str">
            <v>Suministro, transporte e instalación de bomba sumergible para aguas lluvias 3/4HP descarga de 3",  incluye cheque mipel de 3" universal, flotador eléctrico  mércury o similar, arrancador termomagnético, alarma para mal funcionamiento de bomba, accesorios eléctricos y de pvc y todos los accesorios para su correcto funcionamiento.</v>
          </cell>
          <cell r="C919" t="str">
            <v>un</v>
          </cell>
          <cell r="D919"/>
          <cell r="E919"/>
          <cell r="F919"/>
          <cell r="G919"/>
          <cell r="H919"/>
          <cell r="I919"/>
          <cell r="J919"/>
          <cell r="K919"/>
          <cell r="L919"/>
          <cell r="M919"/>
        </row>
        <row r="920">
          <cell r="A920" t="str">
            <v>9.8.2</v>
          </cell>
          <cell r="B920" t="str">
            <v>Suministro, transporte e instalación de bomba sumergible para aguas lluvias 3HP descarga de 2" marca Geoflo o similar en acero inoxidable de 9 etapas, 220/440 voltios 3600 rpm 3 fases,  incluye cheque mipel de 3" universal, flotador eléctrico  mércury o similar, arrancador termomagnético, alarma para mal funcionamiento de bomba, accesorios eléctricos y de pvc y todos los accesorios para su correcto funcionamiento.</v>
          </cell>
          <cell r="C920" t="str">
            <v>un</v>
          </cell>
          <cell r="D920"/>
          <cell r="E920"/>
          <cell r="F920"/>
          <cell r="G920"/>
          <cell r="H920"/>
          <cell r="I920"/>
          <cell r="J920"/>
          <cell r="K920"/>
          <cell r="L920"/>
          <cell r="M920"/>
        </row>
        <row r="921">
          <cell r="A921" t="str">
            <v>9.8.3</v>
          </cell>
          <cell r="B921" t="str">
            <v>Suministro, transporte e instalación de bomba 80-100 GPM 90 PSI marca tipo IHM o equivalente modelo 5HP-10MT trifásica de 220v diámetro de succión por descarga 2". Incluye arrancador termomagnético de protección, preostato, manómetros, swicht flotador eléctrico para tanque bajo y demás accesorios que se requieran para su correcto funcionamiento en succión negativa. Potencia 10 HP.</v>
          </cell>
          <cell r="C921" t="str">
            <v>un</v>
          </cell>
          <cell r="D921"/>
          <cell r="E921"/>
          <cell r="F921"/>
          <cell r="G921"/>
          <cell r="H921"/>
          <cell r="I921"/>
          <cell r="J921"/>
          <cell r="K921"/>
          <cell r="L921"/>
          <cell r="M921"/>
        </row>
        <row r="922">
          <cell r="A922" t="str">
            <v>9.8.4</v>
          </cell>
          <cell r="B922" t="str">
            <v>Suministro, transporte e instalación de motobomba sumergible de 0.5 HP salida a 1 1/2", marca barnes o equivalente. Incluye  todos los accesorios requeridos para su correcta instalación y operación tales como: válvulas, reducciones, niples, granada, codos, tes, pegantes, pintura, letreros de señalización, cajas eléctricas, cableados eléctricos, reja o cajón metálico para protección y todos los elementos necesarios para su correcta instalación y funcionamiento.</v>
          </cell>
          <cell r="C922" t="str">
            <v>un</v>
          </cell>
          <cell r="D922"/>
          <cell r="E922"/>
          <cell r="F922"/>
          <cell r="G922"/>
          <cell r="H922"/>
          <cell r="I922"/>
          <cell r="J922"/>
          <cell r="K922"/>
          <cell r="L922"/>
          <cell r="M922"/>
        </row>
        <row r="923">
          <cell r="A923" t="str">
            <v>9.8.5</v>
          </cell>
          <cell r="B923" t="str">
            <v>Suministro, transporte e instalación de motobomba de 5HP monofásica Marca IHM modelo 15H-5M o su equivalente. Incluye tanque hidroflow de 200 lt, Termomagnético marca SIEMENS o su equivalente, flotador eléctrico, swiche presión, manómetro y todos los accesorios requeridos para su correcta instalación y operación tales como: cheques, bridas, válvulas, reducciones, niples, granada, codos, tes, pegantes, pintura, letreros de señalización, cajas eléctricas, cableados eléctricos y todos los elementos necesarios para su correcta instalación y funcionamiento.</v>
          </cell>
          <cell r="C923" t="str">
            <v>un</v>
          </cell>
          <cell r="D923"/>
          <cell r="E923"/>
          <cell r="F923"/>
          <cell r="G923"/>
          <cell r="H923"/>
          <cell r="I923"/>
          <cell r="J923"/>
          <cell r="K923"/>
          <cell r="L923"/>
          <cell r="M923"/>
        </row>
        <row r="924">
          <cell r="A924" t="str">
            <v>9.8.6</v>
          </cell>
          <cell r="B924" t="str">
            <v>Suministro, transporte e instalación de sistema de bombeo para agua potable con UNA BOMBA CON ARRANCADOR TERMOMAGNETICO con UNA bomba de 80-100 GPM 90 PSI potencia 5HP monofásica de 220v diámetro de succión y descarga 2". No incluye tanque hidroflow pues se tendrá en cuenta en ítem aparte. Incluye también suiche presión, manómetro, instalación y mano de obra, flotador eléctrico para tanque bajo y demás accesorios que se requieran para su correcto funcionamiento.</v>
          </cell>
          <cell r="C924" t="str">
            <v>un</v>
          </cell>
          <cell r="D924"/>
          <cell r="E924"/>
          <cell r="F924"/>
          <cell r="G924"/>
          <cell r="H924"/>
          <cell r="I924"/>
          <cell r="J924"/>
          <cell r="K924"/>
          <cell r="L924"/>
          <cell r="M924"/>
        </row>
        <row r="925">
          <cell r="A925" t="str">
            <v>9.8.7</v>
          </cell>
          <cell r="B925" t="str">
            <v>Suministro, transporte e instalación de sistema de bombeo para agua potable con UNA BOMBA CON ARRANCADOR TERMOMAGNETICO con UNA bomba de 80-90 GPM marcar ihm o similar modelo 15H5M potencia 5HP monofásica de 220v diámetro de succión y descarga 2". incluye tanque hidroflow, suiche presión, manómetro, instalación y mano de obra, flotador eléctrico para tanque bajo y demás accesorios que se requieran para su correcto funcionamiento.</v>
          </cell>
          <cell r="C925" t="str">
            <v>un</v>
          </cell>
          <cell r="D925"/>
          <cell r="E925"/>
          <cell r="F925"/>
          <cell r="G925"/>
          <cell r="H925"/>
          <cell r="I925"/>
          <cell r="J925"/>
          <cell r="K925"/>
          <cell r="L925"/>
          <cell r="M925"/>
        </row>
        <row r="926">
          <cell r="A926" t="str">
            <v>9.8.8</v>
          </cell>
          <cell r="B926" t="str">
            <v>Suministro, transporte e instalación de sistema de bombeo con UNA BOMBA sumergible de 1/2HP descarga de 3",  incluye cheque mipel de 3" universal, flotador eléctrico  mércury o similar, arrancador termomagnético, alarma para mal funcionamiento de bomba, accesorios eléctricos y de pvc y todos los accesorios para su correcto funcionamiento.</v>
          </cell>
          <cell r="C926" t="str">
            <v>un</v>
          </cell>
          <cell r="D926"/>
          <cell r="E926"/>
          <cell r="F926"/>
          <cell r="G926"/>
          <cell r="H926"/>
          <cell r="I926"/>
          <cell r="J926"/>
          <cell r="K926"/>
          <cell r="L926"/>
          <cell r="M926"/>
        </row>
        <row r="927">
          <cell r="A927" t="str">
            <v>9.8.9</v>
          </cell>
          <cell r="B927" t="str">
            <v>Suministro, transporte e instalación de sistema de bombeo para agua potable con DOS BOMBAS DE 2HP CADA UNA MONOFÁSICA CON UN TABLERO ARRANCADOR CON ALTERNACIÓN Y RESPALDO para dos bombas de 30-50 GPM 50 PSI potencia 2HP monofásica de 220v diámetro de succión y descarga 1 1/2". No incluye tanque hidroflow pues se tendrá en cuenta en ítem aparte. Incluye también suiche presión, manómetro, instalación y mano de obra, flotador eléctrico para tanque bajo y demás accesorios que se requieran para su correcto funcionamiento.</v>
          </cell>
          <cell r="C927" t="str">
            <v>un</v>
          </cell>
          <cell r="D927"/>
          <cell r="E927"/>
          <cell r="F927"/>
          <cell r="G927"/>
          <cell r="H927"/>
          <cell r="I927"/>
          <cell r="J927"/>
          <cell r="K927"/>
          <cell r="L927"/>
          <cell r="M927"/>
        </row>
        <row r="928">
          <cell r="A928" t="str">
            <v>9.8.10</v>
          </cell>
          <cell r="B928" t="str">
            <v>Suministro, transporte e instalación de sistema de bombeo para agua potable con DOS BOMBAS CON TABLERO ARRANCADOR CON ALTERNACIÓN Y RESPALDO tablero marca Allen Bradley o similar con dos bombas de 80-100 GPM 90 PSI potencia 5HP monofásica de 220v diámetro de succión y descarga 2". No incluye tanque hidroflow pues se tendrá en cuenta en ítem aparte. Incluye también suiche presión, manómetro, instalación y mano de obra, flotador eléctrico para tanque bajo y demás accesorios que se requieran para su correcto funcionamiento.</v>
          </cell>
          <cell r="C928" t="str">
            <v>un</v>
          </cell>
          <cell r="D928"/>
          <cell r="E928"/>
          <cell r="F928"/>
          <cell r="G928"/>
          <cell r="H928"/>
          <cell r="I928"/>
          <cell r="J928"/>
          <cell r="K928"/>
          <cell r="L928"/>
          <cell r="M928"/>
        </row>
        <row r="929">
          <cell r="A929" t="str">
            <v>9.8.11</v>
          </cell>
          <cell r="B929" t="str">
            <v>Suministro, transporte e instalación de sistema de bombeo para agua potable con DOS BOMBAS CON VARIADOR DE VELOCIDAD CON ALTERNACIÓN incluye variador de velocidad para funcionamiento de una bomba a la vez cada una de 80-100 GPM 90 PSI potencia 5HP monofásica de 220v diámetro de succión y descarga 2". No incluye tanque hidroflow pues se tendrá en cuenta en ítem aparte. Incluye también suiche presión, manómetro, instalación y mano de obra, flotador eléctrico para tanque bajo y demás accesorios que se requieran para su correcto funcionamiento.</v>
          </cell>
          <cell r="C929" t="str">
            <v>un</v>
          </cell>
          <cell r="D929"/>
          <cell r="E929"/>
          <cell r="F929"/>
          <cell r="G929"/>
          <cell r="H929"/>
          <cell r="I929"/>
          <cell r="J929"/>
          <cell r="K929"/>
          <cell r="L929"/>
          <cell r="M929"/>
        </row>
        <row r="930">
          <cell r="A930" t="str">
            <v>9.8.12</v>
          </cell>
          <cell r="B930" t="str">
            <v>Suministro, transporte e instalación de sistema de bombeo para agua potable con DOS BOMBAS SUMERGIBLES MARCA GEOFLO O SIMILAR EN ACERO INOXIDABLE DE 8 ETAPAS DESCARCA DE 2" MOTOR ELÉCTRICO MARCA FRANKLIN O SIMILAR DE 5 HP 220/440 VOLTIOS 3600RPM TRIFÁSICA CON VARIADOR DE VELOCIDAD ALTERNO CON TRANSDUCTOR DE PRESIÓN, COFRE METÁLICO, CONTACTORES PARA GENERAR LA TERCERA FASE. SON DOS bombas de 80-100 GPM 90 PSI potencia 5HP. No incluye tanque hidroflow pues se tendrá en cuenta en ítem aparte. Incluye también, manómetro, instalación y mano de obra, flotador eléctrico para tanque bajo y demás accesorios que se requieran para su correcto funcionamiento.</v>
          </cell>
          <cell r="C930" t="str">
            <v>un</v>
          </cell>
          <cell r="D930"/>
          <cell r="E930"/>
          <cell r="F930"/>
          <cell r="G930"/>
          <cell r="H930"/>
          <cell r="I930"/>
          <cell r="J930"/>
          <cell r="K930"/>
          <cell r="L930"/>
          <cell r="M930"/>
        </row>
        <row r="931">
          <cell r="A931" t="str">
            <v>9.8.13</v>
          </cell>
          <cell r="B931" t="str">
            <v>Suministro, transporte e instalación de sistema de bombeo para RED CONTRA INCENDIO CON BOMBA SUMERGIBLE MARCA GEOFLO O SIMILAR EN ACERO INOXIDABLE DE 5 ETAPAS DESCARCA DE 3" MOTOR ELÉCTRICO MARCA FRANKLIN O SIMILAR DE 10 HP 220/440 VOLTIOS 3600RPM TRIFÁSICA CON VARIADOR DE VELOCIDAD ALTERNO CON TRANSDUCTOR DE PRESIÓN, COFRE METÁLICO, CONTACTORES PARA GENERAR LA TERCERA FASE. Es una bomba de 80-100 GPM 90 PSI potencia 10HP. No incluye tanque hidroflow pues se tendrá en cuenta en ítem aparte. Incluye también, manómetro, instalación y mano de obra, flotador eléctrico para tanque bajo y demás accesorios que se requieran para su correcto funcionamiento.</v>
          </cell>
          <cell r="C931" t="str">
            <v>un</v>
          </cell>
          <cell r="D931"/>
          <cell r="E931"/>
          <cell r="F931"/>
          <cell r="G931"/>
          <cell r="H931"/>
          <cell r="I931"/>
          <cell r="J931"/>
          <cell r="K931"/>
          <cell r="L931"/>
          <cell r="M931"/>
        </row>
        <row r="932">
          <cell r="A932" t="str">
            <v>9.8.14</v>
          </cell>
          <cell r="B932" t="str">
            <v>Suministro, transporte e instalación de sistema de bombeo para agua RED CONTRA INCENDIO CON BOMBA DIESEL horizontal con motor diesel de 500 gpm a 125 psi, a 1770 rpm, más una bomba jockey. Las bombas deben ser UL/FM, montadas en un skid en fábrica, y probadas allí por el fabricante. El Contratista es responsable de instalar esta bomba en una caseta de bombas, debidamente aferrado el skid de la bomba al piso de la caseta de bombas como indique el fabricante de la bomba. Incluye una bomba Jockey que debe tener un flujo entre 10 a 20 gpm a una presión de 140 psi. La bomba principal de 500gpm a 125psi debe ser montada sobre una base de acero, con controlador automático, bomba jockey y controlador de bomba jockey para proveer protección contra incendios. La bomba deberá abastecerse directamente del tanque de agua. El sistema deberá entregarse completo con bomba, controladores, incrementadores, válvulas de cheque, válvulas de control, válvulas de alivio, manómetros de presión en la descarga, sistema de combustible diesel y tanque de almacenaje de acpm, baterías que incluyen cargadores, controladores de moto como lo requiere la NFPA20 y como se indica en los planos. Incluye todos los accesorios, bombas y controladores necesarios, para el funcionamiento de las bombas de acuerdo a NFPA20.</v>
          </cell>
          <cell r="C932" t="str">
            <v>un</v>
          </cell>
          <cell r="D932"/>
          <cell r="E932"/>
          <cell r="F932"/>
          <cell r="G932"/>
          <cell r="H932"/>
          <cell r="I932"/>
          <cell r="J932"/>
          <cell r="K932"/>
          <cell r="L932"/>
          <cell r="M932"/>
        </row>
        <row r="933">
          <cell r="A933" t="str">
            <v>9.8.15</v>
          </cell>
          <cell r="B933" t="str">
            <v>Suministro, transporte e instalación de sistema de bombeo para agua potable RED CONTRA INCENDIO con DOS BOMBAS CON TABLERO ALTERNADOR Y DE RESPALDO con DOS bombas de 80-90 psi y 100 gpm, potencia 7.5HP MONOFÁSICA cada una de 220v. No incluye tanque hidroflow, SI INCLUYE suiche presión, manómetro, instalación y mano de obra, flotador eléctrico para tanque bajo y demás accesorios que se requieran para su correcto funcionamiento.</v>
          </cell>
          <cell r="C933" t="str">
            <v>un</v>
          </cell>
          <cell r="D933"/>
          <cell r="E933"/>
          <cell r="F933"/>
          <cell r="G933"/>
          <cell r="H933"/>
          <cell r="I933"/>
          <cell r="J933"/>
          <cell r="K933"/>
          <cell r="L933"/>
          <cell r="M933"/>
        </row>
        <row r="934">
          <cell r="A934" t="str">
            <v>9.8.16</v>
          </cell>
          <cell r="B934" t="str">
            <v>Suministro, transporte e instalación tanque hidroacumulador (hidroflow) 100 Litros para red de acueducto. Incluye accesorios de conexión tanque, bomba y red. Deberá quedar correctamente instalado y se entregará funcionando en conjunto con el sistema de bombeo. Se deberá garantizar su hermeticidad y resistencia a las presiones requeridas.</v>
          </cell>
          <cell r="C934" t="str">
            <v>un</v>
          </cell>
          <cell r="D934"/>
          <cell r="E934"/>
          <cell r="F934"/>
          <cell r="G934"/>
          <cell r="H934"/>
          <cell r="I934"/>
          <cell r="J934"/>
          <cell r="K934"/>
          <cell r="L934"/>
          <cell r="M934"/>
        </row>
        <row r="935">
          <cell r="A935" t="str">
            <v>9.8.17</v>
          </cell>
          <cell r="B935" t="str">
            <v>Suministro, transporte e instalación tanque hidroacumulador (hidroflow) 60 Litros para red contra incendios. Incluye accesorios de conexión tanque, bomba y red. Deberá quedar correctamente instalado y se entregará funcionando en conjunto con el sistema de bombeo. Se deberá garantizar su hermeticidad y resistencia a las presiones requeridas.</v>
          </cell>
          <cell r="C935" t="str">
            <v>un</v>
          </cell>
          <cell r="D935"/>
          <cell r="E935"/>
          <cell r="F935"/>
          <cell r="G935"/>
          <cell r="H935"/>
          <cell r="I935"/>
          <cell r="J935"/>
          <cell r="K935"/>
          <cell r="L935"/>
          <cell r="M935"/>
        </row>
        <row r="936">
          <cell r="A936" t="str">
            <v>9.8.18</v>
          </cell>
          <cell r="B936" t="str">
            <v>Suministro, transporte e instalación tanque hidroacumulador 500 Litros. Deberá quedar correctamente instalado y se entregará funcionando en conjunto con el sistema de bombeo. Se deberá garantizar su hermeticidad y resistencia a las presiones requeridas.</v>
          </cell>
          <cell r="C936" t="str">
            <v>un</v>
          </cell>
          <cell r="D936"/>
          <cell r="E936"/>
          <cell r="F936"/>
          <cell r="G936"/>
          <cell r="H936"/>
          <cell r="I936"/>
          <cell r="J936"/>
          <cell r="K936"/>
          <cell r="L936"/>
          <cell r="M936"/>
        </row>
        <row r="937">
          <cell r="A937" t="str">
            <v>9.8.19</v>
          </cell>
          <cell r="B937" t="str">
            <v>Suministro, transporte e instalación tanque hidroacumulador 300 Litros. Deberá quedar correctamente instalado y se entregará funcionando en conjunto con el sistema de bombeo. Se deberá garantizar su hermeticidad y resistencia a las presiones requeridas.</v>
          </cell>
          <cell r="C937" t="str">
            <v>un</v>
          </cell>
          <cell r="D937"/>
          <cell r="E937"/>
          <cell r="F937"/>
          <cell r="G937"/>
          <cell r="H937"/>
          <cell r="I937"/>
          <cell r="J937"/>
          <cell r="K937"/>
          <cell r="L937"/>
          <cell r="M937"/>
        </row>
        <row r="938">
          <cell r="A938" t="str">
            <v>9.8.20</v>
          </cell>
          <cell r="B938" t="str">
            <v>Suministro y transporte de EQUIPOS RED CONTRA INCENDIO. Una(1) motobomba IHM, potencia (P)= 10 HP de 220 voltios motor trifásico, CAUDAL (Q): 100 GPM, Presión de trabajo (cabeza)= 50 m.c.a. Motobomba jockey marca IHM, motor trifásico de 3HP, 220 voltios. Q = 20GPM, Presión de trabajo(cabeza) = 90 m.c.a. Tablero de control y mando en lámina cold rolled calibre # 16, de 40 x 40 x 20 cm sometido al proceso de bonderización y fosfatación, puerta con chapa y suficiente espacio interior para alojar los elementos necesarios para el buen funcionamiento de los equipos Se suministrará planos de control y potencia propuestos para los gabinetes, con la distribución física en su interior. Para el control del tablero se tendrán los siguientes elementos: Tres (3) borneras para la acometida de la fuerza. Un (1) pulsador para pruebas de arranque y parada de los motores. Tres (3) lámparas debidamente señaladas: ENERGÍA, BOMBA #1, BOMBA #2 y BOMBA #3 . Dos (2) contactor. Dos (2) relé. Un (1) alternador que garantice el desgaste parejo de los equipos. Un (1) suiche para seleccionar la operación manual o automática de los equipos. Un (1) selector de apagado. Una (1) alarma sonora de rebose.  Kit de dos (2) presostato de 30-50PSI y un (1) manómetro en glicerina. Kit de accesorios de instalación hidráulicos y eléctricos a cero meros. Incluye suiche flotador eléctrico para tanque bajo y tanque alto, cableado, canaleta de cableado, tornillería, regletas, señalización, y todos los elementos necesarios para su correcta instalación y funcionamiento según diseño. Ver memorias y especificaciones.</v>
          </cell>
          <cell r="C938" t="str">
            <v>un</v>
          </cell>
          <cell r="D938"/>
          <cell r="E938"/>
          <cell r="F938"/>
          <cell r="G938"/>
          <cell r="H938"/>
          <cell r="I938"/>
          <cell r="J938"/>
          <cell r="K938"/>
          <cell r="L938"/>
          <cell r="M938"/>
        </row>
        <row r="939">
          <cell r="A939" t="str">
            <v>9.8.21</v>
          </cell>
          <cell r="B939" t="str">
            <v>Suministro, transporte e instalación tanque en PRFV o similar  Tronco-cónico de 10.000 litros para almacenamiento de agua potable.  Deberá quedar correctamente instalado según especificaciones técnicas y de diseño.</v>
          </cell>
          <cell r="C939" t="str">
            <v>un</v>
          </cell>
          <cell r="D939"/>
          <cell r="E939"/>
          <cell r="F939"/>
          <cell r="G939"/>
          <cell r="H939"/>
          <cell r="I939"/>
          <cell r="J939"/>
          <cell r="K939"/>
          <cell r="L939"/>
          <cell r="M939"/>
        </row>
        <row r="940">
          <cell r="A940" t="str">
            <v>9.8.22</v>
          </cell>
          <cell r="B940" t="str">
            <v>Suministro, transporte e instalación de sistema de bombeo para agua potable con DOS BOMBAS, cada una para un CAUDAL DE 4,82 (l/s) y Hd=20,3 (m.c.a). Incluye también suiche presión, manómetro, instalación y mano de obra, flotadores eléctricos y demás accesorios que se requieran para su correcto funcionamiento.</v>
          </cell>
          <cell r="C940" t="str">
            <v>un</v>
          </cell>
          <cell r="D940"/>
          <cell r="E940"/>
          <cell r="F940"/>
          <cell r="G940"/>
          <cell r="H940"/>
          <cell r="I940"/>
          <cell r="J940"/>
          <cell r="K940"/>
          <cell r="L940"/>
          <cell r="M940"/>
        </row>
        <row r="941">
          <cell r="A941" t="str">
            <v>9.8.23</v>
          </cell>
          <cell r="B941" t="str">
            <v>Suministro, transporte e instalación tanque hidroneumático (Hidrofló)  200 Litros. Deberá quedar correctamente instalado y se entregará funcionando en conjunto con el sistema de bombeo. Se deberá garantizar su hermeticidad y resistencia a las presiones requeridas.</v>
          </cell>
          <cell r="C941" t="str">
            <v>un</v>
          </cell>
          <cell r="D941"/>
          <cell r="E941"/>
          <cell r="F941"/>
          <cell r="G941"/>
          <cell r="H941"/>
          <cell r="I941"/>
          <cell r="J941"/>
          <cell r="K941"/>
          <cell r="L941"/>
          <cell r="M941"/>
        </row>
        <row r="942">
          <cell r="A942" t="str">
            <v>9.8.24</v>
          </cell>
          <cell r="B942" t="str">
            <v>Suministro, transporte e instalación tanque en PRFV o similar  Tronco-conico de 5000 litros para almacenamiento de aguas lluvias. Deberá quedar correctamente instalado. Este tanque debera ir enterrado, debido a que las aguas lluvias llegan hasta éste a gravedad.</v>
          </cell>
          <cell r="C942" t="str">
            <v>un</v>
          </cell>
          <cell r="D942"/>
          <cell r="E942"/>
          <cell r="F942"/>
          <cell r="G942"/>
          <cell r="H942"/>
          <cell r="I942"/>
          <cell r="J942"/>
          <cell r="K942"/>
          <cell r="L942"/>
          <cell r="M942"/>
        </row>
        <row r="943">
          <cell r="A943" t="str">
            <v>9.8.25</v>
          </cell>
          <cell r="B943" t="str">
            <v>Suministro, transporte e instalación de sistema de bombeo para aguas lluvias sin tratar con DOS BOMBAS, cada una para un CAUDAL DE 3.3 (l/s) y Hd=12 (mca). Incluye también suiche presión, manómetro, instalación y mano de obra, flotadores eléctricos y demás accesorios que se requieran para su correcto funcionamiento.</v>
          </cell>
          <cell r="C943" t="str">
            <v>un</v>
          </cell>
          <cell r="D943"/>
          <cell r="E943"/>
          <cell r="F943"/>
          <cell r="G943"/>
          <cell r="H943"/>
          <cell r="I943"/>
          <cell r="J943"/>
          <cell r="K943"/>
          <cell r="L943"/>
          <cell r="M943"/>
        </row>
        <row r="944">
          <cell r="A944" t="str">
            <v>9.8.26</v>
          </cell>
          <cell r="B944" t="str">
            <v>Suministro, transporte e instalación tanque en PRFV o similar  Tronco-conico de 1000 litros para almacenamiento de agua lluvia filtrada.  Deberá quedar correctamente instalado.</v>
          </cell>
          <cell r="C944" t="str">
            <v>un</v>
          </cell>
          <cell r="D944"/>
          <cell r="E944"/>
          <cell r="F944"/>
          <cell r="G944"/>
          <cell r="H944"/>
          <cell r="I944"/>
          <cell r="J944"/>
          <cell r="K944"/>
          <cell r="L944"/>
          <cell r="M944"/>
        </row>
        <row r="945">
          <cell r="A945" t="str">
            <v>9.8.27</v>
          </cell>
          <cell r="B945" t="str">
            <v>Suministro, transporte e instalación tanque hidroneumático (Hidrofló) 50 Litros. Deberá quedar correctamente instalado y se entregará funcionando en conjunto con el sistema de bombeo. Se deberá garantizar su hermeticidad y resistencia a las presiones requeridas.</v>
          </cell>
          <cell r="C945" t="str">
            <v>un</v>
          </cell>
          <cell r="D945"/>
          <cell r="E945"/>
          <cell r="F945"/>
          <cell r="G945"/>
          <cell r="H945"/>
          <cell r="I945"/>
          <cell r="J945"/>
          <cell r="K945"/>
          <cell r="L945"/>
          <cell r="M945"/>
        </row>
        <row r="946">
          <cell r="A946">
            <v>9.9</v>
          </cell>
          <cell r="B946" t="str">
            <v>ACUEDUCTO EXTERNO</v>
          </cell>
          <cell r="C946">
            <v>0</v>
          </cell>
          <cell r="D946"/>
          <cell r="E946"/>
          <cell r="F946"/>
          <cell r="G946"/>
          <cell r="H946"/>
          <cell r="I946"/>
          <cell r="J946"/>
          <cell r="K946"/>
          <cell r="L946"/>
          <cell r="M946"/>
        </row>
        <row r="947">
          <cell r="A947" t="str">
            <v>9.9.1</v>
          </cell>
          <cell r="B947" t="str">
            <v>Suministro, transporte, almacenamiento, manejo, colocación e instalación de TUBERÍA PVC-UNIÓN PLATINO, con un DIÁMETRO DE 3", RDE 21. Incluye accesorios y todos los elementos requeridos para su correcta instalación y funcionamiento.</v>
          </cell>
          <cell r="C947" t="str">
            <v>m</v>
          </cell>
          <cell r="D947"/>
          <cell r="E947"/>
          <cell r="F947"/>
          <cell r="G947"/>
          <cell r="H947"/>
          <cell r="I947"/>
          <cell r="J947"/>
          <cell r="K947"/>
          <cell r="L947"/>
          <cell r="M947"/>
        </row>
        <row r="948">
          <cell r="A948" t="str">
            <v>9.9.2</v>
          </cell>
          <cell r="B948" t="str">
            <v>Suministro, transporte, almacenamiento, manejo, colocación e instalación de TUBERÍA PVC-UNIÓN PLATINO, con un DIÁMETRO DE 4", RDE 21. Incluye accesorios y todos los elementos requeridos para su correcta instalación y funcionamiento.</v>
          </cell>
          <cell r="C948" t="str">
            <v>m</v>
          </cell>
          <cell r="D948"/>
          <cell r="E948"/>
          <cell r="F948"/>
          <cell r="G948"/>
          <cell r="H948"/>
          <cell r="I948"/>
          <cell r="J948"/>
          <cell r="K948"/>
          <cell r="L948"/>
          <cell r="M948"/>
        </row>
        <row r="949">
          <cell r="A949" t="str">
            <v>9.9.3</v>
          </cell>
          <cell r="B949" t="str">
            <v>Suministro, transporte, almacenamiento, manejo, colocación e instalación de TUBERÍA PVC-UNIÓN MECÁNICA RIEBERT, con un DIÁMETRO DE 6", RDE 21,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v>
          </cell>
          <cell r="C949" t="str">
            <v>m</v>
          </cell>
          <cell r="D949"/>
          <cell r="E949"/>
          <cell r="F949"/>
          <cell r="G949"/>
          <cell r="H949"/>
          <cell r="I949"/>
          <cell r="J949"/>
          <cell r="K949"/>
          <cell r="L949"/>
          <cell r="M949"/>
        </row>
        <row r="950">
          <cell r="A950" t="str">
            <v>9.9.4</v>
          </cell>
          <cell r="B950" t="str">
            <v>Suministro, transporte, almacenamiento, manejo, colocación e instalación de TUBERÍA PVC-UNIÓN MECÁNICA RIEBERT, con un DIÁMETRO DE 8", RDE 21,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v>
          </cell>
          <cell r="C950" t="str">
            <v>m</v>
          </cell>
          <cell r="D950"/>
          <cell r="E950"/>
          <cell r="F950"/>
          <cell r="G950"/>
          <cell r="H950"/>
          <cell r="I950"/>
          <cell r="J950"/>
          <cell r="K950"/>
          <cell r="L950"/>
          <cell r="M950"/>
        </row>
        <row r="951">
          <cell r="A951" t="str">
            <v>9.9.5</v>
          </cell>
          <cell r="B951" t="str">
            <v>Suministro, transporte, almacenamiento, manejo, colocación e instalación de TUBERÍA PVC-UNIÓN MECÁNICA RIEBERT, con un DIÁMETRO DE 12"(300mm) , RDE 21,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v>
          </cell>
          <cell r="C951" t="str">
            <v>m</v>
          </cell>
          <cell r="D951"/>
          <cell r="E951"/>
          <cell r="F951"/>
          <cell r="G951"/>
          <cell r="H951"/>
          <cell r="I951"/>
          <cell r="J951"/>
          <cell r="K951"/>
          <cell r="L951"/>
          <cell r="M951"/>
        </row>
        <row r="952">
          <cell r="A952" t="str">
            <v>9.9.6</v>
          </cell>
          <cell r="B952" t="str">
            <v>Suministro, transporte, almacenamiento, manejo, colocación e instalación de CODO GRAN RADIO 11.25 PVC-UNIÓN PLATINO, con un DIÁMETRO DE 3", RDE 21. Incluye accesorios y todos los elementos requeridos para su correcta instalación y funcionamiento.</v>
          </cell>
          <cell r="C952" t="str">
            <v>un</v>
          </cell>
          <cell r="D952"/>
          <cell r="E952"/>
          <cell r="F952"/>
          <cell r="G952"/>
          <cell r="H952"/>
          <cell r="I952"/>
          <cell r="J952"/>
          <cell r="K952"/>
          <cell r="L952"/>
          <cell r="M952"/>
        </row>
        <row r="953">
          <cell r="A953" t="str">
            <v>9.9.7</v>
          </cell>
          <cell r="B953" t="str">
            <v>Suministro, transporte, almacenamiento, manejo, colocación e instalación de CODO GRAN RADIO 11.25 PVC-UNIÓN PLATINO, con un DIÁMETRO DE 4", RDE 21. Incluye accesorios y todos los elementos requeridos para su correcta instalación y funcionamiento.</v>
          </cell>
          <cell r="C953" t="str">
            <v>un</v>
          </cell>
          <cell r="D953"/>
          <cell r="E953"/>
          <cell r="F953"/>
          <cell r="G953"/>
          <cell r="H953"/>
          <cell r="I953"/>
          <cell r="J953"/>
          <cell r="K953"/>
          <cell r="L953"/>
          <cell r="M953"/>
        </row>
        <row r="954">
          <cell r="A954" t="str">
            <v>9.9.8</v>
          </cell>
          <cell r="B954" t="str">
            <v>Suministro, transporte, almacenamiento, manejo, colocación e instalación de CODO GRAN RADIO 11.25 PVC-UNIÓN PLATINO, con un DIÁMETRO DE 6", RDE 21,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v>
          </cell>
          <cell r="C954" t="str">
            <v>un</v>
          </cell>
          <cell r="D954"/>
          <cell r="E954"/>
          <cell r="F954"/>
          <cell r="G954"/>
          <cell r="H954"/>
          <cell r="I954"/>
          <cell r="J954"/>
          <cell r="K954"/>
          <cell r="L954"/>
          <cell r="M954"/>
        </row>
        <row r="955">
          <cell r="A955" t="str">
            <v>9.9.9</v>
          </cell>
          <cell r="B955" t="str">
            <v>Suministro, transporte, almacenamiento, manejo, colocación e instalación de CODO GRAN RADIO 11.25 PVC-UNIÓN PLATINO, con un DIÁMETRO DE 8", RDE 21,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v>
          </cell>
          <cell r="C955" t="str">
            <v>un</v>
          </cell>
          <cell r="D955"/>
          <cell r="E955"/>
          <cell r="F955"/>
          <cell r="G955"/>
          <cell r="H955"/>
          <cell r="I955"/>
          <cell r="J955"/>
          <cell r="K955"/>
          <cell r="L955"/>
          <cell r="M955"/>
        </row>
        <row r="956">
          <cell r="A956" t="str">
            <v>9.9.10</v>
          </cell>
          <cell r="B956" t="str">
            <v>Suministro, transporte, almacenamiento, manejo, colocación e instalación de CODO GRAN RADIO 11.25 PVC-UNIÓN PLATINO, con un DIÁMETRO DE 12", RDE 21,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v>
          </cell>
          <cell r="C956" t="str">
            <v>un</v>
          </cell>
          <cell r="D956"/>
          <cell r="E956"/>
          <cell r="F956"/>
          <cell r="G956"/>
          <cell r="H956"/>
          <cell r="I956"/>
          <cell r="J956"/>
          <cell r="K956"/>
          <cell r="L956"/>
          <cell r="M956"/>
        </row>
        <row r="957">
          <cell r="A957" t="str">
            <v>9.9.11</v>
          </cell>
          <cell r="B957" t="str">
            <v>Suministro, transporte, almacenamiento, manejo, colocación e instalación de CODO GRAN RADIO 22.5 PVC-UNIÓN PLATINO, con un DIÁMETRO DE 3", RDE 21. Incluye accesorios y todos los elementos requeridos para su correcta instalación y funcionamiento.</v>
          </cell>
          <cell r="C957" t="str">
            <v>un</v>
          </cell>
          <cell r="D957"/>
          <cell r="E957"/>
          <cell r="F957"/>
          <cell r="G957"/>
          <cell r="H957"/>
          <cell r="I957"/>
          <cell r="J957"/>
          <cell r="K957"/>
          <cell r="L957"/>
          <cell r="M957"/>
        </row>
        <row r="958">
          <cell r="A958" t="str">
            <v>9.9.12</v>
          </cell>
          <cell r="B958" t="str">
            <v>Suministro, transporte, almacenamiento, manejo, colocación e instalación de CODO GRAN RADIO 22.5 PVC-UNIÓN PLATINO, con un DIÁMETRO DE 4", RDE 21. Incluye accesorios y todos los elementos requeridos para su correcta instalación y funcionamiento.</v>
          </cell>
          <cell r="C958" t="str">
            <v>un</v>
          </cell>
          <cell r="D958"/>
          <cell r="E958"/>
          <cell r="F958"/>
          <cell r="G958"/>
          <cell r="H958"/>
          <cell r="I958"/>
          <cell r="J958"/>
          <cell r="K958"/>
          <cell r="L958"/>
          <cell r="M958"/>
        </row>
        <row r="959">
          <cell r="A959" t="str">
            <v>9.9.13</v>
          </cell>
          <cell r="B959" t="str">
            <v>Suministro, transporte, almacenamiento, manejo, colocación e instalación de CODO GRAN RADIO 22.5 PVC-UNIÓN PLATINO, con un DIÁMETRO DE 6",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v>
          </cell>
          <cell r="C959" t="str">
            <v>un</v>
          </cell>
          <cell r="D959"/>
          <cell r="E959"/>
          <cell r="F959"/>
          <cell r="G959"/>
          <cell r="H959"/>
          <cell r="I959"/>
          <cell r="J959"/>
          <cell r="K959"/>
          <cell r="L959"/>
          <cell r="M959"/>
        </row>
        <row r="960">
          <cell r="A960" t="str">
            <v>9.9.14</v>
          </cell>
          <cell r="B960" t="str">
            <v>Suministro, transporte, almacenamiento, manejo, colocación e instalación de CODO GRAN RADIO 22.5 PVC-UNIÓN PLATINO, con un DIÁMETRO DE 8",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v>
          </cell>
          <cell r="C960" t="str">
            <v>un</v>
          </cell>
          <cell r="D960"/>
          <cell r="E960"/>
          <cell r="F960"/>
          <cell r="G960"/>
          <cell r="H960"/>
          <cell r="I960"/>
          <cell r="J960"/>
          <cell r="K960"/>
          <cell r="L960"/>
          <cell r="M960"/>
        </row>
        <row r="961">
          <cell r="A961" t="str">
            <v>9.9.15</v>
          </cell>
          <cell r="B961" t="str">
            <v>Suministro, transporte, almacenamiento, manejo, colocación e instalación de CODO GRAN RADIO 22.5 PVC-UNIÓN PLATINO, con un DIÁMETRO DE 12",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v>
          </cell>
          <cell r="C961" t="str">
            <v>un</v>
          </cell>
          <cell r="D961"/>
          <cell r="E961"/>
          <cell r="F961"/>
          <cell r="G961"/>
          <cell r="H961"/>
          <cell r="I961"/>
          <cell r="J961"/>
          <cell r="K961"/>
          <cell r="L961"/>
          <cell r="M961"/>
        </row>
        <row r="962">
          <cell r="A962" t="str">
            <v>9.9.16</v>
          </cell>
          <cell r="B962" t="str">
            <v>Suministro, transporte, almacenamiento, manejo, colocación e instalación de CODO GRAN RADIO 45 PVC-UNIÓN PLATINO, con un DIÁMETRO DE 3", RDE 21. Incluye accesorios y todos los elementos requeridos para su correcta instalación y funcionamiento.</v>
          </cell>
          <cell r="C962" t="str">
            <v>un</v>
          </cell>
          <cell r="D962"/>
          <cell r="E962"/>
          <cell r="F962"/>
          <cell r="G962"/>
          <cell r="H962"/>
          <cell r="I962"/>
          <cell r="J962"/>
          <cell r="K962"/>
          <cell r="L962"/>
          <cell r="M962"/>
        </row>
        <row r="963">
          <cell r="A963" t="str">
            <v>9.9.17</v>
          </cell>
          <cell r="B963" t="str">
            <v>Suministro, transporte, almacenamiento, manejo, colocación e instalación de CODO GRAN RADIO 45 PVC-UNIÓN PLATINO, con un DIÁMETRO DE 4", RDE 21. Incluye accesorios y todos los elementos requeridos para su correcta instalación y funcionamiento.</v>
          </cell>
          <cell r="C963" t="str">
            <v>un</v>
          </cell>
          <cell r="D963"/>
          <cell r="E963"/>
          <cell r="F963"/>
          <cell r="G963"/>
          <cell r="H963"/>
          <cell r="I963"/>
          <cell r="J963"/>
          <cell r="K963"/>
          <cell r="L963"/>
          <cell r="M963"/>
        </row>
        <row r="964">
          <cell r="A964" t="str">
            <v>9.9.18</v>
          </cell>
          <cell r="B964" t="str">
            <v>Suministro, transporte, almacenamiento, manejo, colocación e instalación de CODO GRAN RADIO 45 PVC-UNIÓN PLATINO, con un DIÁMETRO DE 6", RDE 21,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v>
          </cell>
          <cell r="C964" t="str">
            <v>un</v>
          </cell>
          <cell r="D964"/>
          <cell r="E964"/>
          <cell r="F964"/>
          <cell r="G964"/>
          <cell r="H964"/>
          <cell r="I964"/>
          <cell r="J964"/>
          <cell r="K964"/>
          <cell r="L964"/>
          <cell r="M964"/>
        </row>
        <row r="965">
          <cell r="A965" t="str">
            <v>9.9.19</v>
          </cell>
          <cell r="B965" t="str">
            <v>Suministro, transporte, almacenamiento, manejo, colocación e instalación de CODO GRAN RADIO 45 PVC-UNIÓN PLATINO, con un DIÁMETRO DE 8", RDE 21,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v>
          </cell>
          <cell r="C965" t="str">
            <v>un</v>
          </cell>
          <cell r="D965"/>
          <cell r="E965"/>
          <cell r="F965"/>
          <cell r="G965"/>
          <cell r="H965"/>
          <cell r="I965"/>
          <cell r="J965"/>
          <cell r="K965"/>
          <cell r="L965"/>
          <cell r="M965"/>
        </row>
        <row r="966">
          <cell r="A966" t="str">
            <v>9.9.20</v>
          </cell>
          <cell r="B966" t="str">
            <v>Suministro, transporte, almacenamiento, manejo, colocación e instalación de CODO GRAN RADIO 45 PVC-UNIÓN PLATINO, con un DIÁMETRO DE 12", RDE 21,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v>
          </cell>
          <cell r="C966" t="str">
            <v>un</v>
          </cell>
          <cell r="D966"/>
          <cell r="E966"/>
          <cell r="F966"/>
          <cell r="G966"/>
          <cell r="H966"/>
          <cell r="I966"/>
          <cell r="J966"/>
          <cell r="K966"/>
          <cell r="L966"/>
          <cell r="M966"/>
        </row>
        <row r="967">
          <cell r="A967" t="str">
            <v>9.9.21</v>
          </cell>
          <cell r="B967" t="str">
            <v>Suministro, transporte, almacenamiento, manejo, colocación e instalación de CODO GRAN RADIO 90 PVC-UNIÓN PLATINO, con un DIÁMETRO DE 3", RDE 21. Incluye accesorios y todos los elementos requeridos para su correcta instalación y funcionamiento.</v>
          </cell>
          <cell r="C967" t="str">
            <v>un</v>
          </cell>
          <cell r="D967"/>
          <cell r="E967"/>
          <cell r="F967"/>
          <cell r="G967"/>
          <cell r="H967"/>
          <cell r="I967"/>
          <cell r="J967"/>
          <cell r="K967"/>
          <cell r="L967"/>
          <cell r="M967"/>
        </row>
        <row r="968">
          <cell r="A968" t="str">
            <v>9.9.22</v>
          </cell>
          <cell r="B968" t="str">
            <v>Suministro, transporte, almacenamiento, manejo, colocación e instalación de CODO GRAN RADIO 90 PVC-UNIÓN PLATINO, con un DIÁMETRO DE 4", RDE 21. Incluye accesorios y todos los elementos requeridos para su correcta instalación y funcionamiento.</v>
          </cell>
          <cell r="C968" t="str">
            <v>un</v>
          </cell>
          <cell r="D968"/>
          <cell r="E968"/>
          <cell r="F968"/>
          <cell r="G968"/>
          <cell r="H968"/>
          <cell r="I968"/>
          <cell r="J968"/>
          <cell r="K968"/>
          <cell r="L968"/>
          <cell r="M968"/>
        </row>
        <row r="969">
          <cell r="A969" t="str">
            <v>9.9.23</v>
          </cell>
          <cell r="B969" t="str">
            <v>Suministro, transporte, almacenamiento, manejo, colocación e instalación de CODO GRAN RADIO 90 PVC-UNIÓN PLATINO, con un DIÁMETRO DE 6", RDE 21.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v>
          </cell>
          <cell r="C969" t="str">
            <v>un</v>
          </cell>
          <cell r="D969"/>
          <cell r="E969"/>
          <cell r="F969"/>
          <cell r="G969"/>
          <cell r="H969"/>
          <cell r="I969"/>
          <cell r="J969"/>
          <cell r="K969"/>
          <cell r="L969"/>
          <cell r="M969"/>
        </row>
        <row r="970">
          <cell r="A970" t="str">
            <v>9.9.24</v>
          </cell>
          <cell r="B970" t="str">
            <v>Suministro, transporte, almacenamiento, manejo, colocación e instalación de CODO GRAN RADIO 90 PVC-UNIÓN PLATINO, con un DIÁMETRO DE 8", RDE 21.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v>
          </cell>
          <cell r="C970" t="str">
            <v>un</v>
          </cell>
          <cell r="D970"/>
          <cell r="E970"/>
          <cell r="F970"/>
          <cell r="G970"/>
          <cell r="H970"/>
          <cell r="I970"/>
          <cell r="J970"/>
          <cell r="K970"/>
          <cell r="L970"/>
          <cell r="M970"/>
        </row>
        <row r="971">
          <cell r="A971" t="str">
            <v>9.9.25</v>
          </cell>
          <cell r="B971" t="str">
            <v>Suministro, transporte, almacenamiento, manejo, colocación e instalación de CODO GRAN RADIO 90 PVC-UNIÓN PLATINO, con un DIÁMETRO DE 12", RDE 21.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v>
          </cell>
          <cell r="C971" t="str">
            <v>un</v>
          </cell>
          <cell r="D971"/>
          <cell r="E971"/>
          <cell r="F971"/>
          <cell r="G971"/>
          <cell r="H971"/>
          <cell r="I971"/>
          <cell r="J971"/>
          <cell r="K971"/>
          <cell r="L971"/>
          <cell r="M971"/>
        </row>
        <row r="972">
          <cell r="A972" t="str">
            <v>9.9.26</v>
          </cell>
          <cell r="B972" t="str">
            <v>Suministro, transporte, almacenamiento, manejo, colocación e instalación de UNION DE REPARACIÓN PVC-UNIÓN PLATINO, con un DIÁMETRO DE 3", RDE 21. Incluye accesorios y todos los elementos requeridos para su correcta instalación y funcionamiento.</v>
          </cell>
          <cell r="C972" t="str">
            <v>un</v>
          </cell>
          <cell r="D972"/>
          <cell r="E972"/>
          <cell r="F972"/>
          <cell r="G972"/>
          <cell r="H972"/>
          <cell r="I972"/>
          <cell r="J972"/>
          <cell r="K972"/>
          <cell r="L972"/>
          <cell r="M972"/>
        </row>
        <row r="973">
          <cell r="A973" t="str">
            <v>9.9.27</v>
          </cell>
          <cell r="B973" t="str">
            <v>Suministro, transporte, almacenamiento, manejo, colocación e instalación de UNION DE REPARACIÓN PVC-UNIÓN PLATINO, con un DIÁMETRO DE 4", RDE 21. Incluye accesorios y todos los elementos requeridos para su correcta instalación y funcionamiento.</v>
          </cell>
          <cell r="C973" t="str">
            <v>un</v>
          </cell>
          <cell r="D973"/>
          <cell r="E973"/>
          <cell r="F973"/>
          <cell r="G973"/>
          <cell r="H973"/>
          <cell r="I973"/>
          <cell r="J973"/>
          <cell r="K973"/>
          <cell r="L973"/>
          <cell r="M973"/>
        </row>
        <row r="974">
          <cell r="A974" t="str">
            <v>9.9.28</v>
          </cell>
          <cell r="B974" t="str">
            <v>Suministro, transporte, almacenamiento, manejo, colocación e instalación de UNION DE REPARACIÓN PVC-UNIÓN PLATINO, con un DIÁMETRO DE 6", RDE 21,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v>
          </cell>
          <cell r="C974" t="str">
            <v>un</v>
          </cell>
          <cell r="D974"/>
          <cell r="E974"/>
          <cell r="F974"/>
          <cell r="G974"/>
          <cell r="H974"/>
          <cell r="I974"/>
          <cell r="J974"/>
          <cell r="K974"/>
          <cell r="L974"/>
          <cell r="M974"/>
        </row>
        <row r="975">
          <cell r="A975" t="str">
            <v>9.9.29</v>
          </cell>
          <cell r="B975" t="str">
            <v>Suministro, transporte, almacenamiento, manejo, colocación e instalación de UNION DE REPARACIÓN PVC-UNIÓN PLATINO, con un DIÁMETRO DE 8", RDE 21,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v>
          </cell>
          <cell r="C975" t="str">
            <v>un</v>
          </cell>
          <cell r="D975"/>
          <cell r="E975"/>
          <cell r="F975"/>
          <cell r="G975"/>
          <cell r="H975"/>
          <cell r="I975"/>
          <cell r="J975"/>
          <cell r="K975"/>
          <cell r="L975"/>
          <cell r="M975"/>
        </row>
        <row r="976">
          <cell r="A976" t="str">
            <v>9.9.30</v>
          </cell>
          <cell r="B976" t="str">
            <v>Suministro, transporte, almacenamiento, manejo, colocación e instalación de UNION DE REPARACIÓN PVC-UNIÓN PLATINO, con un DIÁMETRO DE 12", RDE 21,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v>
          </cell>
          <cell r="C976" t="str">
            <v>un</v>
          </cell>
          <cell r="D976"/>
          <cell r="E976"/>
          <cell r="F976"/>
          <cell r="G976"/>
          <cell r="H976"/>
          <cell r="I976"/>
          <cell r="J976"/>
          <cell r="K976"/>
          <cell r="L976"/>
          <cell r="M976"/>
        </row>
        <row r="977">
          <cell r="A977" t="str">
            <v>9.9.31</v>
          </cell>
          <cell r="B977" t="str">
            <v>Suministro, transporte, almacenamiento, manejo, colocación e instalación de TEE PVC-UNIÓN PLATINO, con un DIÁMETRO DE 4", RDE 21. de acuerdo a las normas y exigencias de las Empresas Públicas de Medellín,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v>
          </cell>
          <cell r="C977" t="str">
            <v>un</v>
          </cell>
          <cell r="D977"/>
          <cell r="E977"/>
          <cell r="F977"/>
          <cell r="G977"/>
          <cell r="H977"/>
          <cell r="I977"/>
          <cell r="J977"/>
          <cell r="K977"/>
          <cell r="L977"/>
          <cell r="M977"/>
        </row>
        <row r="978">
          <cell r="A978" t="str">
            <v>9.9.32</v>
          </cell>
          <cell r="B978" t="str">
            <v>Suministro, transporte, almacenamiento, manejo, colocación e instalación de HIDRANTE con un DIÁMETRO DE 150mm  (6"), en hierro fundido. Incluye los ensayos exigidos en las normas técnicas, los ensayos de infiltración y estanqueidad, los equipos, herramientas, mano de obra y elementos necesarios para su normal funcionamiento. Incluye también los accesorios tales como válvulas, codos, uniones, bridas, necesarias para su normal funcionamiento, lo mismo que el concreto de atraque.</v>
          </cell>
          <cell r="C978" t="str">
            <v>un</v>
          </cell>
          <cell r="D978"/>
          <cell r="E978"/>
          <cell r="F978"/>
          <cell r="G978"/>
          <cell r="H978"/>
          <cell r="I978"/>
          <cell r="J978"/>
          <cell r="K978"/>
          <cell r="L978"/>
          <cell r="M978"/>
        </row>
        <row r="979">
          <cell r="A979" t="str">
            <v>9.9.33</v>
          </cell>
          <cell r="B979" t="str">
            <v>Suministro, transporte, almacenamiento, manejo, colocación e instalación de HIDRANTE con un DIÁMETRO DE 100mm  (4"), en hierro fundido. Incluye los ensayos exigidos en las normas técnicas, los ensayos de infiltración y estanqueidad, los equipos, herramientas, mano de obra y elementos necesarios para su normal funcionamiento. Incluye también los accesorios tales como válvulas, codos, uniones, bridas, necesarias para su normal funcionamiento, lo mismo que el concreto de atraque.</v>
          </cell>
          <cell r="C979" t="str">
            <v>un</v>
          </cell>
          <cell r="D979"/>
          <cell r="E979"/>
          <cell r="F979"/>
          <cell r="G979"/>
          <cell r="H979"/>
          <cell r="I979"/>
          <cell r="J979"/>
          <cell r="K979"/>
          <cell r="L979"/>
          <cell r="M979"/>
        </row>
        <row r="980">
          <cell r="A980" t="str">
            <v>9.9.34</v>
          </cell>
          <cell r="B980" t="str">
            <v>Suministro, transporte, almacenamiento, manejo, colocación e instalación de VÁLVULA 3" en HIERRO FUNDIDO. Incluye  todos los elementos requeridos para su correcta instalación y funcionamiento.</v>
          </cell>
          <cell r="C980" t="str">
            <v>un</v>
          </cell>
          <cell r="D980"/>
          <cell r="E980"/>
          <cell r="F980"/>
          <cell r="G980"/>
          <cell r="H980"/>
          <cell r="I980"/>
          <cell r="J980"/>
          <cell r="K980"/>
          <cell r="L980"/>
          <cell r="M980"/>
        </row>
        <row r="981">
          <cell r="A981" t="str">
            <v>9.9.35</v>
          </cell>
          <cell r="B981" t="str">
            <v>Suministro, transporte, almacenamiento, manejo, colocación e instalación de VÁLVULA DE COMPUERTA ELÁSTICA UNION MECÁNICA DE 100mm (4") DE DIÁMETRO Incluye los ensayos exigidos en las normas técnicas, los equipos, herramientas, mano de obra y elementos necesarios para su correcto funcionamiento, lo mismo que el concreto de atraque de acuerdo a las normas vigentes de las empresas Públicas de Medellín. No se permitirá la instalación de válvulas que no tengan grabados en relieve o en placa los siguientes datos: marca, diámetro, presión de trabajo, número de serie y flecha indicadora de la dirección del flujo si el tipo de válvula lo requiere. Se debe instalar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v>
          </cell>
          <cell r="C981" t="str">
            <v>un</v>
          </cell>
          <cell r="D981"/>
          <cell r="E981"/>
          <cell r="F981"/>
          <cell r="G981"/>
          <cell r="H981"/>
          <cell r="I981"/>
          <cell r="J981"/>
          <cell r="K981"/>
          <cell r="L981"/>
          <cell r="M981"/>
        </row>
        <row r="982">
          <cell r="A982" t="str">
            <v>9.9.36</v>
          </cell>
          <cell r="B982" t="str">
            <v>Suministro, transporte, almacenamiento, manejo, colocación e instalación de VÁLVULA DE COMPUERTA ELÁSTICA UNION MECÁNICA DE 200mm (8") DE DIÁMETRO Incluye los ensayos exigidos en las normas técnicas, los equipos, herramientas, mano de obra y elementos necesarios para su correcto funcionamiento, lo mismo que el concreto de atraque de acuerdo a las normas vigentes de las empresas Públicas de Medellín. No se permitirá la instalación de válvulas que no tengan grabados en relieve o en placa los siguientes datos: marca, diámetro, presión de trabajo, número de serie y flecha indicadora de la dirección del flujo si el tipo de válvula lo requiere. Se debe instalar con los alineamientos, cotas y pendientes mostrados en los planos del proyecto, las libretas de topografía o los ordenados por la interventoría. Incluye los ensayos exigidos en las normas técnicas, los ensayos de infiltración y estanqueidad, los equipos, herramientas, mano de obra y elementos necesarios para su normal funcionamiento.</v>
          </cell>
          <cell r="C982" t="str">
            <v>un</v>
          </cell>
          <cell r="D982"/>
          <cell r="E982"/>
          <cell r="F982"/>
          <cell r="G982"/>
          <cell r="H982"/>
          <cell r="I982"/>
          <cell r="J982"/>
          <cell r="K982"/>
          <cell r="L982"/>
          <cell r="M982"/>
        </row>
        <row r="983">
          <cell r="A983" t="str">
            <v>9.9.37</v>
          </cell>
          <cell r="B983" t="str">
            <v>Suministro, transporte e instalación de HIDRANTE TIPO TRÁFICO 3" en HIERRO FUNDIDO. Incluye  todos los elementos requeridos para su correcta instalación y funcionamiento.</v>
          </cell>
          <cell r="C983" t="str">
            <v>un</v>
          </cell>
          <cell r="D983"/>
          <cell r="E983"/>
          <cell r="F983"/>
          <cell r="G983"/>
          <cell r="H983"/>
          <cell r="I983"/>
          <cell r="J983"/>
          <cell r="K983"/>
          <cell r="L983"/>
          <cell r="M983"/>
        </row>
        <row r="984">
          <cell r="A984" t="str">
            <v>9.9.38</v>
          </cell>
          <cell r="B984" t="str">
            <v>Construcción de anclajes en concreto de 21 Mpa para tubería de pvc de acueducto o alcantarillado, incluye el suministro, transporte externo e interno y vaciado de concreto de 21 Mpa. Incluye colocación de formaletas, concreto y demás elementos que se requieren para construir estas estructuras. Incluye también la mano de obra, los equipos, herramientas necesarias para la correcta ejecución y funcionamiento de esta actividad. No incluye refuerzo.</v>
          </cell>
          <cell r="C984" t="str">
            <v>m3</v>
          </cell>
          <cell r="D984"/>
          <cell r="E984"/>
          <cell r="F984"/>
          <cell r="G984"/>
          <cell r="H984"/>
          <cell r="I984"/>
          <cell r="J984"/>
          <cell r="K984"/>
          <cell r="L984"/>
          <cell r="M984"/>
        </row>
        <row r="985">
          <cell r="A985" t="str">
            <v>9.9.39</v>
          </cell>
          <cell r="B985" t="str">
            <v>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v>
          </cell>
          <cell r="C985" t="str">
            <v>kg</v>
          </cell>
          <cell r="D985"/>
          <cell r="E985"/>
          <cell r="F985"/>
          <cell r="G985"/>
          <cell r="H985"/>
          <cell r="I985"/>
          <cell r="J985"/>
          <cell r="K985"/>
          <cell r="L985"/>
          <cell r="M985"/>
        </row>
        <row r="986">
          <cell r="A986" t="str">
            <v>9.9.40</v>
          </cell>
          <cell r="B986" t="str">
            <v>LOCALIZACIÓN, TRAZADO Y REPLANTEO. Se utilizará personal experto con equipo de precisión. Se hará con la frecuencia que lo indique la interventoría. Incluye demarcación con pintura, línea de trazado, corte de piso, libretas y planos.</v>
          </cell>
          <cell r="C986" t="str">
            <v>día</v>
          </cell>
          <cell r="D986"/>
          <cell r="E986"/>
          <cell r="F986"/>
          <cell r="G986"/>
          <cell r="H986"/>
          <cell r="I986"/>
          <cell r="J986"/>
          <cell r="K986"/>
          <cell r="L986"/>
          <cell r="M986"/>
        </row>
        <row r="987">
          <cell r="A987" t="str">
            <v>9.9.41</v>
          </cell>
          <cell r="B987" t="str">
            <v>DEMOLICIÓN PAVIMENTO ASFÁLTICO (para brecha), cargue, transporte y botada de escombros, HASTA ESPESOR DE 4". Incluye corte con máquina de disco según trazado y compresor neumático con martillo, además recuperación de los materiales aprovechables o su transporte hasta el sitio que lo indique la interventoría.</v>
          </cell>
          <cell r="C987" t="str">
            <v>m2</v>
          </cell>
          <cell r="D987"/>
          <cell r="E987"/>
          <cell r="F987"/>
          <cell r="G987"/>
          <cell r="H987"/>
          <cell r="I987"/>
          <cell r="J987"/>
          <cell r="K987"/>
          <cell r="L987"/>
          <cell r="M987"/>
        </row>
        <row r="988">
          <cell r="A988" t="str">
            <v>9.9.42</v>
          </cell>
          <cell r="B988" t="str">
            <v>EXCAVACIÓN MANUAL de material heterogéneo DE 0-2 m., bajo cualquier grado de humedad. Incluye: roca descompuesta, bolas de roca de volumen inferior a 0.35 m³., incluye cargue y transporte interno y su medida será en el sitio. NO INCLUYE BOTADERO. No incluye entibado.</v>
          </cell>
          <cell r="C988" t="str">
            <v>m3</v>
          </cell>
          <cell r="D988"/>
          <cell r="E988"/>
          <cell r="F988"/>
          <cell r="G988"/>
          <cell r="H988"/>
          <cell r="I988"/>
          <cell r="J988"/>
          <cell r="K988"/>
          <cell r="L988"/>
          <cell r="M988"/>
        </row>
        <row r="989">
          <cell r="A989" t="str">
            <v>9.9.43</v>
          </cell>
          <cell r="B989" t="str">
            <v>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v>
          </cell>
          <cell r="C989" t="str">
            <v>m3</v>
          </cell>
          <cell r="D989"/>
          <cell r="E989"/>
          <cell r="F989"/>
          <cell r="G989"/>
          <cell r="H989"/>
          <cell r="I989"/>
          <cell r="J989"/>
          <cell r="K989"/>
          <cell r="L989"/>
          <cell r="M989"/>
        </row>
        <row r="990">
          <cell r="A990" t="str">
            <v>9.9.44</v>
          </cell>
          <cell r="B990" t="str">
            <v>EXCAVACIÓN MECÁNICA de material heterogéneo DE 0-2 m, bajo cualquier grado de humedad. Incluye: roca descompuesta, bolas de roca de volumen inferior a 0.35 m³., el cargue, transporte interno y externo y botada de material proveniente de las excavaciones en los sitios donde lo indique la interventoría y su medida será en el sitio. No incluye entibado.</v>
          </cell>
          <cell r="C990" t="str">
            <v>m3</v>
          </cell>
          <cell r="D990"/>
          <cell r="E990"/>
          <cell r="F990"/>
          <cell r="G990"/>
          <cell r="H990"/>
          <cell r="I990"/>
          <cell r="J990"/>
          <cell r="K990"/>
          <cell r="L990"/>
          <cell r="M990"/>
        </row>
        <row r="991">
          <cell r="A991" t="str">
            <v>9.9.45</v>
          </cell>
          <cell r="B991" t="str">
            <v>EXCAVACIÓN MANUAL de material heterogéneo DE 2-4 m, bajo cualquier grado de humedad. Incluye: roca descompuesta, bolas de roca de volumen inferior a 0.35 m³., cargue y transporte interno y su medida será en el sitio. NO INCLUYE BOTADERO. No incluye entibado.</v>
          </cell>
          <cell r="C991" t="str">
            <v>m3</v>
          </cell>
          <cell r="D991"/>
          <cell r="E991"/>
          <cell r="F991"/>
          <cell r="G991"/>
          <cell r="H991"/>
          <cell r="I991"/>
          <cell r="J991"/>
          <cell r="K991"/>
          <cell r="L991"/>
          <cell r="M991"/>
        </row>
        <row r="992">
          <cell r="A992" t="str">
            <v>9.9.46</v>
          </cell>
          <cell r="B992" t="str">
            <v>EXCAVACIÓN MANUAL de material heterogéneo DE 2-4 m., bajo cualquier grado de humedad. Incluye: roca descompuesta, bolas de roca de volumen inferior a 0.35 m³., el cargue, transporte interno y externo y botada de material preveniente de las excavaciones en los sitios donde lo indique la interventoría y su medida será en el sitio. No incluye entibado.</v>
          </cell>
          <cell r="C992" t="str">
            <v>m3</v>
          </cell>
          <cell r="D992"/>
          <cell r="E992"/>
          <cell r="F992"/>
          <cell r="G992"/>
          <cell r="H992"/>
          <cell r="I992"/>
          <cell r="J992"/>
          <cell r="K992"/>
          <cell r="L992"/>
          <cell r="M992"/>
        </row>
        <row r="993">
          <cell r="A993" t="str">
            <v>9.9.47</v>
          </cell>
          <cell r="B993" t="str">
            <v>EXCAVACIÓN MECÁNICA de material heterogéneo DE 2-4 m, bajo cualquier grado de humedad. Incluye: roca descompuesta, bolas de roca de volumen inferior a 0.35 m³., el cargue, transporte interno y externo y botada de material proveniente de las excavaciones en los sitios donde lo indique la interventoría y su medida será en el sitio. No incluye entibado.</v>
          </cell>
          <cell r="C993" t="str">
            <v>m3</v>
          </cell>
          <cell r="D993"/>
          <cell r="E993"/>
          <cell r="F993"/>
          <cell r="G993"/>
          <cell r="H993"/>
          <cell r="I993"/>
          <cell r="J993"/>
          <cell r="K993"/>
          <cell r="L993"/>
          <cell r="M993"/>
        </row>
        <row r="994">
          <cell r="A994" t="str">
            <v>9.9.48</v>
          </cell>
          <cell r="B994" t="str">
            <v>CARGUE MANUAL, TRANSPORTE Y BOTADA de  material proveniente de las EXPLANACIONES, EXCAVACIONES Y VOLADURAS DE ROCA. Incluye transportes internos, paleros, derecho de botadero. Se debe hacer en botaderos oficiales autorizados por la entidad competente o hasta el sitio que indique la interventoría. Su medida será en sitio.</v>
          </cell>
          <cell r="C994" t="str">
            <v>m3</v>
          </cell>
          <cell r="D994"/>
          <cell r="E994"/>
          <cell r="F994"/>
          <cell r="G994"/>
          <cell r="H994"/>
          <cell r="I994"/>
          <cell r="J994"/>
          <cell r="K994"/>
          <cell r="L994"/>
          <cell r="M994"/>
        </row>
        <row r="995">
          <cell r="A995" t="str">
            <v>9.9.49</v>
          </cell>
          <cell r="B995" t="str">
            <v>Construcción de ENTIBADO TEMPORAL en tablón de madera (6 usos), bajo cualquier altura y grado de humedad. Incluye suministro, transporte y colocación de elementos en madera, el cargue, transporte interno y externo y botada de material sobrantes en los sitios donde lo indique la interventoría y su medida será en el sitio, su forma de pago se hará por el área que se encuentre en contacto con la tierra, según NORMAS Y ESPECIFICACIONES GENERALES DE CONSTRUCCIÓN de EEPP de Medellín, capitulo 2.</v>
          </cell>
          <cell r="C995" t="str">
            <v>m2</v>
          </cell>
          <cell r="D995"/>
          <cell r="E995"/>
          <cell r="F995"/>
          <cell r="G995"/>
          <cell r="H995"/>
          <cell r="I995"/>
          <cell r="J995"/>
          <cell r="K995"/>
          <cell r="L995"/>
          <cell r="M995"/>
        </row>
        <row r="996">
          <cell r="A996" t="str">
            <v>9.9.50</v>
          </cell>
          <cell r="B996" t="str">
            <v>LLENOS EN ARENILLA, compactados mecánicamente hasta obtener una densidad del 98% de la máxima obtenida en el ensayo del próctor modificado. Incluye el suministro, transporte, colocación de la arenilla, la compactación de la misma y transporte interno. Y su medida será en sitio ya compactado.</v>
          </cell>
          <cell r="C996" t="str">
            <v>m3</v>
          </cell>
          <cell r="D996"/>
          <cell r="E996"/>
          <cell r="F996"/>
          <cell r="G996"/>
          <cell r="H996"/>
          <cell r="I996"/>
          <cell r="J996"/>
          <cell r="K996"/>
          <cell r="L996"/>
          <cell r="M996"/>
        </row>
        <row r="997">
          <cell r="A997" t="str">
            <v>9.9.51</v>
          </cell>
          <cell r="B997" t="str">
            <v>LLENOS EN MATERIAL PROVENIENTES DE LA EXCAVACIÓN, compactados mecánicamente hasta obtener una densidad del 95% de la máxima obtenida en el ensayo del próctor modificado. Incluye transporte interno. Su medida será en sitio ya compactado.</v>
          </cell>
          <cell r="C997" t="str">
            <v>m3</v>
          </cell>
          <cell r="D997"/>
          <cell r="E997"/>
          <cell r="F997"/>
          <cell r="G997"/>
          <cell r="H997"/>
          <cell r="I997"/>
          <cell r="J997"/>
          <cell r="K997"/>
          <cell r="L997"/>
          <cell r="M997"/>
        </row>
        <row r="998">
          <cell r="A998" t="str">
            <v>9.9.52</v>
          </cell>
          <cell r="B998" t="str">
            <v>Suministro, transporte y colocación de base granular de máximo Ø 1½", reacomodado con medios mecánicos y compactado al 100% mínimo del ensayo del proctor modificado, según normas para la construcción de pavimentos del INVIAS, y todo lo necesario para su correcta construcción y funcionamiento. Su medida será tomada en sitio ya compactado.</v>
          </cell>
          <cell r="C998" t="str">
            <v>m3</v>
          </cell>
          <cell r="D998"/>
          <cell r="E998"/>
          <cell r="F998"/>
          <cell r="G998"/>
          <cell r="H998"/>
          <cell r="I998"/>
          <cell r="J998"/>
          <cell r="K998"/>
          <cell r="L998"/>
          <cell r="M998"/>
        </row>
        <row r="999">
          <cell r="A999" t="str">
            <v>9.9.53</v>
          </cell>
          <cell r="B999" t="str">
            <v>Suministro, transporte y colocación de mezcla asfáltica en caliente para parcheo MDC-19. Compactada con medios mecánicos según normas para la construcción de pavimentos del INVIAS. Incluye riego de liga y todo lo necesario para su correcta construcción y funcionamiento. La excavación y la base se pagan por su respectivo ítem.</v>
          </cell>
          <cell r="C999" t="str">
            <v>m3</v>
          </cell>
          <cell r="D999"/>
          <cell r="E999"/>
          <cell r="F999"/>
          <cell r="G999"/>
          <cell r="H999"/>
          <cell r="I999"/>
          <cell r="J999"/>
          <cell r="K999"/>
          <cell r="L999"/>
          <cell r="M999"/>
        </row>
        <row r="1000">
          <cell r="A1000" t="str">
            <v>9.9.54</v>
          </cell>
          <cell r="B1000" t="str">
            <v>Suministro, transporte y colocación de emulsión asfáltica catiónica de rompimiento lento C.R.L. para imprimación de superficie a pavimentar según normas para la construcción de pavimentos del INVIAS. Incluye todo lo necesario para su correcta construcción y funcionamiento.</v>
          </cell>
          <cell r="C1000" t="str">
            <v>m2</v>
          </cell>
          <cell r="D1000"/>
          <cell r="E1000"/>
          <cell r="F1000"/>
          <cell r="G1000"/>
          <cell r="H1000"/>
          <cell r="I1000"/>
          <cell r="J1000"/>
          <cell r="K1000"/>
          <cell r="L1000"/>
          <cell r="M1000"/>
        </row>
        <row r="1001">
          <cell r="A1001" t="str">
            <v>9.9.55</v>
          </cell>
          <cell r="B1001" t="str">
            <v>Suministro, transporte y colocación de subbase granular de máximo Ø 2½", reacomodado con medios mecánicos y compactado al 100% mínimo del ensayo del proctor modificado según normas para la construcción de pavimentos del INVIAS. Incluye todo lo necesario para su correcta construcción y funcionamiento. Su medida será tomada en sitio ya compactado.</v>
          </cell>
          <cell r="C1001" t="str">
            <v>m3</v>
          </cell>
          <cell r="D1001"/>
          <cell r="E1001"/>
          <cell r="F1001"/>
          <cell r="G1001"/>
          <cell r="H1001"/>
          <cell r="I1001"/>
          <cell r="J1001"/>
          <cell r="K1001"/>
          <cell r="L1001"/>
          <cell r="M1001"/>
        </row>
        <row r="1002">
          <cell r="A1002">
            <v>9.1</v>
          </cell>
          <cell r="B1002" t="str">
            <v>ALCANTARILLADO EXTERNO RESIDUALES Y LLUVIA</v>
          </cell>
          <cell r="C1002">
            <v>0</v>
          </cell>
          <cell r="D1002"/>
          <cell r="E1002"/>
          <cell r="F1002"/>
          <cell r="G1002"/>
          <cell r="H1002"/>
          <cell r="I1002"/>
          <cell r="J1002"/>
          <cell r="K1002"/>
          <cell r="L1002"/>
          <cell r="M1002"/>
        </row>
        <row r="1003">
          <cell r="A1003" t="str">
            <v>9.10.1</v>
          </cell>
          <cell r="B1003" t="str">
            <v>Suministro, transporte e instalación de TUBERÍA PVC-NOVAFORT, con un DIÁMETRO DE 200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C1003" t="str">
            <v>m</v>
          </cell>
          <cell r="D1003"/>
          <cell r="E1003"/>
          <cell r="F1003"/>
          <cell r="G1003"/>
          <cell r="H1003"/>
          <cell r="I1003"/>
          <cell r="J1003"/>
          <cell r="K1003"/>
          <cell r="L1003"/>
          <cell r="M1003"/>
        </row>
        <row r="1004">
          <cell r="A1004" t="str">
            <v>9.10.2</v>
          </cell>
          <cell r="B1004" t="str">
            <v>Suministro, transporte e instalación de TUBERÍA PVC-NOVAFORT, con un DIÁMETRO DE 250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C1004" t="str">
            <v>m</v>
          </cell>
          <cell r="D1004"/>
          <cell r="E1004"/>
          <cell r="F1004"/>
          <cell r="G1004"/>
          <cell r="H1004"/>
          <cell r="I1004"/>
          <cell r="J1004"/>
          <cell r="K1004"/>
          <cell r="L1004"/>
          <cell r="M1004"/>
        </row>
        <row r="1005">
          <cell r="A1005" t="str">
            <v>9.10.3</v>
          </cell>
          <cell r="B1005" t="str">
            <v>Suministro, transporte e instalación de TUBERÍA PVC-NOVAFORT, con un DIÁMETRO DE 24".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C1005" t="str">
            <v>m</v>
          </cell>
          <cell r="D1005"/>
          <cell r="E1005"/>
          <cell r="F1005"/>
          <cell r="G1005"/>
          <cell r="H1005"/>
          <cell r="I1005"/>
          <cell r="J1005"/>
          <cell r="K1005"/>
          <cell r="L1005"/>
          <cell r="M1005"/>
        </row>
        <row r="1006">
          <cell r="A1006" t="str">
            <v>9.10.4</v>
          </cell>
          <cell r="B1006" t="str">
            <v>Suministro, transporte e instalación de TUBERÍA PVC-NOVAFORT, con un DIÁMETRO DE 27".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C1006" t="str">
            <v>m</v>
          </cell>
          <cell r="D1006"/>
          <cell r="E1006"/>
          <cell r="F1006"/>
          <cell r="G1006"/>
          <cell r="H1006"/>
          <cell r="I1006"/>
          <cell r="J1006"/>
          <cell r="K1006"/>
          <cell r="L1006"/>
          <cell r="M1006"/>
        </row>
        <row r="1007">
          <cell r="A1007" t="str">
            <v>9.10.5</v>
          </cell>
          <cell r="B1007" t="str">
            <v>Suministro, transporte e instalación de TUBERÍA PVC-NOVAFORT, con un DIÁMETRO DE 30".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C1007" t="str">
            <v>m</v>
          </cell>
          <cell r="D1007"/>
          <cell r="E1007"/>
          <cell r="F1007"/>
          <cell r="G1007"/>
          <cell r="H1007"/>
          <cell r="I1007"/>
          <cell r="J1007"/>
          <cell r="K1007"/>
          <cell r="L1007"/>
          <cell r="M1007"/>
        </row>
        <row r="1008">
          <cell r="A1008" t="str">
            <v>9.10.6</v>
          </cell>
          <cell r="B1008" t="str">
            <v>Suministro, transporte e instalación de TUBERÍA PVC-NOVAFORT, con un DIÁMETRO DE 315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C1008" t="str">
            <v>m</v>
          </cell>
          <cell r="D1008"/>
          <cell r="E1008"/>
          <cell r="F1008"/>
          <cell r="G1008"/>
          <cell r="H1008"/>
          <cell r="I1008"/>
          <cell r="J1008"/>
          <cell r="K1008"/>
          <cell r="L1008"/>
          <cell r="M1008"/>
        </row>
        <row r="1009">
          <cell r="A1009" t="str">
            <v>9.10.7</v>
          </cell>
          <cell r="B1009" t="str">
            <v>Suministro, transporte e instalación de TUBERÍA PVC-NOVAFORT, con un DIÁMETRO DE 355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C1009" t="str">
            <v>m</v>
          </cell>
          <cell r="D1009"/>
          <cell r="E1009"/>
          <cell r="F1009"/>
          <cell r="G1009"/>
          <cell r="H1009"/>
          <cell r="I1009"/>
          <cell r="J1009"/>
          <cell r="K1009"/>
          <cell r="L1009"/>
          <cell r="M1009"/>
        </row>
        <row r="1010">
          <cell r="A1010" t="str">
            <v>9.10.8</v>
          </cell>
          <cell r="B1010" t="str">
            <v>Suministro, transporte e instalación de TUBERÍA PVC-NOVAFORT, con un DIÁMETRO DE 400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C1010" t="str">
            <v>m</v>
          </cell>
          <cell r="D1010"/>
          <cell r="E1010"/>
          <cell r="F1010"/>
          <cell r="G1010"/>
          <cell r="H1010"/>
          <cell r="I1010"/>
          <cell r="J1010"/>
          <cell r="K1010"/>
          <cell r="L1010"/>
          <cell r="M1010"/>
        </row>
        <row r="1011">
          <cell r="A1011" t="str">
            <v>9.10.9</v>
          </cell>
          <cell r="B1011" t="str">
            <v>Suministro, transporte e instalación de TUBERÍA PVC-NOVAFORT, con un DIÁMETRO DE 450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C1011" t="str">
            <v>m</v>
          </cell>
          <cell r="D1011"/>
          <cell r="E1011"/>
          <cell r="F1011"/>
          <cell r="G1011"/>
          <cell r="H1011"/>
          <cell r="I1011"/>
          <cell r="J1011"/>
          <cell r="K1011"/>
          <cell r="L1011"/>
          <cell r="M1011"/>
        </row>
        <row r="1012">
          <cell r="A1012" t="str">
            <v>9.10.10</v>
          </cell>
          <cell r="B1012" t="str">
            <v>Suministro, transporte e instalación de TUBERÍA PVC-NOVAFORT, con un DIÁMETRO DE 500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ell>
          <cell r="C1012" t="str">
            <v>m</v>
          </cell>
          <cell r="D1012"/>
          <cell r="E1012"/>
          <cell r="F1012"/>
          <cell r="G1012"/>
          <cell r="H1012"/>
          <cell r="I1012"/>
          <cell r="J1012"/>
          <cell r="K1012"/>
          <cell r="L1012"/>
          <cell r="M1012"/>
        </row>
        <row r="1013">
          <cell r="A1013" t="str">
            <v>9.10.11</v>
          </cell>
          <cell r="B1013" t="str">
            <v>Suministro, transporte e instalación de TAPA PREFABRICADA EN CONCRETO PARA CÁMARA DE INSPECCIÓN. Incluye suministro, transporte e instalación de los materiales y todo lo necesario para su correcta instalación y funcionamiento según especificaciones técnicas de EEPP de Medellín y de diseño.</v>
          </cell>
          <cell r="C1013" t="str">
            <v>un</v>
          </cell>
          <cell r="D1013"/>
          <cell r="E1013"/>
          <cell r="F1013"/>
          <cell r="G1013"/>
          <cell r="H1013"/>
          <cell r="I1013"/>
          <cell r="J1013"/>
          <cell r="K1013"/>
          <cell r="L1013"/>
          <cell r="M1013"/>
        </row>
        <row r="1014">
          <cell r="A1014" t="str">
            <v>9.10.12</v>
          </cell>
          <cell r="B1014" t="str">
            <v>Suministro, transporte e instalación de CUELLO PREFABRICADO EN CONCRETO PARA CÁMARA DE INSPECCIÓN Ø=1.20M. Incluye mortero para ajuste y pega del cuello al cono Según especificaciones técnicas de EEPP de Medellín y de diseño. Incluye suministro, transporte e instalación de los materiales, retroexcavadora y todo lo necesario para su correcta instalación y funcionamiento.</v>
          </cell>
          <cell r="C1014" t="str">
            <v>un</v>
          </cell>
          <cell r="D1014"/>
          <cell r="E1014"/>
          <cell r="F1014"/>
          <cell r="G1014"/>
          <cell r="H1014"/>
          <cell r="I1014"/>
          <cell r="J1014"/>
          <cell r="K1014"/>
          <cell r="L1014"/>
          <cell r="M1014"/>
        </row>
        <row r="1015">
          <cell r="A1015" t="str">
            <v>9.10.13</v>
          </cell>
          <cell r="B1015" t="str">
            <v>Suministro, transporte e instalación de CILINDRO PREFABRICADO EN CONCRETO PARA CÁMARA DE INSPECCIÓN de 1,20m de diámetro. Incluye mortero para ajuste, pega y resane de las juntas y perforaciones del cilindro, Según especificaciones técnicas de EEPP de Medellín y de diseño. Incluye suministro, transporte e instalación de los materiales, retroexcavadora, descargue y transportes internos con retroexcavadora hasta sitio de acopio y de este al sitio de instalación y todo lo necesario para su correcta instalación y funcionamiento.</v>
          </cell>
          <cell r="C1015" t="str">
            <v>m</v>
          </cell>
          <cell r="D1015"/>
          <cell r="E1015"/>
          <cell r="F1015"/>
          <cell r="G1015"/>
          <cell r="H1015"/>
          <cell r="I1015"/>
          <cell r="J1015"/>
          <cell r="K1015"/>
          <cell r="L1015"/>
          <cell r="M1015"/>
        </row>
        <row r="1016">
          <cell r="A1016" t="str">
            <v>9.10.14</v>
          </cell>
          <cell r="B1016" t="str">
            <v>Suministro, transporte e instalación de CILINDRO PREFABRICADO EN CONCRETO PARA CÁMARA DE INSPECCIÓN de 1,50m de diámetro. Incluye mortero para ajuste, pega y resane de las juntas y perforaciones del cilindro, Según especificaciones técnicas de EEPP de Medellín y de diseño. Incluye suministro, transporte e instalación de los materiales, retroexcavadora, descargue y transportes internos con retroexcavadora hasta sitio de acopio y de este al sitio de instalación y todo lo necesario para su correcta instalación y funcionamiento.</v>
          </cell>
          <cell r="C1016" t="str">
            <v>m</v>
          </cell>
          <cell r="D1016"/>
          <cell r="E1016"/>
          <cell r="F1016"/>
          <cell r="G1016"/>
          <cell r="H1016"/>
          <cell r="I1016"/>
          <cell r="J1016"/>
          <cell r="K1016"/>
          <cell r="L1016"/>
          <cell r="M1016"/>
        </row>
        <row r="1017">
          <cell r="A1017" t="str">
            <v>9.10.15</v>
          </cell>
          <cell r="B1017" t="str">
            <v>Suministro, transporte e instalación de CONO PREFABRICADO EN CONCRETO PARA CÁMARA DE INSPECCIÓN de 1,20m de diámetro. Incluye mortero para ajuste y pega del cono al cilindro y resane de las perforaciones, Según especificaciones técnicas de EEPP de Medellín y de diseño. Incluye suministro, transporte e instalación de los materiales, retroexcavadora, descargue y transportes internos con retroexcavadora hasta sitio de acopio y de este al sitio de instalación y todo lo necesario para su correcta instalación y funcionamiento.</v>
          </cell>
          <cell r="C1017" t="str">
            <v>un</v>
          </cell>
          <cell r="D1017"/>
          <cell r="E1017"/>
          <cell r="F1017"/>
          <cell r="G1017"/>
          <cell r="H1017"/>
          <cell r="I1017"/>
          <cell r="J1017"/>
          <cell r="K1017"/>
          <cell r="L1017"/>
          <cell r="M1017"/>
        </row>
        <row r="1018">
          <cell r="A1018" t="str">
            <v>9.10.16</v>
          </cell>
          <cell r="B1018" t="str">
            <v>Suministro, transporte e instalación de CONO PREFABRICADO EN CONCRETO PARA CÁMARA DE INSPECCIÓN de 1,50m de diámetro. Incluye mortero para ajuste y pega del cono al cilindro y resane de las perforaciones, Según especificaciones técnicas de EEPP de Medellín y de diseño. Incluye suministro, transporte e instalación de los materiales, retroexcavadora, descargue y transportes internos con retroexcavadora hasta sitio de acopio y de este al sitio de instalación y todo lo necesario para su correcta instalación y funcionamiento.</v>
          </cell>
          <cell r="C1018" t="str">
            <v>un</v>
          </cell>
          <cell r="D1018"/>
          <cell r="E1018"/>
          <cell r="F1018"/>
          <cell r="G1018"/>
          <cell r="H1018"/>
          <cell r="I1018"/>
          <cell r="J1018"/>
          <cell r="K1018"/>
          <cell r="L1018"/>
          <cell r="M1018"/>
        </row>
        <row r="1019">
          <cell r="A1019" t="str">
            <v>9.10.17</v>
          </cell>
          <cell r="B1019" t="str">
            <v>Construcción de DESCOLE, hacia cauce de quebrada en concreto de 21 Mpa. Ver detalle. Incluye suministro, transporte y colocación de concreto y todos los demás elementos para su correcta construcción y funcionamiento, no incluye acero de refuerzo.</v>
          </cell>
          <cell r="C1019" t="str">
            <v>m3</v>
          </cell>
          <cell r="D1019"/>
          <cell r="E1019"/>
          <cell r="F1019"/>
          <cell r="G1019"/>
          <cell r="H1019"/>
          <cell r="I1019"/>
          <cell r="J1019"/>
          <cell r="K1019"/>
          <cell r="L1019"/>
          <cell r="M1019"/>
        </row>
        <row r="1020">
          <cell r="A1020" t="str">
            <v>9.10.18</v>
          </cell>
          <cell r="B1020" t="str">
            <v>Construcción de mesa con diámetro de 1,60m y 0,20m de espesor y cañuela con un diámetro de 1,20m y 0,20m de espesor para cámara de inspección de diámetro de 1,20 m, la pendiente transversal de la cañuela será el 15% y debe ser en concreto de 21Mpa esmaltada con cemento, según especificaciones técnicas de EEPP de Medellín. Incluye suministro, transporte e instalación de los materiales, todo lo necesario para su correcta construcción. No incluye acero de refuerzo.</v>
          </cell>
          <cell r="C1020" t="str">
            <v>un</v>
          </cell>
          <cell r="D1020"/>
          <cell r="E1020"/>
          <cell r="F1020"/>
          <cell r="G1020"/>
          <cell r="H1020"/>
          <cell r="I1020"/>
          <cell r="J1020"/>
          <cell r="K1020"/>
          <cell r="L1020"/>
          <cell r="M1020"/>
        </row>
        <row r="1021">
          <cell r="A1021" t="str">
            <v>9.10.19</v>
          </cell>
          <cell r="B1021" t="str">
            <v>Construcción de mesa con diámetro de 1,90m y 0,20m de espesor y cañuela con un diámetro de 1,50m y 0,20m de espesor para cámara de inspección de diámetro de 1,50 m, la pendiente transversal de la cañuela será el 15% y debe ser en concreto de 21Mpa esmaltada con cemento, según especificaciones técnicas de EEPP de Medellín. Incluye suministro, transporte e instalación de los materiales, todo lo necesario para su correcta construcción. No incluye acero de refuerzo.</v>
          </cell>
          <cell r="C1021" t="str">
            <v>un</v>
          </cell>
          <cell r="D1021"/>
          <cell r="E1021"/>
          <cell r="F1021"/>
          <cell r="G1021"/>
          <cell r="H1021"/>
          <cell r="I1021"/>
          <cell r="J1021"/>
          <cell r="K1021"/>
          <cell r="L1021"/>
          <cell r="M1021"/>
        </row>
        <row r="1022">
          <cell r="A1022" t="str">
            <v>9.10.20</v>
          </cell>
          <cell r="B1022" t="str">
            <v>Construcción de Emboquillada de tubería en pared para cámara de inspección, según especificaciones técnicas de EEPP de Medellín. Incluye suministro, transporte e instalación de los materiales y todo lo necesario para su correcta ejecución.</v>
          </cell>
          <cell r="C1022" t="str">
            <v>un</v>
          </cell>
          <cell r="D1022"/>
          <cell r="E1022"/>
          <cell r="F1022"/>
          <cell r="G1022"/>
          <cell r="H1022"/>
          <cell r="I1022"/>
          <cell r="J1022"/>
          <cell r="K1022"/>
          <cell r="L1022"/>
          <cell r="M1022"/>
        </row>
        <row r="1023">
          <cell r="A1023" t="str">
            <v>9.10.21</v>
          </cell>
          <cell r="B1023" t="str">
            <v>Suministro, transporte y colocación de gancho galvanizado para cámara de inspección de cilindro prefabricado, según especificaciones técnicas de EEPP de Medellín. Incluye anclaje con epóxico y todo lo necesario para su correcta instalación.</v>
          </cell>
          <cell r="C1023" t="str">
            <v>un</v>
          </cell>
          <cell r="D1023"/>
          <cell r="E1023"/>
          <cell r="F1023"/>
          <cell r="G1023"/>
          <cell r="H1023"/>
          <cell r="I1023"/>
          <cell r="J1023"/>
          <cell r="K1023"/>
          <cell r="L1023"/>
          <cell r="M1023"/>
        </row>
        <row r="1024">
          <cell r="A1024" t="str">
            <v>9.10.22</v>
          </cell>
          <cell r="B1024" t="str">
            <v>Suministro, transporte y colocación de gancho galvanizado para cámara de inspección de cilindro vaciado en sitio, según especificaciones técnicas de EEPP de Medellín. Incluye anclaje con epóxico y todo lo necesario para su correcta instalación.</v>
          </cell>
          <cell r="C1024" t="str">
            <v>un</v>
          </cell>
          <cell r="D1024"/>
          <cell r="E1024"/>
          <cell r="F1024"/>
          <cell r="G1024"/>
          <cell r="H1024"/>
          <cell r="I1024"/>
          <cell r="J1024"/>
          <cell r="K1024"/>
          <cell r="L1024"/>
          <cell r="M1024"/>
        </row>
        <row r="1025">
          <cell r="A1025" t="str">
            <v>9.10.23</v>
          </cell>
          <cell r="B1025" t="str">
            <v>Suministro transporte e instalación de protector por velocidad en tubería  PVC-NOVAFORT, para cámaras de inspección entre 1.20m a 1.50 de diámetro. Incluye suministro y transporte de los materiales, pernos de fijación en acero inoxidable soldadura pvc líquida, acondicionador de superficie y todos los elementos necesarios para su correcta instalación y funcionamiento.</v>
          </cell>
          <cell r="C1025" t="str">
            <v>m</v>
          </cell>
          <cell r="D1025"/>
          <cell r="E1025"/>
          <cell r="F1025"/>
          <cell r="G1025"/>
          <cell r="H1025"/>
          <cell r="I1025"/>
          <cell r="J1025"/>
          <cell r="K1025"/>
          <cell r="L1025"/>
          <cell r="M1025"/>
        </row>
        <row r="1026">
          <cell r="A1026" t="str">
            <v>9.10.24</v>
          </cell>
          <cell r="B1026" t="str">
            <v>Construcción de placa de superficie para cámara de inspección con diámetro interno de 1,20m y 0,15m de espesor, debe ser en concreto de 28 MPa , según especificaciones técnicas de EEPP de Medellín. Incluye suministro, transporte e instalación de los materiales, todo lo necesario para su correcta construcción. Incluye acero de refuerzo No 4 a 0.08m en ambas direcciones y en el perímetro de la tapa 8 varillas No 4. Ver detalle en las normas de Epm.</v>
          </cell>
          <cell r="C1026" t="str">
            <v>un</v>
          </cell>
          <cell r="D1026"/>
          <cell r="E1026"/>
          <cell r="F1026"/>
          <cell r="G1026"/>
          <cell r="H1026"/>
          <cell r="I1026"/>
          <cell r="J1026"/>
          <cell r="K1026"/>
          <cell r="L1026"/>
          <cell r="M1026"/>
        </row>
        <row r="1027">
          <cell r="A1027" t="str">
            <v>9.10.25</v>
          </cell>
          <cell r="B1027" t="str">
            <v>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v>
          </cell>
          <cell r="C1027" t="str">
            <v>kg</v>
          </cell>
          <cell r="D1027"/>
          <cell r="E1027"/>
          <cell r="F1027"/>
          <cell r="G1027"/>
          <cell r="H1027"/>
          <cell r="I1027"/>
          <cell r="J1027"/>
          <cell r="K1027"/>
          <cell r="L1027"/>
          <cell r="M1027"/>
        </row>
        <row r="1028">
          <cell r="A1028" t="str">
            <v>9.10.26</v>
          </cell>
          <cell r="B1028" t="str">
            <v>Suministro, transporte y colocación de TRITURADO de 3/4 " para construcción de CIMENTACIÓN TIPO C1. Incluye transporte interno y todo lo necesario para su correcta instalación.</v>
          </cell>
          <cell r="C1028" t="str">
            <v>m3</v>
          </cell>
          <cell r="D1028"/>
          <cell r="E1028"/>
          <cell r="F1028"/>
          <cell r="G1028"/>
          <cell r="H1028"/>
          <cell r="I1028"/>
          <cell r="J1028"/>
          <cell r="K1028"/>
          <cell r="L1028"/>
          <cell r="M1028"/>
        </row>
        <row r="1029">
          <cell r="A1029" t="str">
            <v>9.10.27</v>
          </cell>
          <cell r="B1029" t="str">
            <v>Suministro, transporte y colocación de TRITURADO de 3/4 " para construcción de CIMENTACIÓN TIPO B1. Incluye transporte interno y todo lo necesario para su correcta instalación.</v>
          </cell>
          <cell r="C1029" t="str">
            <v>m3</v>
          </cell>
          <cell r="D1029"/>
          <cell r="E1029"/>
          <cell r="F1029"/>
          <cell r="G1029"/>
          <cell r="H1029"/>
          <cell r="I1029"/>
          <cell r="J1029"/>
          <cell r="K1029"/>
          <cell r="L1029"/>
          <cell r="M1029"/>
        </row>
        <row r="1030">
          <cell r="A1030" t="str">
            <v>9.10.28</v>
          </cell>
          <cell r="B1030" t="str">
            <v>DEMOLICIÓN PAVIMENTO ASFÁLTICO (para brecha), cargue, transporte y botada de escombros, HASTA ESPESOR DE 4". Incluye corte con máquina de disco según trazado y compresor neumático con martillo, además recuperación de los materiales aprovechables o su transporte hasta el sitio que lo indique la interventoría.</v>
          </cell>
          <cell r="C1030" t="str">
            <v>m2</v>
          </cell>
          <cell r="D1030"/>
          <cell r="E1030"/>
          <cell r="F1030"/>
          <cell r="G1030"/>
          <cell r="H1030"/>
          <cell r="I1030"/>
          <cell r="J1030"/>
          <cell r="K1030"/>
          <cell r="L1030"/>
          <cell r="M1030"/>
        </row>
        <row r="1031">
          <cell r="A1031" t="str">
            <v>9.10.29</v>
          </cell>
          <cell r="B1031" t="str">
            <v>EXCAVACIÓN MANUAL de material heterogéneo DE 0-2 m., bajo cualquier grado de humedad. Incluye: roca descompuesta, bolas de roca de volumen inferior a 0.35 m³., incluye cargue y transporte interno y su medida será en el sitio. NO INCLUYE BOTADERO. No incluye entibado.</v>
          </cell>
          <cell r="C1031" t="str">
            <v>m3</v>
          </cell>
          <cell r="D1031"/>
          <cell r="E1031"/>
          <cell r="F1031"/>
          <cell r="G1031"/>
          <cell r="H1031"/>
          <cell r="I1031"/>
          <cell r="J1031"/>
          <cell r="K1031"/>
          <cell r="L1031"/>
          <cell r="M1031"/>
        </row>
        <row r="1032">
          <cell r="A1032" t="str">
            <v>9.10.30</v>
          </cell>
          <cell r="B1032" t="str">
            <v>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v>
          </cell>
          <cell r="C1032" t="str">
            <v>m3</v>
          </cell>
          <cell r="D1032"/>
          <cell r="E1032"/>
          <cell r="F1032"/>
          <cell r="G1032"/>
          <cell r="H1032"/>
          <cell r="I1032"/>
          <cell r="J1032"/>
          <cell r="K1032"/>
          <cell r="L1032"/>
          <cell r="M1032"/>
        </row>
        <row r="1033">
          <cell r="A1033" t="str">
            <v>9.10.31</v>
          </cell>
          <cell r="B1033" t="str">
            <v>EXCAVACIÓN MECÁNICA de material heterogéneo DE 0-2 m, bajo cualquier grado de humedad. Incluye: roca descompuesta, bolas de roca de volumen inferior a 0.35 m³., el cargue, transporte interno y externo y botada de material proveniente de las excavaciones en los sitios donde lo indique la interventoría y su medida será en el sitio. No incluye entibado.</v>
          </cell>
          <cell r="C1033" t="str">
            <v>m3</v>
          </cell>
          <cell r="D1033"/>
          <cell r="E1033"/>
          <cell r="F1033"/>
          <cell r="G1033"/>
          <cell r="H1033"/>
          <cell r="I1033"/>
          <cell r="J1033"/>
          <cell r="K1033"/>
          <cell r="L1033"/>
          <cell r="M1033"/>
        </row>
        <row r="1034">
          <cell r="A1034" t="str">
            <v>9.10.32</v>
          </cell>
          <cell r="B1034" t="str">
            <v>EXCAVACIÓN MANUAL de material heterogéneo DE 2-4 m, bajo cualquier grado de humedad. Incluye: roca descompuesta, bolas de roca de volumen inferior a 0.35 m³., cargue y transporte interno y su medida será en el sitio. NO INCLUYE BOTADERO. No incluye entibado.</v>
          </cell>
          <cell r="C1034" t="str">
            <v>m3</v>
          </cell>
          <cell r="D1034"/>
          <cell r="E1034"/>
          <cell r="F1034"/>
          <cell r="G1034"/>
          <cell r="H1034"/>
          <cell r="I1034"/>
          <cell r="J1034"/>
          <cell r="K1034"/>
          <cell r="L1034"/>
          <cell r="M1034"/>
        </row>
        <row r="1035">
          <cell r="A1035" t="str">
            <v>9.10.33</v>
          </cell>
          <cell r="B1035" t="str">
            <v>EXCAVACIÓN MANUAL de material heterogéneo DE 2-4 m., bajo cualquier grado de humedad. Incluye: roca descompuesta, bolas de roca de volumen inferior a 0.35 m³., el cargue, transporte interno y externo y botada de material preveniente de las excavaciones en los sitios donde lo indique la interventoría y su medida será en el sitio. No incluye entibado.</v>
          </cell>
          <cell r="C1035" t="str">
            <v>m3</v>
          </cell>
          <cell r="D1035"/>
          <cell r="E1035"/>
          <cell r="F1035"/>
          <cell r="G1035"/>
          <cell r="H1035"/>
          <cell r="I1035"/>
          <cell r="J1035"/>
          <cell r="K1035"/>
          <cell r="L1035"/>
          <cell r="M1035"/>
        </row>
        <row r="1036">
          <cell r="A1036" t="str">
            <v>9.10.34</v>
          </cell>
          <cell r="B1036" t="str">
            <v>EXCAVACIÓN MECÁNICA de material heterogéneo DE 2-4 m, bajo cualquier grado de humedad. Incluye: roca descompuesta, bolas de roca de volumen inferior a 0.35 m³., el cargue, transporte interno y externo y botada de material proveniente de las excavaciones en los sitios donde lo indique la interventoría y su medida será en el sitio. No incluye entibado.</v>
          </cell>
          <cell r="C1036" t="str">
            <v>m3</v>
          </cell>
          <cell r="D1036"/>
          <cell r="E1036"/>
          <cell r="F1036"/>
          <cell r="G1036"/>
          <cell r="H1036"/>
          <cell r="I1036"/>
          <cell r="J1036"/>
          <cell r="K1036"/>
          <cell r="L1036"/>
          <cell r="M1036"/>
        </row>
        <row r="1037">
          <cell r="A1037" t="str">
            <v>9.10.35</v>
          </cell>
          <cell r="B1037" t="str">
            <v>EXCAVACIÓN MANUAL de material heterogéneo DE 4-6 m., bajo cualquier grado de humedad. Incluye: roca descompuesta, bolas de roca de volumen inferior a 0.35 m³., el cargue, transporte interno y externo y botada de material preveniente de las excavaciones en los sitios donde lo indique la interventoría y su medida será en el sitio. No incluye entibado.</v>
          </cell>
          <cell r="C1037" t="str">
            <v>m3</v>
          </cell>
          <cell r="D1037"/>
          <cell r="E1037"/>
          <cell r="F1037"/>
          <cell r="G1037"/>
          <cell r="H1037"/>
          <cell r="I1037"/>
          <cell r="J1037"/>
          <cell r="K1037"/>
          <cell r="L1037"/>
          <cell r="M1037"/>
        </row>
        <row r="1038">
          <cell r="A1038" t="str">
            <v>9.10.36</v>
          </cell>
          <cell r="B1038" t="str">
            <v>EXCAVACIÓN MECÁNICA de material heterogéneo DE 4-6 m, bajo cualquier grado de humedad. Incluye: roca descompuesta, bolas de roca de volumen inferior a 0.35 m³., el cargue, transporte interno y externo y botada de material proveniente de las excavaciones en los sitios donde lo indique la interventoría y su medida será en el sitio. No incluye entibado.</v>
          </cell>
          <cell r="C1038" t="str">
            <v>m3</v>
          </cell>
          <cell r="D1038"/>
          <cell r="E1038"/>
          <cell r="F1038"/>
          <cell r="G1038"/>
          <cell r="H1038"/>
          <cell r="I1038"/>
          <cell r="J1038"/>
          <cell r="K1038"/>
          <cell r="L1038"/>
          <cell r="M1038"/>
        </row>
        <row r="1039">
          <cell r="A1039" t="str">
            <v>9.10.37</v>
          </cell>
          <cell r="B1039" t="str">
            <v>EXCAVACIÓN MANUAL de material  heterogéneo DE 6 m en adelante, bajo cualquier grado de humedad. Incluye: roca descompuesta, bolas de roca de volumen inferior a 0.35 m³., el cargue, transporte interno y externo y botada de material preveniente de las excavaciones en los sitios donde lo indique la interventoría y su medida será en el sitio. No incluye entibado.</v>
          </cell>
          <cell r="C1039" t="str">
            <v>m3</v>
          </cell>
          <cell r="D1039"/>
          <cell r="E1039"/>
          <cell r="F1039"/>
          <cell r="G1039"/>
          <cell r="H1039"/>
          <cell r="I1039"/>
          <cell r="J1039"/>
          <cell r="K1039"/>
          <cell r="L1039"/>
          <cell r="M1039"/>
        </row>
        <row r="1040">
          <cell r="A1040" t="str">
            <v>9.10.38</v>
          </cell>
          <cell r="B1040" t="str">
            <v>EXCAVACIÓN MECÁNICA de material heterogéneo DE 6 m. en adelante, bajo cualquier grado de humedad. Incluye: roca descompuesta, bolas de roca de volumen inferior a 0.35 m³., el cargue, transporte interno y externo y botada de material proveniente de las excavaciones en los sitios donde lo indique la interventoría y su medida será en el sitio. No incluye entibado.</v>
          </cell>
          <cell r="C1040" t="str">
            <v>m3</v>
          </cell>
          <cell r="D1040"/>
          <cell r="E1040"/>
          <cell r="F1040"/>
          <cell r="G1040"/>
          <cell r="H1040"/>
          <cell r="I1040"/>
          <cell r="J1040"/>
          <cell r="K1040"/>
          <cell r="L1040"/>
          <cell r="M1040"/>
        </row>
        <row r="1041">
          <cell r="A1041" t="str">
            <v>9.10.39</v>
          </cell>
          <cell r="B1041" t="str">
            <v>Construcción de ENTIBADO TEMPORAL en tablón de madera (6 usos), bajo cualquier altura y grado de humedad. Incluye suministro, transporte y colocación de elementos en madera, el cargue, transporte interno y externo y botada de material sobrantes en los sitios donde lo indique la interventoría y su medida será en el sitio, su forma de pago se hará por el área que se encuentre en contacto con la tierra, según NORMAS Y ESPECIFICACIONES GENERALES DE CONSTRUCCIÓN de EEPP de Medellín, capitulo 2.</v>
          </cell>
          <cell r="C1041" t="str">
            <v>m2</v>
          </cell>
          <cell r="D1041"/>
          <cell r="E1041"/>
          <cell r="F1041"/>
          <cell r="G1041"/>
          <cell r="H1041"/>
          <cell r="I1041"/>
          <cell r="J1041"/>
          <cell r="K1041"/>
          <cell r="L1041"/>
          <cell r="M1041"/>
        </row>
        <row r="1042">
          <cell r="A1042" t="str">
            <v>9.10.40</v>
          </cell>
          <cell r="B1042" t="str">
            <v>LLENOS EN ARENILLA, compactados mecánicamente hasta obtener una densidad del 98% de la máxima obtenida en el ensayo del próctor modificado. Incluye el suministro, transporte, colocación de la arenilla, la compactación de la misma y transporte interno. Y su medida será en sitio ya compactado.</v>
          </cell>
          <cell r="C1042" t="str">
            <v>m3</v>
          </cell>
          <cell r="D1042"/>
          <cell r="E1042"/>
          <cell r="F1042"/>
          <cell r="G1042"/>
          <cell r="H1042"/>
          <cell r="I1042"/>
          <cell r="J1042"/>
          <cell r="K1042"/>
          <cell r="L1042"/>
          <cell r="M1042"/>
        </row>
        <row r="1043">
          <cell r="A1043" t="str">
            <v>9.10.41</v>
          </cell>
          <cell r="B1043" t="str">
            <v>LLENOS EN MATERIAL PROVENIENTES DE LA EXCAVACIÓN, compactados mecánicamente hasta obtener una densidad del 95% de la máxima obtenida en el ensayo del próctor modificado. Incluye transporte interno. Su medida será en sitio ya compactado.</v>
          </cell>
          <cell r="C1043" t="str">
            <v>m3</v>
          </cell>
          <cell r="D1043"/>
          <cell r="E1043"/>
          <cell r="F1043"/>
          <cell r="G1043"/>
          <cell r="H1043"/>
          <cell r="I1043"/>
          <cell r="J1043"/>
          <cell r="K1043"/>
          <cell r="L1043"/>
          <cell r="M1043"/>
        </row>
        <row r="1044">
          <cell r="A1044" t="str">
            <v>9.10.42</v>
          </cell>
          <cell r="B1044" t="str">
            <v>CARGUE MANUAL, TRANSPORTE Y BOTADA de  material proveniente de las EXPLANACIONES, EXCAVACIONES Y VOLADURAS DE ROCA. Incluye transportes internos, paleros, derecho de botadero. Se debe hacer en botaderos oficiales autorizados por la entidad competente o hasta el sitio que indique la interventoría. Su medida será en sitio.</v>
          </cell>
          <cell r="C1044" t="str">
            <v>m3</v>
          </cell>
          <cell r="D1044"/>
          <cell r="E1044"/>
          <cell r="F1044"/>
          <cell r="G1044"/>
          <cell r="H1044"/>
          <cell r="I1044"/>
          <cell r="J1044"/>
          <cell r="K1044"/>
          <cell r="L1044"/>
          <cell r="M1044"/>
        </row>
        <row r="1045">
          <cell r="A1045" t="str">
            <v>9.10.43</v>
          </cell>
          <cell r="B1045" t="str">
            <v>Suministro, transporte y colocación de base granular de máximo Ø 1½", reacomodado con medios mecánicos y compactado al 100% mínimo del ensayo del proctor modificado, según normas para la construcción de pavimentos del INVIAS, y todo lo necesario para su correcta construcción y funcionamiento. Su medida será tomada en sitio ya compactado.</v>
          </cell>
          <cell r="C1045" t="str">
            <v>m3</v>
          </cell>
          <cell r="D1045"/>
          <cell r="E1045"/>
          <cell r="F1045"/>
          <cell r="G1045"/>
          <cell r="H1045"/>
          <cell r="I1045"/>
          <cell r="J1045"/>
          <cell r="K1045"/>
          <cell r="L1045"/>
          <cell r="M1045"/>
        </row>
        <row r="1046">
          <cell r="A1046" t="str">
            <v>9.10.44</v>
          </cell>
          <cell r="B1046" t="str">
            <v>Suministro, transporte y colocación de mezcla asfáltica en caliente para parcheo MDC-19. Compactada con medios mecánicos según normas para la construcción de pavimentos del INVIAS. Incluye riego de liga y todo lo necesario para su correcta construcción y funcionamiento. La excavación y la base se pagan por su respectivo ítem.</v>
          </cell>
          <cell r="C1046" t="str">
            <v>m3</v>
          </cell>
          <cell r="D1046"/>
          <cell r="E1046"/>
          <cell r="F1046"/>
          <cell r="G1046"/>
          <cell r="H1046"/>
          <cell r="I1046"/>
          <cell r="J1046"/>
          <cell r="K1046"/>
          <cell r="L1046"/>
          <cell r="M1046"/>
        </row>
        <row r="1047">
          <cell r="A1047" t="str">
            <v>9.10.45</v>
          </cell>
          <cell r="B1047" t="str">
            <v>Suministro, transporte y colocación de emulsión asfáltica catiónica de rompimiento lento C.R.L. para imprimación de superficie a pavimentar según normas para la construcción de pavimentos del INVIAS. Incluye todo lo necesario para su correcta construcción y funcionamiento.</v>
          </cell>
          <cell r="C1047" t="str">
            <v>m2</v>
          </cell>
          <cell r="D1047"/>
          <cell r="E1047"/>
          <cell r="F1047"/>
          <cell r="G1047"/>
          <cell r="H1047"/>
          <cell r="I1047"/>
          <cell r="J1047"/>
          <cell r="K1047"/>
          <cell r="L1047"/>
          <cell r="M1047"/>
        </row>
        <row r="1048">
          <cell r="A1048" t="str">
            <v>9.10.46</v>
          </cell>
          <cell r="B1048" t="str">
            <v>Suministro, transporte y colocación de subbase granular de máximo Ø 2½", reacomodado con medios mecánicos y compactado al 100% mínimo del ensayo del proctor modificado según normas para la construcción de pavimentos del INVIAS. Incluye todo lo necesario para su correcta construcción y funcionamiento. Su medida será tomada en sitio ya compactado.</v>
          </cell>
          <cell r="C1048" t="str">
            <v>m3</v>
          </cell>
          <cell r="D1048"/>
          <cell r="E1048"/>
          <cell r="F1048"/>
          <cell r="G1048"/>
          <cell r="H1048"/>
          <cell r="I1048"/>
          <cell r="J1048"/>
          <cell r="K1048"/>
          <cell r="L1048"/>
          <cell r="M1048"/>
        </row>
        <row r="1049">
          <cell r="A1049" t="str">
            <v>9.10.47</v>
          </cell>
          <cell r="B1049" t="str">
            <v>Construcción de CÁMARA DE CAÍDA. Incluye cajas de registro de mínimo 40 x 40 x h variable según diámetro de tubería en concreto de 28Mpa, con impermeabilizante integral tipo Sika o equivalente, con concrefibra el piso y tapa en concreto, la tapa con su respectivo herraje, tubería PVC Novafort o similar Ø= 200 mm . Incluye suministro, transporte e instalación de los materiales y todos los demás elementos necesarios para su correcta instalación y funcionamiento. Según detalle en planos.</v>
          </cell>
          <cell r="C1049" t="str">
            <v>un</v>
          </cell>
          <cell r="D1049"/>
          <cell r="E1049"/>
          <cell r="F1049"/>
          <cell r="G1049"/>
          <cell r="H1049"/>
          <cell r="I1049"/>
          <cell r="J1049"/>
          <cell r="K1049"/>
          <cell r="L1049"/>
          <cell r="M1049"/>
        </row>
        <row r="1050">
          <cell r="A1050" t="str">
            <v>9.10.48</v>
          </cell>
          <cell r="B1050" t="str">
            <v xml:space="preserve">Realce o profundización de cajas y manjole, en diferentes tamaños, por variación de nivele, incluye demolición de concreto, vaciado de concreto de 21MPA para realce de caja, y todo lo necesario para su correcto funcionamiento, según normas EPM, previa aprobación de la interventoría. </v>
          </cell>
          <cell r="C1050" t="str">
            <v>un</v>
          </cell>
          <cell r="D1050"/>
          <cell r="E1050"/>
          <cell r="F1050"/>
          <cell r="G1050"/>
          <cell r="H1050"/>
          <cell r="I1050"/>
          <cell r="J1050"/>
          <cell r="K1050"/>
          <cell r="L1050"/>
          <cell r="M1050"/>
        </row>
        <row r="1051">
          <cell r="A1051" t="str">
            <v>9.10.49</v>
          </cell>
          <cell r="B1051" t="str">
            <v>Realce del nivel de los cuellos de las cámaras de inspección existente sobre andenes y ante jardines no en pavimento, hasta 0.35m. incluye demolición, lleno compactado con canguro, vaciado de los ajustes necesarios, el suministro, colocación del concreto y el retiro y posterior colocación de la tapa (tapa recuperada).</v>
          </cell>
          <cell r="C1051" t="str">
            <v>un</v>
          </cell>
          <cell r="D1051"/>
          <cell r="E1051"/>
          <cell r="F1051"/>
          <cell r="G1051"/>
          <cell r="H1051"/>
          <cell r="I1051"/>
          <cell r="J1051"/>
          <cell r="K1051"/>
          <cell r="L1051"/>
          <cell r="M1051"/>
        </row>
        <row r="1052">
          <cell r="A1052">
            <v>9.11</v>
          </cell>
          <cell r="B1052" t="str">
            <v>TANQUE DESARENADOR</v>
          </cell>
          <cell r="C1052">
            <v>0</v>
          </cell>
          <cell r="D1052"/>
          <cell r="E1052"/>
          <cell r="F1052"/>
          <cell r="G1052"/>
          <cell r="H1052"/>
          <cell r="I1052"/>
          <cell r="J1052"/>
          <cell r="K1052"/>
          <cell r="L1052"/>
          <cell r="M1052"/>
        </row>
        <row r="1053">
          <cell r="A1053" t="str">
            <v>9.11.1</v>
          </cell>
          <cell r="B1053" t="str">
            <v>Tanque desarenador en fibra tipo Fibratore o equivalente, de 10 lt/seg, de 3.60 x 0.80m., de profundidad entre 0.95/1.00m., incluye suministro, transporte e instalación de concreto de 21 Mpa para tapas  y paredes de 0.0.90 x 3.70 m., herraje  para tapa de 0.80 x 0.72 m (medidas internas y son cinco tapas), marco en ángulo de 2 1/2 " x 3/16" y todos los elementos necesarios para su correcta instalación y funcionamiento, según diseño.</v>
          </cell>
          <cell r="C1053" t="str">
            <v>un</v>
          </cell>
          <cell r="D1053"/>
          <cell r="E1053"/>
          <cell r="F1053"/>
          <cell r="G1053"/>
          <cell r="H1053"/>
          <cell r="I1053"/>
          <cell r="J1053"/>
          <cell r="K1053"/>
          <cell r="L1053"/>
          <cell r="M1053"/>
        </row>
        <row r="1054">
          <cell r="A1054">
            <v>9.1199999999999992</v>
          </cell>
          <cell r="B1054" t="str">
            <v>INSPECCIÓN DE REDES HIDRÁULICAS Y SANITARIAS</v>
          </cell>
          <cell r="C1054" t="str">
            <v>m2</v>
          </cell>
          <cell r="D1054"/>
          <cell r="E1054"/>
          <cell r="F1054"/>
          <cell r="G1054"/>
          <cell r="H1054"/>
          <cell r="I1054"/>
          <cell r="J1054"/>
          <cell r="K1054"/>
          <cell r="L1054"/>
          <cell r="M1054"/>
        </row>
        <row r="1055">
          <cell r="A1055" t="str">
            <v>9.12.1</v>
          </cell>
          <cell r="B1055" t="str">
            <v>Diagnóstico de estado y desobstrucción mediante sondeo con electroplomería, ref 1500 industrial. Incluye cable de 1" de 25 metros para inspección de tuberías hasta 4". Se contrata mínimo dos horas.</v>
          </cell>
          <cell r="C1055" t="str">
            <v>hora</v>
          </cell>
          <cell r="D1055"/>
          <cell r="E1055"/>
          <cell r="F1055"/>
          <cell r="G1055"/>
          <cell r="H1055"/>
          <cell r="I1055"/>
          <cell r="J1055"/>
          <cell r="K1055"/>
          <cell r="L1055"/>
          <cell r="M1055"/>
        </row>
        <row r="1056">
          <cell r="A1056" t="str">
            <v>9.12.2</v>
          </cell>
          <cell r="B1056" t="str">
            <v>Detección de fugas por medio de geófono de alta tecnología. Aplicación de tinta especial tres veces mas delgada que el agua, compatible con la cámara. Revisión especial de la tinta compatible con la cámara de infrarrojo, grabaciones con cámara para visión de fuga. Incluye equipo para detección de fugas y técnico especialista. El valor se da para la detección de fugas, independientemente del tiempo que tome detectarla.</v>
          </cell>
          <cell r="C1056" t="str">
            <v>un</v>
          </cell>
          <cell r="D1056"/>
          <cell r="E1056"/>
          <cell r="F1056"/>
          <cell r="G1056"/>
          <cell r="H1056"/>
          <cell r="I1056"/>
          <cell r="J1056"/>
          <cell r="K1056"/>
          <cell r="L1056"/>
          <cell r="M1056"/>
        </row>
        <row r="1057">
          <cell r="A1057" t="str">
            <v>9.12.3</v>
          </cell>
          <cell r="B1057" t="str">
            <v>Georreferenciación de cámaras de inspección, accesorios y tuberías de alcantarillado para elaborar planos record impresos y en medio digital a EPM. Se utilizará personal</v>
          </cell>
          <cell r="C1057" t="str">
            <v>un</v>
          </cell>
          <cell r="D1057"/>
          <cell r="E1057"/>
          <cell r="F1057"/>
          <cell r="G1057"/>
          <cell r="H1057"/>
          <cell r="I1057"/>
          <cell r="J1057"/>
          <cell r="K1057"/>
          <cell r="L1057"/>
          <cell r="M1057"/>
        </row>
        <row r="1058">
          <cell r="A1058" t="str">
            <v>9.12.4</v>
          </cell>
          <cell r="B1058" t="str">
            <v>TELEVISACIÓN DE REDES DE ALCANTARILLADO Y COBERTURAS con equipo</v>
          </cell>
          <cell r="C1058" t="str">
            <v>m</v>
          </cell>
          <cell r="D1058"/>
          <cell r="E1058"/>
          <cell r="F1058"/>
          <cell r="G1058"/>
          <cell r="H1058"/>
          <cell r="I1058"/>
          <cell r="J1058"/>
          <cell r="K1058"/>
          <cell r="L1058"/>
          <cell r="M1058"/>
        </row>
        <row r="1059">
          <cell r="A1059" t="str">
            <v>9.12.5</v>
          </cell>
          <cell r="B1059" t="str">
            <v>Limpieza de cámaras de inspección, limpieza de la tubería de alcantarillado residual, llúvia o combinada que se construyó. Se contrata mínimo dos horas</v>
          </cell>
          <cell r="C1059" t="str">
            <v>hora</v>
          </cell>
          <cell r="D1059"/>
          <cell r="E1059"/>
          <cell r="F1059"/>
          <cell r="G1059"/>
          <cell r="H1059"/>
          <cell r="I1059"/>
          <cell r="J1059"/>
          <cell r="K1059"/>
          <cell r="L1059"/>
          <cell r="M1059"/>
        </row>
        <row r="1060">
          <cell r="A1060">
            <v>10</v>
          </cell>
          <cell r="B1060" t="str">
            <v>APARATOS/GRIFERIA/MUEBLES/MESONES</v>
          </cell>
          <cell r="C1060">
            <v>0</v>
          </cell>
          <cell r="D1060"/>
          <cell r="E1060"/>
          <cell r="F1060"/>
          <cell r="G1060"/>
          <cell r="H1060"/>
          <cell r="I1060"/>
          <cell r="J1060"/>
          <cell r="K1060"/>
          <cell r="L1060"/>
          <cell r="M1060"/>
        </row>
        <row r="1061">
          <cell r="A1061">
            <v>10.1</v>
          </cell>
          <cell r="B1061" t="str">
            <v>APARATOS SANITARIOS</v>
          </cell>
          <cell r="C1061">
            <v>0</v>
          </cell>
          <cell r="D1061"/>
          <cell r="E1061"/>
          <cell r="F1061"/>
          <cell r="G1061"/>
          <cell r="H1061"/>
          <cell r="I1061"/>
          <cell r="J1061"/>
          <cell r="K1061"/>
          <cell r="L1061"/>
          <cell r="M1061"/>
        </row>
        <row r="1062">
          <cell r="A1062" t="str">
            <v>10.1.1</v>
          </cell>
          <cell r="B1062" t="str">
            <v>Instalación de SANITARIO INFANTIL color BLANCO. Incluye el suministro y transporte del sanitario completo, brida de fijación, tapones con rosca para brida, silicona antihongos, grifería completa, abasto metálico y todos los demás elementos necesarios para su correcta instalación y funcionamiento.</v>
          </cell>
          <cell r="C1062" t="str">
            <v>un</v>
          </cell>
          <cell r="D1062"/>
          <cell r="E1062"/>
          <cell r="F1062"/>
          <cell r="G1062"/>
          <cell r="H1062"/>
          <cell r="I1062"/>
          <cell r="J1062"/>
          <cell r="K1062"/>
          <cell r="L1062"/>
          <cell r="M1062"/>
        </row>
        <row r="1063">
          <cell r="A1063" t="str">
            <v>10.1.2</v>
          </cell>
          <cell r="B1063" t="str">
            <v>Instalación de SANITARIO INTEGRAL (línea Acuacer o equivalente) color BLANCO, bajo consumo 6lt, diseño de dos piezas, taza redonda, incluye el suministro y transporte del sanitario, sifón esmaltado, grifería antisifón, anillo abierto, abasto metálico, válvula de regulación metálica con manguera flexible, brida de fijación, tapón roscado y todos los demás elementos necesarios para su correcta instalación y funcionamiento.</v>
          </cell>
          <cell r="C1063" t="str">
            <v>un</v>
          </cell>
          <cell r="D1063"/>
          <cell r="E1063"/>
          <cell r="F1063"/>
          <cell r="G1063"/>
          <cell r="H1063"/>
          <cell r="I1063"/>
          <cell r="J1063"/>
          <cell r="K1063"/>
          <cell r="L1063"/>
          <cell r="M1063"/>
        </row>
        <row r="1064">
          <cell r="A1064" t="str">
            <v>10.1.3</v>
          </cell>
          <cell r="B1064" t="str">
            <v>Instalación de SANITARIO FLUXÓMETRO color blanco. Incluye el suministro y transporte del sanitario completo, brida de fijación, tapón con rosca para brida del color del sanitario, grifería, abasto metálico, emboquillado con silicona antihongos y todos los demás elementos necesarios para su correcta instalación y funcionamiento.</v>
          </cell>
          <cell r="C1064" t="str">
            <v>un</v>
          </cell>
          <cell r="D1064"/>
          <cell r="E1064"/>
          <cell r="F1064"/>
          <cell r="G1064"/>
          <cell r="H1064"/>
          <cell r="I1064"/>
          <cell r="J1064"/>
          <cell r="K1064"/>
          <cell r="L1064"/>
          <cell r="M1064"/>
        </row>
        <row r="1065">
          <cell r="A1065" t="str">
            <v>10.1.4</v>
          </cell>
          <cell r="B1065" t="str">
            <v>Suministro, transporte y colocación de sanitario fluxómetro de corona ref.02855 o equivalente, color blanco, con conexión posterior para push antivandálico. Incluye brida de fijación, tapón con rosca para brida del color del sanitario, grifería ref 75120 de grival o su equivalente, emboquillado con silicona antihongos, acometida ref 01530 de grival o su equivalente, grifería, abastos metálicos y todos los elementos necesarios para su correcto funcionamiento.</v>
          </cell>
          <cell r="C1065" t="str">
            <v>un</v>
          </cell>
          <cell r="D1065"/>
          <cell r="E1065"/>
          <cell r="F1065"/>
          <cell r="G1065"/>
          <cell r="H1065"/>
          <cell r="I1065"/>
          <cell r="J1065"/>
          <cell r="K1065"/>
          <cell r="L1065"/>
          <cell r="M1065"/>
        </row>
        <row r="1066">
          <cell r="A1066" t="str">
            <v>10.1.5</v>
          </cell>
          <cell r="B1066" t="str">
            <v>Suministro, transporte y colocación de sanitarios discapacitados (línea Acuajet ref. 02640 de Corona o equivalente), color blanco, bajo consumo 6lt., diseño de dos piezas, taza redonda, sifón esmaltado, grifería antisifón, anillo abierto, abasto metálico, válvula de regulación metálica con manguera flexible y acabado cromado, brida de fijación con tapón roscado, emboquillado con silicona antihongos y todos los demás elementos necesarios para su correcta instalación y funcionamiento.</v>
          </cell>
          <cell r="C1066" t="str">
            <v>un</v>
          </cell>
          <cell r="D1066"/>
          <cell r="E1066"/>
          <cell r="F1066"/>
          <cell r="G1066"/>
          <cell r="H1066"/>
          <cell r="I1066"/>
          <cell r="J1066"/>
          <cell r="K1066"/>
          <cell r="L1066"/>
          <cell r="M1066"/>
        </row>
        <row r="1067">
          <cell r="A1067" t="str">
            <v>10.1.6</v>
          </cell>
          <cell r="B1067" t="str">
            <v>Suministro, transporte y colocación de ORINAL INFANTIL (ref. 0613 de Corona o su equivalente), color  blanco, incluye Grifería de Push antivandálica, ref 75121, abasto metálico y todos los demás elementos necesarios para su correcta instalación y funcionamiento.</v>
          </cell>
          <cell r="C1067" t="str">
            <v>un</v>
          </cell>
          <cell r="D1067"/>
          <cell r="E1067"/>
          <cell r="F1067"/>
          <cell r="G1067"/>
          <cell r="H1067"/>
          <cell r="I1067"/>
          <cell r="J1067"/>
          <cell r="K1067"/>
          <cell r="L1067"/>
          <cell r="M1067"/>
        </row>
        <row r="1068">
          <cell r="A1068" t="str">
            <v>10.1.7</v>
          </cell>
          <cell r="B1068" t="str">
            <v>Suministro, transporte y colocación de grifería para lavaplatos (*X* SUBCJ LVP 8P PLNCA CPO EXP BALTA PICO PRAKTI Ref. 415070001), tipo Corona o su equivalente. Incluye todo lo necesario para su correcta construcción y funcionamiento. Incluye Grifería galaxia, abasto metálico, sifón botella y todos los demás elementos necesarios para su correcta instalación y funcionamiento.</v>
          </cell>
          <cell r="C1068" t="str">
            <v>un</v>
          </cell>
          <cell r="D1068"/>
          <cell r="E1068"/>
          <cell r="F1068"/>
          <cell r="G1068"/>
          <cell r="H1068"/>
          <cell r="I1068"/>
          <cell r="J1068"/>
          <cell r="K1068"/>
          <cell r="L1068"/>
          <cell r="M1068"/>
        </row>
        <row r="1069">
          <cell r="A1069" t="str">
            <v>10.1.8</v>
          </cell>
          <cell r="B1069" t="str">
            <v>Suministro, transporte y colocación de sanitario báltico tipo Corona o equivalente, incluye fluxómetro, brida de fijación, tapones con rosca para brida, silicona antihongos, grifería completa, abasto metálico y todos los demás elementos necesarios para su correcta instalación y funcionamiento.</v>
          </cell>
          <cell r="C1069" t="str">
            <v>un</v>
          </cell>
          <cell r="D1069"/>
          <cell r="E1069"/>
          <cell r="F1069"/>
          <cell r="G1069"/>
          <cell r="H1069"/>
          <cell r="I1069"/>
          <cell r="J1069"/>
          <cell r="K1069"/>
          <cell r="L1069"/>
          <cell r="M1069"/>
        </row>
        <row r="1070">
          <cell r="A1070" t="str">
            <v>10.1.9</v>
          </cell>
          <cell r="B1070" t="str">
            <v>Suministro, transporte y colocación de orinal mediano Santa Fé ref 10402, línea institucional de corona o equivalente, color blanco con grifería automatica de push antivandalica ref 71300. Incluye grifería, abasto metálico y todos los elementos necesarios para su correcta instalación y funcionamiento.</v>
          </cell>
          <cell r="C1070" t="str">
            <v>un</v>
          </cell>
          <cell r="D1070"/>
          <cell r="E1070"/>
          <cell r="F1070"/>
          <cell r="G1070"/>
          <cell r="H1070"/>
          <cell r="I1070"/>
          <cell r="J1070"/>
          <cell r="K1070"/>
          <cell r="L1070"/>
          <cell r="M1070"/>
        </row>
        <row r="1071">
          <cell r="A1071" t="str">
            <v>10.1.10</v>
          </cell>
          <cell r="B1071" t="str">
            <v>Suministro, transporte y colocación de orinal de colgar grande (ref. 06104 de Corona o su equivalente), color blanco, incluye Grifería de Push antivandálica, ref 75121, sifón botella, accesorios de soporte y todos los demás elementos necesarios para su correcta instalación y funcionamiento.</v>
          </cell>
          <cell r="C1071" t="str">
            <v>un</v>
          </cell>
          <cell r="D1071"/>
          <cell r="E1071"/>
          <cell r="F1071"/>
          <cell r="G1071"/>
          <cell r="H1071"/>
          <cell r="I1071"/>
          <cell r="J1071"/>
          <cell r="K1071"/>
          <cell r="L1071"/>
          <cell r="M1071"/>
        </row>
        <row r="1072">
          <cell r="A1072" t="str">
            <v>10.1.11</v>
          </cell>
          <cell r="B1072" t="str">
            <v>Suministro, transporte y colocación de orinal grande blanco, incluye grifería tipo push, abasto metálico y todos los demás elementos necesarios para su correcta instalación y funcionamiento.</v>
          </cell>
          <cell r="C1072" t="str">
            <v>un</v>
          </cell>
          <cell r="D1072"/>
          <cell r="E1072"/>
          <cell r="F1072"/>
          <cell r="G1072"/>
          <cell r="H1072"/>
          <cell r="I1072"/>
          <cell r="J1072"/>
          <cell r="K1072"/>
          <cell r="L1072"/>
          <cell r="M1072"/>
        </row>
        <row r="1073">
          <cell r="A1073">
            <v>10.199999999999999</v>
          </cell>
          <cell r="B1073" t="str">
            <v>LAVAMANOS</v>
          </cell>
          <cell r="C1073">
            <v>0</v>
          </cell>
          <cell r="D1073"/>
          <cell r="E1073"/>
          <cell r="F1073"/>
          <cell r="G1073"/>
          <cell r="H1073"/>
          <cell r="I1073"/>
          <cell r="J1073"/>
          <cell r="K1073"/>
          <cell r="L1073"/>
          <cell r="M1073"/>
        </row>
        <row r="1074">
          <cell r="A1074" t="str">
            <v>10.2.1</v>
          </cell>
          <cell r="B1074" t="str">
            <v>Suministro, transporte y colocación de lavamanos de colgar tipo Acuacer o equivalente. Incluye Grifería galaxia, abasto metálico, sifón botella y todos los demás elementos necesarios para su correcta instalación y funcionamiento.</v>
          </cell>
          <cell r="C1074" t="str">
            <v>un</v>
          </cell>
          <cell r="D1074"/>
          <cell r="E1074"/>
          <cell r="F1074"/>
          <cell r="G1074"/>
          <cell r="H1074"/>
          <cell r="I1074"/>
          <cell r="J1074"/>
          <cell r="K1074"/>
          <cell r="L1074"/>
          <cell r="M1074"/>
        </row>
        <row r="1075">
          <cell r="A1075" t="str">
            <v>10.2.2</v>
          </cell>
          <cell r="B1075" t="str">
            <v>Suministro, transporte y colocación de lavamanos base esférica con un diámetro de 0.40 m., calibre 20, en acero inoxidable satinado tipo Socoda o equivalente. Incluye grifería galaxia de Grival o equivalente, abasto metálico, sifón botella, silicona antihongos para el borde del lavamanos, y todos los demás elementos necesarios para su correcta instalación y funcionamiento.</v>
          </cell>
          <cell r="C1075" t="str">
            <v>un</v>
          </cell>
          <cell r="D1075"/>
          <cell r="E1075"/>
          <cell r="F1075"/>
          <cell r="G1075"/>
          <cell r="H1075"/>
          <cell r="I1075"/>
          <cell r="J1075"/>
          <cell r="K1075"/>
          <cell r="L1075"/>
          <cell r="M1075"/>
        </row>
        <row r="1076">
          <cell r="A1076" t="str">
            <v>10.2.3</v>
          </cell>
          <cell r="B1076" t="str">
            <v>Suministro, transporte y colocación de lavamanos corona o equivalente color blanco, tipo San Lorenzo, línea institucional. Incluye grifería metálica antivandálica, de push ref 71100 de Grival o equivalente, abasto metálico y todos los demás elementos necesarios para su correcta instalación y funcionamiento.</v>
          </cell>
          <cell r="C1076" t="str">
            <v>un</v>
          </cell>
          <cell r="D1076"/>
          <cell r="E1076"/>
          <cell r="F1076"/>
          <cell r="G1076"/>
          <cell r="H1076"/>
          <cell r="I1076"/>
          <cell r="J1076"/>
          <cell r="K1076"/>
          <cell r="L1076"/>
          <cell r="M1076"/>
        </row>
        <row r="1077">
          <cell r="A1077" t="str">
            <v>10.2.4</v>
          </cell>
          <cell r="B1077" t="str">
            <v>Suministro, transporte y colocación de lavamanos de sobreponer (tipo Marcella o equivalente), color blanco. Incluye grifería metálica con acabado cromado, tipo marruecos o su equivalente, abasto metálico acabado cromado, sifón botella, emboquillado con silicona antihongos y todos los demás elementos necesarios para su correcta instalación y funcionamiento.</v>
          </cell>
          <cell r="C1077" t="str">
            <v>un</v>
          </cell>
          <cell r="D1077"/>
          <cell r="E1077"/>
          <cell r="F1077"/>
          <cell r="G1077"/>
          <cell r="H1077"/>
          <cell r="I1077"/>
          <cell r="J1077"/>
          <cell r="K1077"/>
          <cell r="L1077"/>
          <cell r="M1077"/>
        </row>
        <row r="1078">
          <cell r="A1078" t="str">
            <v>10.2.5</v>
          </cell>
          <cell r="B1078" t="str">
            <v>Suministro, transporte y colocación de lavamanos para discapacitados (línea Acuajet de Corona o su equivalente) color blanco, de colgar. Incluye grifería metálica con acabado cromado, tipo Marruecos o su equivalente, abasto metálico acabado cromado, sifón botella y todos los demás elementos necesarios para su correcta instalación y funcionamiento.</v>
          </cell>
          <cell r="C1078" t="str">
            <v>un</v>
          </cell>
          <cell r="D1078"/>
          <cell r="E1078"/>
          <cell r="F1078"/>
          <cell r="G1078"/>
          <cell r="H1078"/>
          <cell r="I1078"/>
          <cell r="J1078"/>
          <cell r="K1078"/>
          <cell r="L1078"/>
          <cell r="M1078"/>
        </row>
        <row r="1079">
          <cell r="A1079" t="str">
            <v>10.2.6</v>
          </cell>
          <cell r="B1079" t="str">
            <v>Suministro, transporte y colocación de lavapinceles o lavamanos corrido en acero inoxidable  tipo Socoda o equivalente calidad, de 1,50 x 0,50 m. Incluye grifería de pared tipo marruecos de Grival o su equivalente, sifón, rejilla, abastos metálicos y todos los elementos necesarios para su correcta instalación y funcionamiento.</v>
          </cell>
          <cell r="C1079" t="str">
            <v>un</v>
          </cell>
          <cell r="D1079"/>
          <cell r="E1079"/>
          <cell r="F1079"/>
          <cell r="G1079"/>
          <cell r="H1079"/>
          <cell r="I1079"/>
          <cell r="J1079"/>
          <cell r="K1079"/>
          <cell r="L1079"/>
          <cell r="M1079"/>
        </row>
        <row r="1080">
          <cell r="A1080">
            <v>10.3</v>
          </cell>
          <cell r="B1080" t="str">
            <v>MESONES</v>
          </cell>
          <cell r="C1080">
            <v>0</v>
          </cell>
          <cell r="D1080"/>
          <cell r="E1080"/>
          <cell r="F1080"/>
          <cell r="G1080"/>
          <cell r="H1080"/>
          <cell r="I1080"/>
          <cell r="J1080"/>
          <cell r="K1080"/>
          <cell r="L1080"/>
          <cell r="M1080"/>
        </row>
        <row r="1081">
          <cell r="A1081" t="str">
            <v>10.3.1</v>
          </cell>
          <cell r="B1081" t="str">
            <v>Suministro, transporte y colocación de lavaescobas prefabricado en concreto forrado en granito de 40 x 40 x 25 cm. fondo gris. Incluye mortero 1:4, llave bocamanguera, sifón y todo los demás elementos necesarios para su correcta instalación y funcionamiento.</v>
          </cell>
          <cell r="C1081" t="str">
            <v>un</v>
          </cell>
          <cell r="D1081"/>
          <cell r="E1081"/>
          <cell r="F1081"/>
          <cell r="G1081"/>
          <cell r="H1081"/>
          <cell r="I1081"/>
          <cell r="J1081"/>
          <cell r="K1081"/>
          <cell r="L1081"/>
          <cell r="M1081"/>
        </row>
        <row r="1082">
          <cell r="A1082" t="str">
            <v>10.3.2</v>
          </cell>
          <cell r="B1082" t="str">
            <v>Suministro, transporte y colocación de lavaescobas prefabricado en concreto forrado en granito de 42 x 60 x 25 cm. fondo gris. Incluye mortero 1:4, llave bocamanguera, sifón y todo los demás elementos necesarios para su correcta instalación y funcionamiento.</v>
          </cell>
          <cell r="C1082" t="str">
            <v>un</v>
          </cell>
          <cell r="D1082"/>
          <cell r="E1082"/>
          <cell r="F1082"/>
          <cell r="G1082"/>
          <cell r="H1082"/>
          <cell r="I1082"/>
          <cell r="J1082"/>
          <cell r="K1082"/>
          <cell r="L1082"/>
          <cell r="M1082"/>
        </row>
        <row r="1083">
          <cell r="A1083" t="str">
            <v>10.3.3</v>
          </cell>
          <cell r="B1083" t="str">
            <v>Suministro, transporte y colocación de lavaescobas prefabricado en concreto forrado en granito de 47x47x30 cm. fondo gris. Incluye mortero 1:4, llave bocamanguera, sifón y todo los demás elementos necesarios para su correcta instalación y funcionamiento.</v>
          </cell>
          <cell r="C1083" t="str">
            <v>un</v>
          </cell>
          <cell r="D1083"/>
          <cell r="E1083"/>
          <cell r="F1083"/>
          <cell r="G1083"/>
          <cell r="H1083"/>
          <cell r="I1083"/>
          <cell r="J1083"/>
          <cell r="K1083"/>
          <cell r="L1083"/>
          <cell r="M1083"/>
        </row>
        <row r="1084">
          <cell r="A1084" t="str">
            <v>10.3.4</v>
          </cell>
          <cell r="B1084" t="str">
            <v>Suministro, transporte y colocación de mesón en acero inoxidable AISI 304 calibre 18 tipo Socoda o equivalente, de 1.60 x 0.60 m. Incluye pozuelo de 500 x 500 x 250 mm, salpicadero, bordes redondeados, sifón, canastilla, grifería cuello de ganso, abastos con llave metálica, parales (pieamigos en platina de 2" x 3/16" asegurados a la pared mediante 2 pernos de expansión de 3/8" x 4" c/u) de soporte donde sea necesario y todos los demás elementos necesarios para su correcta instalación y funcionamiento.</v>
          </cell>
          <cell r="C1084" t="str">
            <v>un</v>
          </cell>
          <cell r="D1084"/>
          <cell r="E1084"/>
          <cell r="F1084"/>
          <cell r="G1084"/>
          <cell r="H1084"/>
          <cell r="I1084"/>
          <cell r="J1084"/>
          <cell r="K1084"/>
          <cell r="L1084"/>
          <cell r="M1084"/>
        </row>
        <row r="1085">
          <cell r="A1085" t="str">
            <v>10.3.5</v>
          </cell>
          <cell r="B1085" t="str">
            <v>Suministro, transporte y colocación de mesón en acero inoxidable AISI 304 calibre 18 tipo Socoda o equivalente, de 0,75 x 0,60 m. Incluye pozuelo de 500 x 500 x 250 mm., salpicadero, bordes redondeados, sifón, canastilla, grifería cuello de ganso, abasto con llave metálica, parales de soporte metálicos (pieamigos en platina de 2" x 3/16" asegurados a la pared mediante 2 pernos de expansión de 3/8" x 4" c/u) donde sea necesario y todos los demás elementos necesarios para su correcta instalación y funcionamiento.</v>
          </cell>
          <cell r="C1085" t="str">
            <v>un</v>
          </cell>
          <cell r="D1085"/>
          <cell r="E1085"/>
          <cell r="F1085"/>
          <cell r="G1085"/>
          <cell r="H1085"/>
          <cell r="I1085"/>
          <cell r="J1085"/>
          <cell r="K1085"/>
          <cell r="L1085"/>
          <cell r="M1085"/>
        </row>
        <row r="1086">
          <cell r="A1086" t="str">
            <v>10.3.6</v>
          </cell>
          <cell r="B1086" t="str">
            <v>Suministro, transporte y colocación de mesón en acero inoxidable AISI 304 calibre 18 tipo Socoda o equivalente, de 1,50 x 0,60 m. Incluye pozuelo de 500 x 500 x 250 mm., salpicadero, bordes redondeados, sifón, canastilla, grifería cuello de ganso, abasto con llave metálica, parales de soporte metálicos (pieamigos en platina de 2" x 3/16" asegurados a la pared mediante 2 pernos de expansión de 3/8" x 4" c/u)  donde sea necesario y todos los demás elementos necesarios para su correcta instalación y funcionamiento.</v>
          </cell>
          <cell r="C1086" t="str">
            <v>un</v>
          </cell>
          <cell r="D1086"/>
          <cell r="E1086"/>
          <cell r="F1086"/>
          <cell r="G1086"/>
          <cell r="H1086"/>
          <cell r="I1086"/>
          <cell r="J1086"/>
          <cell r="K1086"/>
          <cell r="L1086"/>
          <cell r="M1086"/>
        </row>
        <row r="1087">
          <cell r="A1087" t="str">
            <v>10.3.7</v>
          </cell>
          <cell r="B1087" t="str">
            <v>Suministro, transporte y colocación de mesón en acero inoxidable AISI 304 calibre 20 tipo Socoda o equivalente, de 2.06 x 0.60 m (recto). Incluye juego para estufa de gas de 4 puestos, salpicadero, bordes redondeados, parales (pieamigos en platina de 2" x 3/16" asegurados a la pared mediante 2 pernos de expansión de 3/8" x 4" c/u) de soporte donde sea necesario y todos los demás elementos necesarios para su correcta instalación y funcionamiento.</v>
          </cell>
          <cell r="C1087" t="str">
            <v>un</v>
          </cell>
          <cell r="D1087"/>
          <cell r="E1087"/>
          <cell r="F1087"/>
          <cell r="G1087"/>
          <cell r="H1087"/>
          <cell r="I1087"/>
          <cell r="J1087"/>
          <cell r="K1087"/>
          <cell r="L1087"/>
          <cell r="M1087"/>
        </row>
        <row r="1088">
          <cell r="A1088" t="str">
            <v>10.3.8</v>
          </cell>
          <cell r="B1088" t="str">
            <v>Suministro, transporte y colocación de entrepaños en acero inoxidable AISI 304 calibre 20 tipo Socoda o equivalente, de ancho 0.50 m. Incluye bordes redondeados, parales (pieamigos en platina de 2" x 3/16" asegurados a la pared mediante 2 pernos de expansión de 3/8" x 4" c/u) de soporte donde sea necesario y todos los demás elementos necesarios para su correcta instalación y funcionamiento.</v>
          </cell>
          <cell r="C1088" t="str">
            <v>m</v>
          </cell>
          <cell r="D1088"/>
          <cell r="E1088"/>
          <cell r="F1088"/>
          <cell r="G1088"/>
          <cell r="H1088"/>
          <cell r="I1088"/>
          <cell r="J1088"/>
          <cell r="K1088"/>
          <cell r="L1088"/>
          <cell r="M1088"/>
        </row>
        <row r="1089">
          <cell r="A1089" t="str">
            <v>10.3.9</v>
          </cell>
          <cell r="B1089" t="str">
            <v>Suministro, transporte y colocación de mesón con ciclos de lavado en acero inoxidable AISI 304 calibre 16 tipo Socoda o equivalente, de 1.45 x 0.69. y un altura de 0.86 m. Incluye un pozuelo de 0.60 x 0.50 m., profundidad de 0.30m., entrepaño en acero inoxidable AISI 304 calibre 18, estructura (refuerzo longitudinal y transversal donde se requiera) y soporte en tubería de acero inoxidable de 1 1/2" calibre 16 (estos elementos serán regulables en acero inoxidable con recubrimiento en plástico en la base de contacto con el piso), salpicadero donde haga contacto con la pared con un altura de  0.10m., bordes redondeados, las uniones en esquina están soldadas completamente y pulidas con el fin de que no perciba la existencia de soldadura en la superficie, esquineras estructurales soldadas completamente a la cubierta y al entrepaño que abarque las patas, sifon, canastilla, grifería, abasto con llave metálica y todos los demás elementos necesarios para su correcta instalación y funcionamiento. Según diseño.</v>
          </cell>
          <cell r="C1089" t="str">
            <v>un</v>
          </cell>
          <cell r="D1089"/>
          <cell r="E1089"/>
          <cell r="F1089"/>
          <cell r="G1089"/>
          <cell r="H1089"/>
          <cell r="I1089"/>
          <cell r="J1089"/>
          <cell r="K1089"/>
          <cell r="L1089"/>
          <cell r="M1089"/>
        </row>
        <row r="1090">
          <cell r="A1090" t="str">
            <v>10.3.10</v>
          </cell>
          <cell r="B1090" t="str">
            <v>Suministro, transporte y colocación de mesón con ciclos de lavado en acero inoxidable AISI 304 calibre 16 tipo Socoda o equivalente, de 1.45 x 0.69 m. y un altura de 0.86 m. Incluye dos pozuelos de 0.60 x 0.50 m., profundidad de 0.30m., entrepaño en acero inoxidable AISI 304 calibre 18, estructura (refuerzo longitudinal y transversal donde se requiera) y soporte en tubería de acero inoxidable de 1 1/2" calibre 16 (estos elementos serán regulables en acero inoxidable con recubrimiento en plástico en la base de contacto con el piso), salpicadero donde haga contacto con la pared con un altura de  0.10m., bordes redondeados, las uniones en esquina están soldadas completamente y pulidas con el fin de que no perciba la existencia de soldadura en la superficie, esquineras estructurales soldadas completamente a la cubierta y al entrepaño que abarque las patas, dos sifones, dos canastillas, dos griferías cuello de ganso, dos abastos con llave metálica y todos los demás elementos necesarios para su correcta instalación y funcionamiento. Según diseño.</v>
          </cell>
          <cell r="C1090" t="str">
            <v>un</v>
          </cell>
          <cell r="D1090"/>
          <cell r="E1090"/>
          <cell r="F1090"/>
          <cell r="G1090"/>
          <cell r="H1090"/>
          <cell r="I1090"/>
          <cell r="J1090"/>
          <cell r="K1090"/>
          <cell r="L1090"/>
          <cell r="M1090"/>
        </row>
        <row r="1091">
          <cell r="A1091" t="str">
            <v>10.3.11</v>
          </cell>
          <cell r="B1091" t="str">
            <v>Suministro, transporte y colocación de mueble para laboratorio en acero inoxidable calibre 16 AISI 304. Incluye: torre con un frente de 600 mm., un fondo de 690 mm. y un alto de 860 mm. Puerta frontal con llave, pozuelo de 390x470x180 mm, canastilla, sifón, dos perforaciones  para gas, perforación para suministro de agua, abastos metálico, dos tomas eléctricos para 110 V., dos tomas eléctricos para 220 V., grifería metálica cuello de ganso, dos mesas calibre 16 AISI 304 reforzada de 1200 mm. de largo, 690 mm. de fondo, 860 mm de alto, entrepaño en mesas, patas tubulares con ruedas de 3" de diámetro con freno, amarre en tubería en la parte inferior para garantizar estabilidad y todos los demás elementos necesarios para su correcta instalación y funcionamiento.</v>
          </cell>
          <cell r="C1091" t="str">
            <v>un</v>
          </cell>
          <cell r="D1091"/>
          <cell r="E1091"/>
          <cell r="F1091"/>
          <cell r="G1091"/>
          <cell r="H1091"/>
          <cell r="I1091"/>
          <cell r="J1091"/>
          <cell r="K1091"/>
          <cell r="L1091"/>
          <cell r="M1091"/>
        </row>
        <row r="1092">
          <cell r="A1092" t="str">
            <v>10.3.12</v>
          </cell>
          <cell r="B1092" t="str">
            <v>Suministro, transporte y colocación de pozuelo de 50x50x25 cm. en acero Inoxidable AISI 304 Calibre 18 tipo Colsteel o equivalente. Incluye sifón, canastilla, gritería batiente cuello de ganso, abastos con llave metálica y todos los demás elementos necesarios para su correcta instalación y funcionamiento.</v>
          </cell>
          <cell r="C1092" t="str">
            <v>un</v>
          </cell>
          <cell r="D1092"/>
          <cell r="E1092"/>
          <cell r="F1092"/>
          <cell r="G1092"/>
          <cell r="H1092"/>
          <cell r="I1092"/>
          <cell r="J1092"/>
          <cell r="K1092"/>
          <cell r="L1092"/>
          <cell r="M1092"/>
        </row>
        <row r="1093">
          <cell r="A1093" t="str">
            <v>10.3.13</v>
          </cell>
          <cell r="B1093" t="str">
            <v>Suministro, transporte y colocación de lavamanos corrido, con un ancho 45 cm., una altura de 60 cm. y una profundidad de 30 cm. En acero inoxidable calibre 18 AISI 304. Incluye soporte tipo cirujano para fijación a muro en acero inoxidable, salpicadero en los puntos de contacto con la pared, bordes redondeados embebido hacia el punto de drenaje, grifería metálica tipo Vento 4" color cromo tipo Grival o equivalente cada 70 cm., desagüe con canastilla, sifón, abastos metálico y todos los elementos necesarios para su correcta instalación y funcionamiento.</v>
          </cell>
          <cell r="C1093" t="str">
            <v>m</v>
          </cell>
          <cell r="D1093"/>
          <cell r="E1093"/>
          <cell r="F1093"/>
          <cell r="G1093"/>
          <cell r="H1093"/>
          <cell r="I1093"/>
          <cell r="J1093"/>
          <cell r="K1093"/>
          <cell r="L1093"/>
          <cell r="M1093"/>
        </row>
        <row r="1094">
          <cell r="A1094" t="str">
            <v>10.3.14</v>
          </cell>
          <cell r="B1094" t="str">
            <v>Suministro, transporte y colocación de mesón en quásar con colores pigmentados, de 0.60 x 2.32 m. Incluye tres (3) pozuelos de diámetro 0.30 m, salpicadero, faldones, base Muf de 12mm, ángulos de 57 - 58 cm. en platina de hierro 11/2X1/8", Pieamigos de ( 57 - 58 - 77) x 25 cm. en platina de hierro de 11/2X3/16", abasto metálico y todos los demás elementos necesarios para su correcta instalación y funcionamiento.</v>
          </cell>
          <cell r="C1094" t="str">
            <v>un</v>
          </cell>
          <cell r="D1094"/>
          <cell r="E1094"/>
          <cell r="F1094"/>
          <cell r="G1094"/>
          <cell r="H1094"/>
          <cell r="I1094"/>
          <cell r="J1094"/>
          <cell r="K1094"/>
          <cell r="L1094"/>
          <cell r="M1094"/>
        </row>
        <row r="1095">
          <cell r="A1095" t="str">
            <v>10.3.15</v>
          </cell>
          <cell r="B1095" t="str">
            <v>Suministro, transporte y colocación de mesón en quásar con colores pigmentados, de 0.80 x 2.00 m. Incluye un (1) pozuelo de 0.80x0.60x0.30 m, salpicadero, faldones, base Muf de 12mm, ángulos de 57 - 58  Cm en platina de hierro 11/2X1/8", Pieamigos de ( 57 - 58 - 77) X25 cm en platina de hierro de 11/2X3/16", abasto metálico y todos los demás elementos necesarios para su correcta instalación y funcionamiento.</v>
          </cell>
          <cell r="C1095" t="str">
            <v>un</v>
          </cell>
          <cell r="D1095"/>
          <cell r="E1095"/>
          <cell r="F1095"/>
          <cell r="G1095"/>
          <cell r="H1095"/>
          <cell r="I1095"/>
          <cell r="J1095"/>
          <cell r="K1095"/>
          <cell r="L1095"/>
          <cell r="M1095"/>
        </row>
        <row r="1096">
          <cell r="A1096" t="str">
            <v>10.3.16</v>
          </cell>
          <cell r="B1096" t="str">
            <v>Suministro, transporte y colocación de mesón en quásar con colores pigmentados, de 0.60 x 1.80 m. Incluye tres (3) pozuelos de diámetro 0.30 m, salpicadero, faldones, base Muf de 12mm, ángulos de 57 - 58  cm en platina de hierro 11/2X1/8", Pieamigos de ( 57 - 58 - 77) X25 cm en platina de hierro de 11/2X3/16", abasto metálico y todos los demás elementos necesarios para su correcta instalación y funcionamiento.</v>
          </cell>
          <cell r="C1096" t="str">
            <v>un</v>
          </cell>
          <cell r="D1096"/>
          <cell r="E1096"/>
          <cell r="F1096"/>
          <cell r="G1096"/>
          <cell r="H1096"/>
          <cell r="I1096"/>
          <cell r="J1096"/>
          <cell r="K1096"/>
          <cell r="L1096"/>
          <cell r="M1096"/>
        </row>
        <row r="1097">
          <cell r="A1097" t="str">
            <v>10.3.17</v>
          </cell>
          <cell r="B1097" t="str">
            <v>Suministro, transporte y colocación de mesón en quásar con colores pigmentados, de 0.60 x 0.80 m. Incluye tres (1) pozuelos de diámetro 0.30 m, salpicadero, faldones, base Muf de 12mm, ángulos de 57 - 58  cm en platina de hierro 11/2X1/8", Pieamigos de ( 57 - 58 - 77) X25 cm en platina de hierro de 11/2X3/16", abasto metálico y todos los demás elementos necesarios para su correcta instalación y funcionamiento.</v>
          </cell>
          <cell r="C1097" t="str">
            <v>un</v>
          </cell>
          <cell r="D1097"/>
          <cell r="E1097"/>
          <cell r="F1097"/>
          <cell r="G1097"/>
          <cell r="H1097"/>
          <cell r="I1097"/>
          <cell r="J1097"/>
          <cell r="K1097"/>
          <cell r="L1097"/>
          <cell r="M1097"/>
        </row>
        <row r="1098">
          <cell r="A1098" t="str">
            <v>10.3.18</v>
          </cell>
          <cell r="B1098" t="str">
            <v>Suministro, transporte y colocación de mesón curvo en quásar con colores pigmentados, de 0.80 x 3.09 m. Incluye un (1) pozuelo de 0.80x0.60x0.30 m, salpicadero, faldones, base Muf de 12mm, ángulos de 57 - 58  cm en platina de hierro 11/2X1/8", Pieamigos de ( 57 - 58 - 77) X25 cm en platina de hierro de 11/2X3/16", abasto metálico y todos los demás elementos necesarios para su correcta instalación y funcionamiento.</v>
          </cell>
          <cell r="C1098" t="str">
            <v>un</v>
          </cell>
          <cell r="D1098"/>
          <cell r="E1098"/>
          <cell r="F1098"/>
          <cell r="G1098"/>
          <cell r="H1098"/>
          <cell r="I1098"/>
          <cell r="J1098"/>
          <cell r="K1098"/>
          <cell r="L1098"/>
          <cell r="M1098"/>
        </row>
        <row r="1099">
          <cell r="A1099" t="str">
            <v>10.3.19</v>
          </cell>
          <cell r="B1099" t="str">
            <v>Suministro, transporte y colocación de mesón a doble altura en quásar con colores pigmentados, de 2.90 x 0.60 m. Incluye tres (3) pozuelos de diámetro 0.30m y un (1) pozuelo de diámetro 0.40m, salpicadero, faldones, base Muf de 12mm, ángulos de 57 - 58  cm en platina de hierro 11/2X1/8", Pieamigos de ( 57 - 58 - 77) X25 cm en platina de hierro de 11/2X3/16", abasto metálico y todos los demás elementos necesarios para su correcta instalación y funcionamiento.</v>
          </cell>
          <cell r="C1099" t="str">
            <v>un</v>
          </cell>
          <cell r="D1099"/>
          <cell r="E1099"/>
          <cell r="F1099"/>
          <cell r="G1099"/>
          <cell r="H1099"/>
          <cell r="I1099"/>
          <cell r="J1099"/>
          <cell r="K1099"/>
          <cell r="L1099"/>
          <cell r="M1099"/>
        </row>
        <row r="1100">
          <cell r="A1100" t="str">
            <v>10.3.20</v>
          </cell>
          <cell r="B1100" t="str">
            <v>Construcción de mesón en concreto de 21Mpa. forrado en grano negro tipo San Gabriel, de ancho=0,60 m., espesor 0,06 m., con faldón de h=0,15 m. y listón de 10 cm en los  puntos en contacto con la pared. Incluye canche, botada de material, molduras para bordes redondeados, acero de refuerzo (6 varillas de 1/4" longitudinalmente y 3 varillas 3/8" L=0.90 m por metro transversalmente), concreto para anclaje, vanos para empotrar lavamanos.</v>
          </cell>
          <cell r="C1100" t="str">
            <v>m</v>
          </cell>
          <cell r="D1100"/>
          <cell r="E1100"/>
          <cell r="F1100"/>
          <cell r="G1100"/>
          <cell r="H1100"/>
          <cell r="I1100"/>
          <cell r="J1100"/>
          <cell r="K1100"/>
          <cell r="L1100"/>
          <cell r="M1100"/>
        </row>
        <row r="1101">
          <cell r="A1101" t="str">
            <v>10.3.21</v>
          </cell>
          <cell r="B1101" t="str">
            <v>Construcción de mesón y antepecho en concreto de 21 Mpa con impermeabilizante integral tipo plastocrete DM o equivalente, acabado a la vista con formaleta Súper T de 19 mm, desarrollo de 1.45m, espesor 8.0 cm. Incluye suministro y transporte de los materiales, vibrado, curado, chaflanes perimetrales de 1 cm, acabado de protección con hidrófugo transparente tipo Sika o equivalente y todos los demás elementos necesarios para su correcta construcción y funcionamiento. Según diseño no incluye refuerzo.</v>
          </cell>
          <cell r="C1101" t="str">
            <v>m</v>
          </cell>
          <cell r="D1101"/>
          <cell r="E1101"/>
          <cell r="F1101"/>
          <cell r="G1101"/>
          <cell r="H1101"/>
          <cell r="I1101"/>
          <cell r="J1101"/>
          <cell r="K1101"/>
          <cell r="L1101"/>
          <cell r="M1101"/>
        </row>
        <row r="1102">
          <cell r="A1102" t="str">
            <v>10.3.22</v>
          </cell>
          <cell r="B1102" t="str">
            <v>Construcción de mesón - lavamanos en concreto de 21 Mpa, con acabado pulido (con pulidora eléctrica) de ancho 60 cm., espesor 7,5 cm, para lavamanos de sobreponer, con faldón en concreto de 21Mpa, de 40cm. vaciado y pulido, espesor de 7,5 cm. Incluye suministro y transporte de los materiales, vibrado, curado, Impermeabilizante integral para concretos, chaflanes perimetrales de 1 cm., vanos para empotrar lavamanos, acabado de protección con hidrófugo transparente de Sika o equivalente y todos los demás elementos necesarios para su correcta instalación y funcionamiento. No incluye refuerzo.</v>
          </cell>
          <cell r="C1102" t="str">
            <v>m</v>
          </cell>
          <cell r="D1102"/>
          <cell r="E1102"/>
          <cell r="F1102"/>
          <cell r="G1102"/>
          <cell r="H1102"/>
          <cell r="I1102"/>
          <cell r="J1102"/>
          <cell r="K1102"/>
          <cell r="L1102"/>
          <cell r="M1102"/>
        </row>
        <row r="1103">
          <cell r="A1103" t="str">
            <v>10.3.23</v>
          </cell>
          <cell r="B1103" t="str">
            <v>Construcción de mesón en concreto a la vista de 21 Mpa de 0.70 m de ancho, espesor 0,08 m., con faldón con una altura de 0,20 m. y un espesor de 0,05 m.  Incluye suministro y transporte de los materiales, formaleta en súper T de 19 mm. para acabado a la vista, moldura para aristas redondeadas, acero de refuerzo (6 varillas de 3/8" longitudinalmente y varillas 3/8" colocadas transversalmente cada 0,25 m.), pulidora para la parte superior, vanos para empotrar lavamanos y todos los demás elementos necesarios para su correcta construcción y funcionamiento.</v>
          </cell>
          <cell r="C1103" t="str">
            <v>m</v>
          </cell>
          <cell r="D1103"/>
          <cell r="E1103"/>
          <cell r="F1103"/>
          <cell r="G1103"/>
          <cell r="H1103"/>
          <cell r="I1103"/>
          <cell r="J1103"/>
          <cell r="K1103"/>
          <cell r="L1103"/>
          <cell r="M1103"/>
        </row>
        <row r="1104">
          <cell r="A1104" t="str">
            <v>10.3.24</v>
          </cell>
          <cell r="B1104" t="str">
            <v>Construcción de lavaescobas corrido en concreto 21Mpa, con un espesor de 0,10 m., forrado en granito pulido N°1 (En losa de fondo y paredes). Incluye suministro y transporte de los materiales, losa de fondo en concreto de 21 Mpa, espesor de 0,10 m., impermeabilizante integral y concrefibra, llave terminal 1/2" y rejilla cromada 3", varillas y curvas de dilatación en aluminio y todos los demás elementos necesarios para su correcta instalación y funcionamiento. No incluye enchape de baldosín.</v>
          </cell>
          <cell r="C1104" t="str">
            <v>m</v>
          </cell>
          <cell r="D1104"/>
          <cell r="E1104"/>
          <cell r="F1104"/>
          <cell r="G1104"/>
          <cell r="H1104"/>
          <cell r="I1104"/>
          <cell r="J1104"/>
          <cell r="K1104"/>
          <cell r="L1104"/>
          <cell r="M1104"/>
        </row>
        <row r="1105">
          <cell r="A1105" t="str">
            <v>10.3.25</v>
          </cell>
          <cell r="B1105" t="str">
            <v>Suministro, transporte y colocación de lavadero prefabricado en polímero colado de 60 x 60 cm color blanco. Incluye sifón, canastilla y todo los demás elementos necesarios para su correcta instalación y funcionamiento.</v>
          </cell>
          <cell r="C1105" t="str">
            <v>un</v>
          </cell>
          <cell r="D1105"/>
          <cell r="E1105"/>
          <cell r="F1105"/>
          <cell r="G1105"/>
          <cell r="H1105"/>
          <cell r="I1105"/>
          <cell r="J1105"/>
          <cell r="K1105"/>
          <cell r="L1105"/>
          <cell r="M1105"/>
        </row>
        <row r="1106">
          <cell r="A1106" t="str">
            <v>10.3.26</v>
          </cell>
          <cell r="B1106" t="str">
            <v>Suministro, transporte y colocación de lavaescobas prefabricado en concreto forrado en granito de 40x55x30 cm. fondo gris. Incluye mortero 1:4,  sifón, machones en masmposteria, revoque y enchape de machones y todo los demás elementos necesarios para su correcta instalación y funcionamiento.</v>
          </cell>
          <cell r="C1106" t="str">
            <v>un</v>
          </cell>
          <cell r="D1106"/>
          <cell r="E1106"/>
          <cell r="F1106"/>
          <cell r="G1106"/>
          <cell r="H1106"/>
          <cell r="I1106"/>
          <cell r="J1106"/>
          <cell r="K1106"/>
          <cell r="L1106"/>
          <cell r="M1106"/>
        </row>
        <row r="1107">
          <cell r="A1107">
            <v>10.4</v>
          </cell>
          <cell r="B1107" t="str">
            <v>INCRUSTACIONES/ACCESORIOS</v>
          </cell>
          <cell r="C1107">
            <v>0</v>
          </cell>
          <cell r="D1107"/>
          <cell r="E1107"/>
          <cell r="F1107"/>
          <cell r="G1107"/>
          <cell r="H1107"/>
          <cell r="I1107"/>
          <cell r="J1107"/>
          <cell r="K1107"/>
          <cell r="L1107"/>
          <cell r="M1107"/>
        </row>
        <row r="1108">
          <cell r="A1108" t="str">
            <v>10.4.1</v>
          </cell>
          <cell r="B1108" t="str">
            <v>Suministro, transporte y colocación de accesorios para baño tipo mancesa o equivalente. Incluye jabonera, papelera, toallera y todos los demás elementos necesarios para su correcta construcción y funcionamiento.</v>
          </cell>
          <cell r="C1108" t="str">
            <v>juego</v>
          </cell>
          <cell r="D1108"/>
          <cell r="E1108"/>
          <cell r="F1108"/>
          <cell r="G1108"/>
          <cell r="H1108"/>
          <cell r="I1108"/>
          <cell r="J1108"/>
          <cell r="K1108"/>
          <cell r="L1108"/>
          <cell r="M1108"/>
        </row>
        <row r="1109">
          <cell r="A1109" t="str">
            <v>10.4.2</v>
          </cell>
          <cell r="B1109" t="str">
            <v>Suministro, transporte y colocación de papelera ref 04240 tipo Corona o equivalente. Incluye pegacor y todos los demás elementos necesarios para su correcta instalación.</v>
          </cell>
          <cell r="C1109" t="str">
            <v>un</v>
          </cell>
          <cell r="D1109"/>
          <cell r="E1109"/>
          <cell r="F1109"/>
          <cell r="G1109"/>
          <cell r="H1109"/>
          <cell r="I1109"/>
          <cell r="J1109"/>
          <cell r="K1109"/>
          <cell r="L1109"/>
          <cell r="M1109"/>
        </row>
        <row r="1110">
          <cell r="A1110" t="str">
            <v>10.4.3</v>
          </cell>
          <cell r="B1110" t="str">
            <v>Suministro, transporte y colocación de gancho ref 04270 tipo Corona o equivalente. Incluye pegacor y todos los demás elementos necesarios para su correcta instalación.</v>
          </cell>
          <cell r="C1110" t="str">
            <v>un</v>
          </cell>
          <cell r="D1110"/>
          <cell r="E1110"/>
          <cell r="F1110"/>
          <cell r="G1110"/>
          <cell r="H1110"/>
          <cell r="I1110"/>
          <cell r="J1110"/>
          <cell r="K1110"/>
          <cell r="L1110"/>
          <cell r="M1110"/>
        </row>
        <row r="1111">
          <cell r="A1111" t="str">
            <v>10.4.4</v>
          </cell>
          <cell r="B1111" t="str">
            <v>Suministro, transporte y colocación de jabonera ref 04230 tipo Corona o equivalente. Incluye pegacor y todos los demás elementos necesarios para su correcta instalación.</v>
          </cell>
          <cell r="C1111" t="str">
            <v>un</v>
          </cell>
          <cell r="D1111"/>
          <cell r="E1111"/>
          <cell r="F1111"/>
          <cell r="G1111"/>
          <cell r="H1111"/>
          <cell r="I1111"/>
          <cell r="J1111"/>
          <cell r="K1111"/>
          <cell r="L1111"/>
          <cell r="M1111"/>
        </row>
        <row r="1112">
          <cell r="A1112" t="str">
            <v>10.4.5</v>
          </cell>
          <cell r="B1112" t="str">
            <v>Suministro, transporte y colocación de dispensador de papel higiénico ref AC-DP400A tipo Acuaval o equivalente en acero inoxidable 304 con llave. Incluye todos los elementos necesarios para su correcta instalación.</v>
          </cell>
          <cell r="C1112" t="str">
            <v>un</v>
          </cell>
          <cell r="D1112"/>
          <cell r="E1112"/>
          <cell r="F1112"/>
          <cell r="G1112"/>
          <cell r="H1112"/>
          <cell r="I1112"/>
          <cell r="J1112"/>
          <cell r="K1112"/>
          <cell r="L1112"/>
          <cell r="M1112"/>
        </row>
        <row r="1113">
          <cell r="A1113" t="str">
            <v>10.4.6</v>
          </cell>
          <cell r="B1113" t="str">
            <v>Suministro, transporte y colocación de dispensador de papel higiénico ref AC-DT200A tipo Acuaval o equivalente, en acero inoxidable 304, con llave. Incluye todos los elementos necesarios para su correcta instalación.</v>
          </cell>
          <cell r="C1113" t="str">
            <v>un</v>
          </cell>
          <cell r="D1113"/>
          <cell r="E1113"/>
          <cell r="F1113"/>
          <cell r="G1113"/>
          <cell r="H1113"/>
          <cell r="I1113"/>
          <cell r="J1113"/>
          <cell r="K1113"/>
          <cell r="L1113"/>
          <cell r="M1113"/>
        </row>
        <row r="1114">
          <cell r="A1114" t="str">
            <v>10.4.7</v>
          </cell>
          <cell r="B1114" t="str">
            <v>Suministro, transporte y colocación de dispensador de toallas ref. C 7616 tipo Grival o su equivalente. Incluye todos los elementos necesarios para su correcta instalación y funcionamiento.</v>
          </cell>
          <cell r="C1114" t="str">
            <v>un</v>
          </cell>
          <cell r="D1114"/>
          <cell r="E1114"/>
          <cell r="F1114"/>
          <cell r="G1114"/>
          <cell r="H1114"/>
          <cell r="I1114"/>
          <cell r="J1114"/>
          <cell r="K1114"/>
          <cell r="L1114"/>
          <cell r="M1114"/>
        </row>
        <row r="1115">
          <cell r="A1115" t="str">
            <v>10.4.8</v>
          </cell>
          <cell r="B1115" t="str">
            <v>Suministro, transporte y colocación de dispensador de jabón spray, referencia C 70016 tipo Grival o su equivalente. Incluye todos los elementos necesarios para su correcta instalación y funcionamiento.</v>
          </cell>
          <cell r="C1115" t="str">
            <v>un</v>
          </cell>
          <cell r="D1115"/>
          <cell r="E1115"/>
          <cell r="F1115"/>
          <cell r="G1115"/>
          <cell r="H1115"/>
          <cell r="I1115"/>
          <cell r="J1115"/>
          <cell r="K1115"/>
          <cell r="L1115"/>
          <cell r="M1115"/>
        </row>
        <row r="1116">
          <cell r="A1116" t="str">
            <v>10.4.9</v>
          </cell>
          <cell r="B1116" t="str">
            <v>Suministro, transporte y colocación de mesón en "L" (4,6 x 0,6 m.) para atención en taquilla, en madecor 19mm. O su equivalente forrado en melamínico color gris, canto gris según diseño plano 04-03DC. Incluye todo lo necesario para su correcta construcción y funcionamiento.</v>
          </cell>
          <cell r="C1116" t="str">
            <v>un</v>
          </cell>
          <cell r="D1116"/>
          <cell r="E1116"/>
          <cell r="F1116"/>
          <cell r="G1116"/>
          <cell r="H1116"/>
          <cell r="I1116"/>
          <cell r="J1116"/>
          <cell r="K1116"/>
          <cell r="L1116"/>
          <cell r="M1116"/>
        </row>
        <row r="1117">
          <cell r="A1117" t="str">
            <v>10.4.10</v>
          </cell>
          <cell r="B1117" t="str">
            <v>Suministro e instalación de caja registro corte gas plástica de 0.15x0.15m. Incluye suministro, transporte y todos los demás elementos necesarios para su correcta instalación y funcionamiento.</v>
          </cell>
          <cell r="C1117" t="str">
            <v>un</v>
          </cell>
          <cell r="D1117"/>
          <cell r="E1117"/>
          <cell r="F1117"/>
          <cell r="G1117"/>
          <cell r="H1117"/>
          <cell r="I1117"/>
          <cell r="J1117"/>
          <cell r="K1117"/>
          <cell r="L1117"/>
          <cell r="M1117"/>
        </row>
        <row r="1118">
          <cell r="A1118">
            <v>10.5</v>
          </cell>
          <cell r="B1118" t="str">
            <v>ESPEJOS</v>
          </cell>
          <cell r="C1118">
            <v>0</v>
          </cell>
          <cell r="D1118"/>
          <cell r="E1118"/>
          <cell r="F1118"/>
          <cell r="G1118"/>
          <cell r="H1118"/>
          <cell r="I1118"/>
          <cell r="J1118"/>
          <cell r="K1118"/>
          <cell r="L1118"/>
          <cell r="M1118"/>
        </row>
        <row r="1119">
          <cell r="A1119" t="str">
            <v>10.5.1</v>
          </cell>
          <cell r="B1119" t="str">
            <v>Suministro, transporte y colocación de película AFT tipo espejo de 2 micras con porcentaje de luz del 70% y protección de los rayos ultravioleta del 99% en ventanería y todos los demás elementos necesarios para su correcta instalación y funcionamiento.</v>
          </cell>
          <cell r="C1119" t="str">
            <v>m2</v>
          </cell>
          <cell r="D1119"/>
          <cell r="E1119"/>
          <cell r="F1119"/>
          <cell r="G1119"/>
          <cell r="H1119"/>
          <cell r="I1119"/>
          <cell r="J1119"/>
          <cell r="K1119"/>
          <cell r="L1119"/>
          <cell r="M1119"/>
        </row>
        <row r="1120">
          <cell r="A1120" t="str">
            <v>10.5.2</v>
          </cell>
          <cell r="B1120" t="str">
            <v>Suministro, transporte y colocación de franjas en película Sand Blasting con un ancho de 0,10 m. en vidrieras para marcas de visualización. Altura de instalación de 1,50 m. y todos los demás elementos necesarios para su correcta instalación y funcionamiento.</v>
          </cell>
          <cell r="C1120" t="str">
            <v>m</v>
          </cell>
          <cell r="D1120"/>
          <cell r="E1120"/>
          <cell r="F1120"/>
          <cell r="G1120"/>
          <cell r="H1120"/>
          <cell r="I1120"/>
          <cell r="J1120"/>
          <cell r="K1120"/>
          <cell r="L1120"/>
          <cell r="M1120"/>
        </row>
        <row r="1121">
          <cell r="A1121" t="str">
            <v>10.5.3</v>
          </cell>
          <cell r="B1121" t="str">
            <v>Suministro, transporte y colocación de círculos en vidrio laminado 4mm + 4mm. diámetro 4". Incluye pega amarilla, silicona antihongos y todos los elementos necesarios para su correcta instalación.</v>
          </cell>
          <cell r="C1121" t="str">
            <v>un</v>
          </cell>
          <cell r="D1121"/>
          <cell r="E1121"/>
          <cell r="F1121"/>
          <cell r="G1121"/>
          <cell r="H1121"/>
          <cell r="I1121"/>
          <cell r="J1121"/>
          <cell r="K1121"/>
          <cell r="L1121"/>
          <cell r="M1121"/>
        </row>
        <row r="1122">
          <cell r="A1122" t="str">
            <v>10.5.4</v>
          </cell>
          <cell r="B1122" t="str">
            <v>Suministro, transporte y colocación de círculos en vidrio laminado 4mm + 4mm. diámetro 6". Incluye pega amarilla, silicona antihongos y todos los elementos necesarios para su correcta instalación.</v>
          </cell>
          <cell r="C1122" t="str">
            <v>un</v>
          </cell>
          <cell r="D1122"/>
          <cell r="E1122"/>
          <cell r="F1122"/>
          <cell r="G1122"/>
          <cell r="H1122"/>
          <cell r="I1122"/>
          <cell r="J1122"/>
          <cell r="K1122"/>
          <cell r="L1122"/>
          <cell r="M1122"/>
        </row>
        <row r="1123">
          <cell r="A1123" t="str">
            <v>10.5.5</v>
          </cell>
          <cell r="B1123" t="str">
            <v>Suministro, transporte y colocación de círculos en vidrio laminado 4mm + 4mm. diámetro 8". Incluye pega amarilla, silicona antihongos y todos los elementos necesarios para su correcta instalación.</v>
          </cell>
          <cell r="C1123" t="str">
            <v>un</v>
          </cell>
          <cell r="D1123"/>
          <cell r="E1123"/>
          <cell r="F1123"/>
          <cell r="G1123"/>
          <cell r="H1123"/>
          <cell r="I1123"/>
          <cell r="J1123"/>
          <cell r="K1123"/>
          <cell r="L1123"/>
          <cell r="M1123"/>
        </row>
        <row r="1124">
          <cell r="A1124" t="str">
            <v>10.5.6</v>
          </cell>
          <cell r="B1124" t="str">
            <v>Suministro, transporte y colocación de espejo en cristal de 4mm. de 0.80 x 0.80 m. Incluye pulida de bordes, cinta doble faz, pega amarilla, silicona antihongos, y todos los demás elementos necesarios para su correcta instalación.</v>
          </cell>
          <cell r="C1124" t="str">
            <v>un</v>
          </cell>
          <cell r="D1124"/>
          <cell r="E1124"/>
          <cell r="F1124"/>
          <cell r="G1124"/>
          <cell r="H1124"/>
          <cell r="I1124"/>
          <cell r="J1124"/>
          <cell r="K1124"/>
          <cell r="L1124"/>
          <cell r="M1124"/>
        </row>
        <row r="1125">
          <cell r="A1125" t="str">
            <v>10.5.7</v>
          </cell>
          <cell r="B1125" t="str">
            <v>Suministro, transporte y colocación de espejo en cristal de 4mm. de 1.80 x 1.80 m. Incluye pulida de bordes, cinta doble faz, pega amarilla, silicona antihongos, y todos los demás elementos necesarios para su correcta instalación.</v>
          </cell>
          <cell r="C1125" t="str">
            <v>un</v>
          </cell>
          <cell r="D1125"/>
          <cell r="E1125"/>
          <cell r="F1125"/>
          <cell r="G1125"/>
          <cell r="H1125"/>
          <cell r="I1125"/>
          <cell r="J1125"/>
          <cell r="K1125"/>
          <cell r="L1125"/>
          <cell r="M1125"/>
        </row>
        <row r="1126">
          <cell r="A1126" t="str">
            <v>10.5.8</v>
          </cell>
          <cell r="B1126" t="str">
            <v>Suministro, transporte y colocación de espejo en cristal de 4mm. de 1.00 x 0,80 m. Con inclinación de 15º para discapacitados. Incluye estructura de soporte en madera, pulida de bordes, cinta doble faz, pega amarilla, silicona antihongos, y todos los demás elementos necesarios para su correcta instalación. Ubicados en unidades sanitarias.</v>
          </cell>
          <cell r="C1126" t="str">
            <v>un</v>
          </cell>
          <cell r="D1126"/>
          <cell r="E1126"/>
          <cell r="F1126"/>
          <cell r="G1126"/>
          <cell r="H1126"/>
          <cell r="I1126"/>
          <cell r="J1126"/>
          <cell r="K1126"/>
          <cell r="L1126"/>
          <cell r="M1126"/>
        </row>
        <row r="1127">
          <cell r="A1127" t="str">
            <v>10.5.9</v>
          </cell>
          <cell r="B1127" t="str">
            <v>Suministro, transporte y colocación de espejo en cristal de 4mm. de 1.00 x 0,80 m. ubicados en unidades sanitarias. Incluye pulida de bordes, cinta doble faz, pega amarilla, silicona antihongos, y todos los demás elementos necesarios para su correcta instalación.</v>
          </cell>
          <cell r="C1127" t="str">
            <v>m2</v>
          </cell>
          <cell r="D1127"/>
          <cell r="E1127"/>
          <cell r="F1127"/>
          <cell r="G1127"/>
          <cell r="H1127"/>
          <cell r="I1127"/>
          <cell r="J1127"/>
          <cell r="K1127"/>
          <cell r="L1127"/>
          <cell r="M1127"/>
        </row>
        <row r="1128">
          <cell r="A1128" t="str">
            <v>10.5.10</v>
          </cell>
          <cell r="B1128" t="str">
            <v>Suministro, transporte y colocación de espejo en cristal de 4mm. de 1.35x0.80, bordes pulidos y brillados, perfiles de aluminio ocultos posteriores de 1 1/2 " X 1 1/2" y demas elementos que garanticen su buen funcionamiento</v>
          </cell>
          <cell r="C1128" t="str">
            <v>un</v>
          </cell>
          <cell r="D1128"/>
          <cell r="E1128"/>
          <cell r="F1128"/>
          <cell r="G1128"/>
          <cell r="H1128"/>
          <cell r="I1128"/>
          <cell r="J1128"/>
          <cell r="K1128"/>
          <cell r="L1128"/>
          <cell r="M1128"/>
        </row>
        <row r="1129">
          <cell r="A1129" t="str">
            <v>10.5.11</v>
          </cell>
          <cell r="B1129" t="str">
            <v>Suministro, transporte y colocación de espejo en cristal de 4mm. de 1.30x0.80, bordes pulidos y brillados, perfiles de aluminio ocultos posteriores de 1 1/2 " X 1 1/2" y demas elementos que garanticen su buen funcionamiento</v>
          </cell>
          <cell r="C1129" t="str">
            <v>un</v>
          </cell>
          <cell r="D1129"/>
          <cell r="E1129"/>
          <cell r="F1129"/>
          <cell r="G1129"/>
          <cell r="H1129"/>
          <cell r="I1129"/>
          <cell r="J1129"/>
          <cell r="K1129"/>
          <cell r="L1129"/>
          <cell r="M1129"/>
        </row>
        <row r="1130">
          <cell r="A1130" t="str">
            <v>10.5.12</v>
          </cell>
          <cell r="B1130" t="str">
            <v>Suministro, transporte y colocación de espejo en cristal de 4mm. de 1.40x0.80, bordes pulidos y brillados, perfiles de aluminio ocultos posteriores de 1 1/2 " X 1 1/2" y demas elementos que garanticen su buen funcionamiento</v>
          </cell>
          <cell r="C1130" t="str">
            <v>un</v>
          </cell>
          <cell r="D1130"/>
          <cell r="E1130"/>
          <cell r="F1130"/>
          <cell r="G1130"/>
          <cell r="H1130"/>
          <cell r="I1130"/>
          <cell r="J1130"/>
          <cell r="K1130"/>
          <cell r="L1130"/>
          <cell r="M1130"/>
        </row>
        <row r="1131">
          <cell r="A1131">
            <v>10.6</v>
          </cell>
          <cell r="B1131" t="str">
            <v>GRIFERIAS</v>
          </cell>
          <cell r="C1131">
            <v>0</v>
          </cell>
          <cell r="D1131"/>
          <cell r="E1131"/>
          <cell r="F1131"/>
          <cell r="G1131"/>
          <cell r="H1131"/>
          <cell r="I1131"/>
          <cell r="J1131"/>
          <cell r="K1131"/>
          <cell r="L1131"/>
          <cell r="M1131"/>
        </row>
        <row r="1132">
          <cell r="A1132" t="str">
            <v>10.6.1</v>
          </cell>
          <cell r="B1132" t="str">
            <v>Colocación de duchas tipo Piscis sencilla de Grival o equivalente. Incluye suministro y transporte de los materiales, regadera cromada, llave con escudo cromados, tubería agua fría, accesorios, válvula economizadora y todos los demás elementos necesarios para su correcta instalación y funcionamiento.</v>
          </cell>
          <cell r="C1132" t="str">
            <v>un</v>
          </cell>
          <cell r="D1132"/>
          <cell r="E1132"/>
          <cell r="F1132"/>
          <cell r="G1132"/>
          <cell r="H1132"/>
          <cell r="I1132"/>
          <cell r="J1132"/>
          <cell r="K1132"/>
          <cell r="L1132"/>
          <cell r="M1132"/>
        </row>
        <row r="1133">
          <cell r="A1133" t="str">
            <v>10.6.2</v>
          </cell>
          <cell r="B1133" t="str">
            <v>Suministro, transporte y colocación de unidad mixta combinada integrada por lavaojos y ducha torrencial en acero inoxidable, altura de 2.1m, tubería de presión 1 1/4" de flujo, ducha de 30 galones por minuto y flujo lavaojos de 1.8 galones por minuto, accionamiento manual y de pedal. Incluye sifón, rejilla de piso combinada en aluminio y bronce, tuberías, accesorios, mano de obra y todos los demás elementos requeridos para su correcta instalación.</v>
          </cell>
          <cell r="C1133" t="str">
            <v>un</v>
          </cell>
          <cell r="D1133"/>
          <cell r="E1133"/>
          <cell r="F1133"/>
          <cell r="G1133"/>
          <cell r="H1133"/>
          <cell r="I1133"/>
          <cell r="J1133"/>
          <cell r="K1133"/>
          <cell r="L1133"/>
          <cell r="M1133"/>
        </row>
        <row r="1134">
          <cell r="A1134" t="str">
            <v>10.6.3</v>
          </cell>
          <cell r="B1134" t="str">
            <v>Suministro, transporte y colocación de ducha con mezclador 8" Prisma de Grival o equivalente calidad, ref 51405. Incluye regadera cromada, llave con escudo, tubería PVC y C-PVC para agua fría y caliente, accesorios, válvula economizadora y todo lo necesario para su correcta instalación.</v>
          </cell>
          <cell r="C1134" t="str">
            <v>un</v>
          </cell>
          <cell r="D1134"/>
          <cell r="E1134"/>
          <cell r="F1134"/>
          <cell r="G1134"/>
          <cell r="H1134"/>
          <cell r="I1134"/>
          <cell r="J1134"/>
          <cell r="K1134"/>
          <cell r="L1134"/>
          <cell r="M1134"/>
        </row>
        <row r="1135">
          <cell r="A1135" t="str">
            <v>10.6.4</v>
          </cell>
          <cell r="B1135" t="str">
            <v>Suministro, transporte y colocación de duchas tipo Piscis sencilla de Grival o equivalente. Incluye suministro y transporte de los materiales, regadera cromada, llave con escudo cromados, tubería agua fría, accesorios, válvula economizadora y todos los demás elementos necesarios para su correcta instalación y funcionamiento.</v>
          </cell>
          <cell r="C1135" t="str">
            <v>un</v>
          </cell>
          <cell r="D1135"/>
          <cell r="E1135"/>
          <cell r="F1135"/>
          <cell r="G1135"/>
          <cell r="H1135"/>
          <cell r="I1135"/>
          <cell r="J1135"/>
          <cell r="K1135"/>
          <cell r="L1135"/>
          <cell r="M1135"/>
        </row>
        <row r="1136">
          <cell r="A1136" t="str">
            <v>10.6.5</v>
          </cell>
          <cell r="B1136" t="str">
            <v>Colocación de grifería metálica con acabado en cromo, tipo marruecos de Grival o equivalente. Incluye suministro y transporte de los materiales, regadera cromada, llave con escudo cromados, tubería agua fría, accesorios, válvula economizadora y todos los demás elementos necesarios para su correcta instalación y funcionamiento.</v>
          </cell>
          <cell r="C1136" t="str">
            <v>un</v>
          </cell>
          <cell r="D1136"/>
          <cell r="E1136"/>
          <cell r="F1136"/>
          <cell r="G1136"/>
          <cell r="H1136"/>
          <cell r="I1136"/>
          <cell r="J1136"/>
          <cell r="K1136"/>
          <cell r="L1136"/>
          <cell r="M1136"/>
        </row>
        <row r="1137">
          <cell r="A1137" t="str">
            <v>10.6.6</v>
          </cell>
          <cell r="B1137" t="str">
            <v>Colocación de teleducha corriente color blanco tipo corona o equivalente. Incluye suministro y transporte de los materiales, regadera cromada, llave con escudo cromados, tubería agua fría, accesorios, válvula economizadora y todos los demás elementos necesarios para su correcta instalación y funcionamiento.</v>
          </cell>
          <cell r="C1137" t="str">
            <v>un</v>
          </cell>
          <cell r="D1137"/>
          <cell r="E1137"/>
          <cell r="F1137"/>
          <cell r="G1137"/>
          <cell r="H1137"/>
          <cell r="I1137"/>
          <cell r="J1137"/>
          <cell r="K1137"/>
          <cell r="L1137"/>
          <cell r="M1137"/>
        </row>
        <row r="1138">
          <cell r="A1138" t="str">
            <v>10.6.7</v>
          </cell>
          <cell r="B1138" t="str">
            <v>Colocación de grifo ahorrador llave automática de pared cromo de Grival o equivalente. Incluye suministro y transporte de los materiales, regadera cromada, llave con escudo cromados, tubería agua fría, accesorios, válvula economizadora y todos los demás elementos necesarios para su correcta instalación y funcionamiento.</v>
          </cell>
          <cell r="C1138" t="str">
            <v>un</v>
          </cell>
          <cell r="D1138"/>
          <cell r="E1138"/>
          <cell r="F1138"/>
          <cell r="G1138"/>
          <cell r="H1138"/>
          <cell r="I1138"/>
          <cell r="J1138"/>
          <cell r="K1138"/>
          <cell r="L1138"/>
          <cell r="M1138"/>
        </row>
        <row r="1139">
          <cell r="A1139" t="str">
            <v>10.6.8</v>
          </cell>
          <cell r="B1139" t="str">
            <v>Colocación de rejilla de piso de perforación cuadriculada con dimensiones de 10x10mm o equivalente. Incluye suministro e instalación.</v>
          </cell>
          <cell r="C1139" t="str">
            <v>un</v>
          </cell>
          <cell r="D1139"/>
          <cell r="E1139"/>
          <cell r="F1139"/>
          <cell r="G1139"/>
          <cell r="H1139"/>
          <cell r="I1139"/>
          <cell r="J1139"/>
          <cell r="K1139"/>
          <cell r="L1139"/>
          <cell r="M1139"/>
        </row>
        <row r="1140">
          <cell r="A1140" t="str">
            <v>10.6.9</v>
          </cell>
          <cell r="B1140" t="str">
            <v>Suministro, transporte e instalación de llave para lavadero con extensión, acabado cromado. Incluye escudo y todos los elementos requeridos para su correcta instalación y funcionamiento.</v>
          </cell>
          <cell r="C1140" t="str">
            <v>un</v>
          </cell>
          <cell r="D1140"/>
          <cell r="E1140"/>
          <cell r="F1140"/>
          <cell r="G1140"/>
          <cell r="H1140"/>
          <cell r="I1140"/>
          <cell r="J1140"/>
          <cell r="K1140"/>
          <cell r="L1140"/>
          <cell r="M1140"/>
        </row>
        <row r="1141">
          <cell r="A1141" t="str">
            <v>10.6.10</v>
          </cell>
          <cell r="B1141" t="str">
            <v>Suministro, transporte e instalación de llave para lava escobas. Incluye escudo y todos los elementos requeridos para su correcta instalación y funcionamiento.</v>
          </cell>
          <cell r="C1141" t="str">
            <v>un</v>
          </cell>
          <cell r="D1141"/>
          <cell r="E1141"/>
          <cell r="F1141"/>
          <cell r="G1141"/>
          <cell r="H1141"/>
          <cell r="I1141"/>
          <cell r="J1141"/>
          <cell r="K1141"/>
          <cell r="L1141"/>
          <cell r="M1141"/>
        </row>
        <row r="1142">
          <cell r="A1142" t="str">
            <v>10.6.11</v>
          </cell>
          <cell r="B1142" t="str">
            <v>Suministro, transporte e instalación de rejilla de piso 3 x 1,1/2 corriente plástica. Incluye suministro e instalación y todos los demás elementos necesarios para su correcta instalación y funcionamiento.</v>
          </cell>
          <cell r="C1142" t="str">
            <v>un</v>
          </cell>
          <cell r="D1142"/>
          <cell r="E1142"/>
          <cell r="F1142"/>
          <cell r="G1142"/>
          <cell r="H1142"/>
          <cell r="I1142"/>
          <cell r="J1142"/>
          <cell r="K1142"/>
          <cell r="L1142"/>
          <cell r="M1142"/>
        </row>
        <row r="1143">
          <cell r="A1143" t="str">
            <v>10.6.12</v>
          </cell>
          <cell r="B1143" t="str">
            <v>Suministro, transporte e instalación de rejilla terraza tragante 4 X 3. Incluye suministro e instalación y todos los demás elementos necesarios para su correcta instalación y funcionamiento.</v>
          </cell>
          <cell r="C1143" t="str">
            <v>un</v>
          </cell>
          <cell r="D1143"/>
          <cell r="E1143"/>
          <cell r="F1143"/>
          <cell r="G1143"/>
          <cell r="H1143"/>
          <cell r="I1143"/>
          <cell r="J1143"/>
          <cell r="K1143"/>
          <cell r="L1143"/>
          <cell r="M1143"/>
        </row>
        <row r="1144">
          <cell r="A1144">
            <v>11</v>
          </cell>
          <cell r="B1144" t="str">
            <v>CARPINTERÍA METÁLICA/MADERA/SISTEMAS LIVIANOS</v>
          </cell>
          <cell r="C1144">
            <v>0</v>
          </cell>
          <cell r="D1144"/>
          <cell r="E1144"/>
          <cell r="F1144"/>
          <cell r="G1144"/>
          <cell r="H1144"/>
          <cell r="I1144"/>
          <cell r="J1144"/>
          <cell r="K1144"/>
          <cell r="L1144"/>
          <cell r="M1144"/>
        </row>
        <row r="1145">
          <cell r="A1145">
            <v>11.1</v>
          </cell>
          <cell r="B1145" t="str">
            <v>MARCOS Y PUERTAS METÁLICAS</v>
          </cell>
          <cell r="C1145">
            <v>0</v>
          </cell>
          <cell r="D1145"/>
          <cell r="E1145"/>
          <cell r="F1145"/>
          <cell r="G1145"/>
          <cell r="H1145"/>
          <cell r="I1145"/>
          <cell r="J1145"/>
          <cell r="K1145"/>
          <cell r="L1145"/>
          <cell r="M1145"/>
        </row>
        <row r="1146">
          <cell r="A1146" t="str">
            <v>11.1.1</v>
          </cell>
          <cell r="B1146" t="str">
            <v>Suministro, transporte y colocación de puerta reja metálica de 0,95 x 2,95 m. ala pivotante conformada por un bastidor en tubería metálica PTS de 80 x 40 mm. x 2 mm, platinas de 1 1/2" x 3/8" colocadas verticalmente cada 0,115 m. y con dos perforaciones circulares de 5/8" c/u, dos varillas lisas de 5/8" colocadas horizontalmente atravesando las platinas. Incluye cerradura de seguridad de primera calidad tipo Yale o equivalente, picaportes, manija en acero inoxidable de 13 cm.  pintura anticorrosiva y adherente, base catalizador, acabado en pintura esmalte tipo poliuretano para exteriores y todos los demás elementos necesarios para su correcta instalación y funcionamiento. Según diseño.</v>
          </cell>
          <cell r="C1146" t="str">
            <v>un</v>
          </cell>
          <cell r="D1146"/>
          <cell r="E1146"/>
          <cell r="F1146"/>
          <cell r="G1146"/>
          <cell r="H1146"/>
          <cell r="I1146"/>
          <cell r="J1146"/>
          <cell r="K1146"/>
          <cell r="L1146"/>
          <cell r="M1146"/>
        </row>
        <row r="1147">
          <cell r="A1147" t="str">
            <v>11.1.2</v>
          </cell>
          <cell r="B1147" t="str">
            <v>Suministro, transporte y colocación de puerta reja metálica de 0,92 x 2,00 m. ala pivotante conformada por un bastidor en tubería metálica PTS de 80 x 40 mm. x 2 mm, 4 platinas de 1 1/2" x 3/8" colocadas verticalmente cada 0,15 m. y con dos perforaciones circulares de 5/8" c/u, dos varillas lisas de 5/8" colocadas horizontalmente atravesando las platinas. Incluye cerradura de seguridad de primera calidad  tipo yale o equivalente, picaportes, manija en acero inoxidable de 13 cm., pintura anticorrosiva y adherente, base catalizador, acabado en  pintura esmalte  tipo poliuretano para exteriores y todos los demás elementos necesarios para su correcta instalación y funcionamiento. Según diseño.</v>
          </cell>
          <cell r="C1147" t="str">
            <v>un</v>
          </cell>
          <cell r="D1147"/>
          <cell r="E1147"/>
          <cell r="F1147"/>
          <cell r="G1147"/>
          <cell r="H1147"/>
          <cell r="I1147"/>
          <cell r="J1147"/>
          <cell r="K1147"/>
          <cell r="L1147"/>
          <cell r="M1147"/>
        </row>
        <row r="1148">
          <cell r="A1148" t="str">
            <v>11.1.3</v>
          </cell>
          <cell r="B1148" t="str">
            <v>Suministro, transporte y colocación de puerta en lámina galvanizada de 1.50 x 2.70 m., dos alas, calibre 18, lisa, entamborada las dos caras, aligerada con poliuretano expandido con un espesor de 0,03 m. las dos alas y el montante,  dos alas pivotantes un cuerpo con visor de 0.50 x 1.10 m., en cristal templado de 6 mm., montante fijo de 1.50 x 0.60 m., en lámina calibre 20. Incluye bastidores para las alas y el montante en tubería PTS de 30 x 30 x 3mm., el cristal del visor se instalará además con pisavidrios, empaque y silicona antihongos en todo su perímetro; manijas en acero inoxidable de 13 cm, cerradura de seguridad de primera calidad de doble cerrojo tipo Yale o su equivalente, wash primer, pintura anticorrosiva y adherente, acabado con esmalte semibrillante color negro tipo Pintuco o su equivalente y todos los elementos necesarios para su correcta instalación y funcionamiento.</v>
          </cell>
          <cell r="C1148" t="str">
            <v>un</v>
          </cell>
          <cell r="D1148"/>
          <cell r="E1148"/>
          <cell r="F1148"/>
          <cell r="G1148"/>
          <cell r="H1148"/>
          <cell r="I1148"/>
          <cell r="J1148"/>
          <cell r="K1148"/>
          <cell r="L1148"/>
          <cell r="M1148"/>
        </row>
        <row r="1149">
          <cell r="A1149" t="str">
            <v>11.1.4</v>
          </cell>
          <cell r="B1149" t="str">
            <v>Suministro, transporte y colocación de puerta batiente en lámina galvanizada de 0,80 x 2,70 m., montante con una altura de 0,60m., calibre 18, (marco, ala y montante), entamborada las dos caras, lisa, aligerada con poliuretano expandido con un espesor de 0.03m., para aislamiento acústico. Incluye en celosía fija en lámina galvanizada calibre 18, bastidores para el ala y el montante en tubería en PTS de 30 x 30 x3 mm., wash primer, pintura anticorrosiva y acabado con esmalte semibrillante color a definir por el diseñador, tipo Pintuco o su equivalente, cerradura para baño ref 5302 tipo Yale o su equivalente y demás elementos necesarios para su correcta instalación y funcionamiento, previa aprobación de la interventoría. Según diseños.</v>
          </cell>
          <cell r="C1149" t="str">
            <v>un</v>
          </cell>
          <cell r="D1149"/>
          <cell r="E1149"/>
          <cell r="F1149"/>
          <cell r="G1149"/>
          <cell r="H1149"/>
          <cell r="I1149"/>
          <cell r="J1149"/>
          <cell r="K1149"/>
          <cell r="L1149"/>
          <cell r="M1149"/>
        </row>
        <row r="1150">
          <cell r="A1150" t="str">
            <v>11.1.5</v>
          </cell>
          <cell r="B1150" t="str">
            <v>Suministro, transporte y colocación de puerta batiente en lámina galvanizada de 0.70 x 2.70 m., montante con una altura de 0.60 m., calibre 18, (marco, ala y montante), entamborada las dos caras, lisa, aligerada con poliuretano expandido con un espesor de 0.03m., para aislamiento acústico. Incluye en celosía fija en lámina galvanizada calibre 18, bastidores para el ala y el montante en tubería en PTS de 30 x 30 x3 mm., wash primer, pintura anticorrosiva y acabado con esmalte semibrillante color a definir por el diseñador, tipo Pintuco o su equivalente, cerradura para baño ref 5302 tipo Yale o su equivalente y demás elementos necesarios para su correcta instalación y funcionamiento, previa aprobación de la interventoría. Según diseños.</v>
          </cell>
          <cell r="C1150" t="str">
            <v>un</v>
          </cell>
          <cell r="D1150"/>
          <cell r="E1150"/>
          <cell r="F1150"/>
          <cell r="G1150"/>
          <cell r="H1150"/>
          <cell r="I1150"/>
          <cell r="J1150"/>
          <cell r="K1150"/>
          <cell r="L1150"/>
          <cell r="M1150"/>
        </row>
        <row r="1151">
          <cell r="A1151" t="str">
            <v>11.1.6</v>
          </cell>
          <cell r="B1151" t="str">
            <v>Suministro, transporte y colocación de puerta batiente en lámina galvanizada de 1.00 x 2.70 m., montante con una altura de 0.60m., en celosía fija en lámina galvanizada calibre 18,  bastidores para el ala y el montante en tubería en PTS de 30 x 30 x3 mm, calibre 18 (marco, ala y montante), entamborada las dos caras, lisa, aligerada con poliuretano expandido con un espesor de e= 0.03m. para aislamiento acústico, wash primer, pintura anticorrosiva y acabado con esmalte semibrillante color negro tipo Pintuco o su equivalente, cerradura de seguridad de primera calidad tipo Yale o su equivalente y demás elementos necesarios para su correcta instalación y funcionamiento, previa aprobación de la interventoría. Según diseños.</v>
          </cell>
          <cell r="C1151" t="str">
            <v>un</v>
          </cell>
          <cell r="D1151"/>
          <cell r="E1151"/>
          <cell r="F1151"/>
          <cell r="G1151"/>
          <cell r="H1151"/>
          <cell r="I1151"/>
          <cell r="J1151"/>
          <cell r="K1151"/>
          <cell r="L1151"/>
          <cell r="M1151"/>
        </row>
        <row r="1152">
          <cell r="A1152" t="str">
            <v>11.1.7</v>
          </cell>
          <cell r="B1152" t="str">
            <v>Suministro, transporte y colocación de puerta reja metálica de dos alas batientes de 3.00 x 3.00 m., cada ala esta compuesta por un marco en tubería PTS de 80 x 40 x 2 mm., 12 platinas de 1 1/2" x 3/16" (con 4 perforaciones con un diámetro de 3/4" c/u) colocadas verticalmente cada 0,103 m., 4 varillas lisas de acero con un diámetro de 3/4" colocadas horizontalmente atravesando las perforaciones de las platinas. Incluye bisagras de trabajo pesado, pasador portacandado, falleba, platinas de 2" x 1/2" con una longitud de3.0m. Incluye anclajes para adosar a la pared, pintura base anticorrosiva y adherente, catalizador, acabado en pintura poliuretano para exteriores y todos los demás elementos necesarios para su correcta instalación y funcionamiento. Previa aprobación de la interventoría. Según diseño.</v>
          </cell>
          <cell r="C1152" t="str">
            <v>un</v>
          </cell>
          <cell r="D1152"/>
          <cell r="E1152"/>
          <cell r="F1152"/>
          <cell r="G1152"/>
          <cell r="H1152"/>
          <cell r="I1152"/>
          <cell r="J1152"/>
          <cell r="K1152"/>
          <cell r="L1152"/>
          <cell r="M1152"/>
        </row>
        <row r="1153">
          <cell r="A1153" t="str">
            <v>11.1.8</v>
          </cell>
          <cell r="B1153" t="str">
            <v>Suministro, transporte y colocación de puerta reja metálica corrediza de 1,80 x 3.00 m., compuesta por un marco en tubería PTS de 80 x 40 x 2 mm., 13 platinas de 1 1/2" x 3/16" (con 4 perforaciones con un diámetro de3/4" c/u) colocadas verticalmente cada 0,106 m., 4 varillas lisas de acero con un diámetro de 3/4" colocadas horizontalmente atravesando las perforaciones de las platinas. Incluye riel guía inferior y superior, rodachines, perfil metálico recibidor en U pesado, pasador portacandado, falleba, pintura base anticorrosiva y adherente, catalizador, acabado en pintura poliuretano para exteriores, y todos los demás elementos necesarios para su correcta instalación y funcionamiento y previa aprobación de la interventoría. Según diseño.</v>
          </cell>
          <cell r="C1153" t="str">
            <v>un</v>
          </cell>
          <cell r="D1153"/>
          <cell r="E1153"/>
          <cell r="F1153"/>
          <cell r="G1153"/>
          <cell r="H1153"/>
          <cell r="I1153"/>
          <cell r="J1153"/>
          <cell r="K1153"/>
          <cell r="L1153"/>
          <cell r="M1153"/>
        </row>
        <row r="1154">
          <cell r="A1154" t="str">
            <v>11.1.9</v>
          </cell>
          <cell r="B1154" t="str">
            <v>Suministro, transporte y colocación de puerta reja metálica fija de 1,65 x 3.00 m., compuesta por un marco en tubería PTS de 80 x 40 x 2 mm., 13 platinas de 1 1/2" x 3/16" (con 4 perforaciones con un diámetro de 3/4" c/u) colocadas verticalmente cada 0,106 m., 4 varillas lisas de acero con un diámetro de 3/4" colocadas horizontalmente atravesando las perforaciones de las platinas. Incluye perfil metálico como elemento de anclaje, pintura base anticorrosiva y adherente, catalizador, acabado en pintura poliuretano para exteriores y todos los demás elementos necesarios para su correcta instalación y funcionamiento y previa aprobación de la interventoría. Las dimensiones son las dadas en los planos y detalles del cuadro de puertas y ventanas. Según diseños.</v>
          </cell>
          <cell r="C1154" t="str">
            <v>un</v>
          </cell>
          <cell r="D1154"/>
          <cell r="E1154"/>
          <cell r="F1154"/>
          <cell r="G1154"/>
          <cell r="H1154"/>
          <cell r="I1154"/>
          <cell r="J1154"/>
          <cell r="K1154"/>
          <cell r="L1154"/>
          <cell r="M1154"/>
        </row>
        <row r="1155">
          <cell r="A1155" t="str">
            <v>11.1.10</v>
          </cell>
          <cell r="B1155" t="str">
            <v>Suministro, transporte y colocación de puerta reja de 2 alas batientes (5.34 x 2.78 m). Con bastidor metálico de 3" x 3" espesor de 3mm, platina metálica de 2" x 3/8", malla ondulada ojo Nº2 calibre 10, ángulo metálico de 1"x 1/8" perimetral pisa malla, 10 bisagras de trabajo pesado de 2 1/2" x 4", chapa candado para trabajo pesado tipo Yale o equivalente, 2 fallebas de 5/8", soldadura. Incluye resane de superficie, pintura poliuretano, catalizador, base anticorrosiva y adherente y todos los demás elementos requeridos para su correcta fabricación e instalación, según diseño. La tubería y las platinas son piezas completas, no se admiten soldaduras intermedias. Según diseño.</v>
          </cell>
          <cell r="C1155" t="str">
            <v>un</v>
          </cell>
          <cell r="D1155"/>
          <cell r="E1155"/>
          <cell r="F1155"/>
          <cell r="G1155"/>
          <cell r="H1155"/>
          <cell r="I1155"/>
          <cell r="J1155"/>
          <cell r="K1155"/>
          <cell r="L1155"/>
          <cell r="M1155"/>
        </row>
        <row r="1156">
          <cell r="A1156" t="str">
            <v>11.1.11</v>
          </cell>
          <cell r="B1156" t="str">
            <v>Suministro, transporte y colocación de puerta reja de 2 alas batientes (4.98 x 2.58m). Con bastidor metálico de 3" x 3" espesor de 3mm, platina metálica de 2" x 3/8", malla ondulada ojo  Nº2 calibre 10, ángulo metálico de 1"x 1/8" perimetral pisa malla, 10 bisagras de trabajo pesado de 2 1/2" x 4", chapa candado para trabajo pesado tipo Yale o equivalente, 2 fallebas de 5/8", soldadura. Incluye resane de superficie, pintura poliuretano, catalizador, base anticorrosiva y adherente y todos los demás elementos requeridos para su correcta fabricación e instalación. La tubería y las platinas son piezas completas, no se admiten soldaduras intermedias. Según diseño.</v>
          </cell>
          <cell r="C1156" t="str">
            <v>un</v>
          </cell>
          <cell r="D1156"/>
          <cell r="E1156"/>
          <cell r="F1156"/>
          <cell r="G1156"/>
          <cell r="H1156"/>
          <cell r="I1156"/>
          <cell r="J1156"/>
          <cell r="K1156"/>
          <cell r="L1156"/>
          <cell r="M1156"/>
        </row>
        <row r="1157">
          <cell r="A1157" t="str">
            <v>11.1.12</v>
          </cell>
          <cell r="B1157" t="str">
            <v>Suministro, transporte y colocación de reja fija (1.4 x 1.5 m). Con platina metálica de 2" x 3/8", soldadura. Incluye resane de superficie, pintura poliuretano, catalizador, base anticorrosiva y adherente y todos los demás elementos requeridos para su correcta fabricación e instalación. Las platinas son piezas completas, no se admiten soldaduras intermedias. Según diseño.</v>
          </cell>
          <cell r="C1157" t="str">
            <v>un</v>
          </cell>
          <cell r="D1157"/>
          <cell r="E1157"/>
          <cell r="F1157"/>
          <cell r="G1157"/>
          <cell r="H1157"/>
          <cell r="I1157"/>
          <cell r="J1157"/>
          <cell r="K1157"/>
          <cell r="L1157"/>
          <cell r="M1157"/>
        </row>
        <row r="1158">
          <cell r="A1158" t="str">
            <v>11.1.13</v>
          </cell>
          <cell r="B1158" t="str">
            <v>Suministro, transporte y colocación de reja fija, con platina metálica de 2" x 3/8", tubo negro calibre 16 diámetro de 1/2", soldadura. Incluye resane de superficie, pintura poliuretano, catalizador, base anticorrosiva y adherente y todos los demás elementos requeridos para su correcta fabricación e instalación. La tubería y las platinas son piezas completas, no se admiten soldaduras intermedias. Según diseño.</v>
          </cell>
          <cell r="C1158" t="str">
            <v>un</v>
          </cell>
          <cell r="D1158"/>
          <cell r="E1158"/>
          <cell r="F1158"/>
          <cell r="G1158"/>
          <cell r="H1158"/>
          <cell r="I1158"/>
          <cell r="J1158"/>
          <cell r="K1158"/>
          <cell r="L1158"/>
          <cell r="M1158"/>
        </row>
        <row r="1159">
          <cell r="A1159" t="str">
            <v>11.1.14</v>
          </cell>
          <cell r="B1159" t="str">
            <v>Suministro, transporte y colocación de puerta reja fija (7.86 x 2.15m). Con bastidor metálico de 3" x 3" espesor de 3mm, platina metálica de 2" x 3/8" y tubería negra calibre 16 de 1/2". Incluye resane de superficie, soldadura, pintura poliuretano, catalizador, base anticorrosiva y adherente y todos los demás elementos requeridos para su correcta fabricación e instalación. La tubería y las platinas son piezas completas, no se admiten soldaduras intermedias. Según diseño.</v>
          </cell>
          <cell r="C1159" t="str">
            <v>un</v>
          </cell>
          <cell r="D1159"/>
          <cell r="E1159"/>
          <cell r="F1159"/>
          <cell r="G1159"/>
          <cell r="H1159"/>
          <cell r="I1159"/>
          <cell r="J1159"/>
          <cell r="K1159"/>
          <cell r="L1159"/>
          <cell r="M1159"/>
        </row>
        <row r="1160">
          <cell r="A1160" t="str">
            <v>11.1.15</v>
          </cell>
          <cell r="B1160" t="str">
            <v>Suministro, transporte y colocación de puerta reja doble (4.87 x 2.07 m), un modulo fijo y un modulo batiente de dos alas. Con bastidor metálico de 3" x 3" espesor de 3mm, platina metálica de 2" x 3/8",  tubería negra calibre 16 de 1/2", 10 bisagras de trabajo pesado de 2 1/2" x 4", chapa candado para trabajo pesado tipo Yale o equivalente, lamina metálica con un espesor de 3mm, 2 fallebas de 5/8". Incluye  resane de superficie, soldadura, pintura poliuretano, catalizador, base anticorrosiva y adherente y todos los demás elementos requeridos para su correcta fabricación e instalación. La tubería y las platinas son piezas completas, no se admiten soldaduras intermedias. Según diseño.</v>
          </cell>
          <cell r="C1160" t="str">
            <v>un</v>
          </cell>
          <cell r="D1160"/>
          <cell r="E1160"/>
          <cell r="F1160"/>
          <cell r="G1160"/>
          <cell r="H1160"/>
          <cell r="I1160"/>
          <cell r="J1160"/>
          <cell r="K1160"/>
          <cell r="L1160"/>
          <cell r="M1160"/>
        </row>
        <row r="1161">
          <cell r="A1161" t="str">
            <v>11.1.16</v>
          </cell>
          <cell r="B1161" t="str">
            <v>Suministro, transporte y colocación de puerta reja de cuatro módulos (16.34 x 3.9m), un módulo fijo y tres batientes pivotantes. Con bastidor metálico de 3" x 3" espesor de 3mm, platina metálica de 2" x 1/4", columna conduven de 8"x8" espesor 5.5 mm, viga metálica W x 14x 22, tubería negra calibre 16 de 1/2", pivotes metálicos, 12 fallebas de 5/8". Incluye resane de superficie, soldadura, pintura poliuretano, catalizador, base anticorrosiva y adherente y todos los demás elementos requeridos para su correcta fabricación e instalación. La tubería y las platinas son piezas completas, no se admiten soldaduras intermedias. Según diseño.</v>
          </cell>
          <cell r="C1161" t="str">
            <v>un</v>
          </cell>
          <cell r="D1161"/>
          <cell r="E1161"/>
          <cell r="F1161"/>
          <cell r="G1161"/>
          <cell r="H1161"/>
          <cell r="I1161"/>
          <cell r="J1161"/>
          <cell r="K1161"/>
          <cell r="L1161"/>
          <cell r="M1161"/>
        </row>
        <row r="1162">
          <cell r="A1162" t="str">
            <v>11.1.17</v>
          </cell>
          <cell r="B1162" t="str">
            <v>Suministro, transporte y colocación de puerta reja de cuatro módulos (15.32 x 3.15m), tres fijos y uno batiente. Con  bastidor metálico de 2.5" x 6" espesor de 3.4 mm, PTS  de 2.5" x 2.5" espesor de 3mm, platina metálica de 2" x 1/4", tubería negra calibre 16 de 1/2", 5 bisagras de trabajo pesado de 2 1/2" x 4", chapa candado para trabajo pesado tipo Yale o equivalente, 1 fallebas de 5/8". Incluye resane de superficie, soldadura, pintura poliuretano, catalizador, base anticorrosiva y adherente y todos los demás elementos requeridos para su correcta fabricación e instalación. La tubería y las platinas son piezas completas, no se admiten soldaduras intermedias. Según diseño.</v>
          </cell>
          <cell r="C1162" t="str">
            <v>un</v>
          </cell>
          <cell r="D1162"/>
          <cell r="E1162"/>
          <cell r="F1162"/>
          <cell r="G1162"/>
          <cell r="H1162"/>
          <cell r="I1162"/>
          <cell r="J1162"/>
          <cell r="K1162"/>
          <cell r="L1162"/>
          <cell r="M1162"/>
        </row>
        <row r="1163">
          <cell r="A1163" t="str">
            <v>11.1.18</v>
          </cell>
          <cell r="B1163" t="str">
            <v>Suministro, transporte y colocación de puerta reja batiente de 2 alas (4.84 x 3.15m). Con bastidor metálico de 3" x 3" espesor de 3mm, platina metálica de 2" x 1/4", tubería negra calibre 16 de 1/2", 10 bisagras de trabajo pesado de 2 1/2" x 4", chapa candado para trabajo pesado tipo Yale o equivalente, 2 fallebas de 5/8". Incluye resane de superficie, soldadura, pintura poliuretano, catalizador, base anticorrosiva y adherente y todos los demás elementos requeridos para su correcta fabricación e instalación. La tubería y las platinas son piezas completas, no se admiten soldaduras intermedias. Según diseño.</v>
          </cell>
          <cell r="C1163" t="str">
            <v>un</v>
          </cell>
          <cell r="D1163"/>
          <cell r="E1163"/>
          <cell r="F1163"/>
          <cell r="G1163"/>
          <cell r="H1163"/>
          <cell r="I1163"/>
          <cell r="J1163"/>
          <cell r="K1163"/>
          <cell r="L1163"/>
          <cell r="M1163"/>
        </row>
        <row r="1164">
          <cell r="A1164" t="str">
            <v>11.1.19</v>
          </cell>
          <cell r="B1164" t="str">
            <v>Suministro, transporte y colocación de reja fija (4.85 x 2.7m). Con bastidor metálico de 3" x 3" espesor de 3mm, PTS de 80 x 40" espesor 2mm, malla ondulada ojo Nº2 calibre 10, ángulo metálico de 1"x 1/8" perimetral pisa malla. Incluye resane de superficie, soldadura, pintura poliuretano, catalizador, base anticorrosiva y adherente y todos los demás elementos requeridos para su correcta fabricación e instalación. La tubería y las platinas son piezas completas, no se admiten soldaduras intermedias. Según diseño.</v>
          </cell>
          <cell r="C1164" t="str">
            <v>un</v>
          </cell>
          <cell r="D1164"/>
          <cell r="E1164"/>
          <cell r="F1164"/>
          <cell r="G1164"/>
          <cell r="H1164"/>
          <cell r="I1164"/>
          <cell r="J1164"/>
          <cell r="K1164"/>
          <cell r="L1164"/>
          <cell r="M1164"/>
        </row>
        <row r="1165">
          <cell r="A1165" t="str">
            <v>11.1.20</v>
          </cell>
          <cell r="B1165" t="str">
            <v>Suministro, transporte y colocación de puerta reja corrediza de (4.85 x 2.08  m aproximados). con bastidor metálico de 2" x 2" espesor de 3 mm, riel y guía metálicos, rodachines, platina metálica 2" x 3/8", tubería negra calibre 16 de 1/2", chapas candado para trabajo pesado tipo Yale o equivalente. Incluye resane de superficie, soldadura, pintura poliuretano, catalizador, base anticorrosiva y adherente y todos los demás elementos requeridos para su correcta fabricación e instalación. La tubería y las platinas son piezas completas, no se admiten soldaduras intermedias. Según diseño.</v>
          </cell>
          <cell r="C1165" t="str">
            <v>un</v>
          </cell>
          <cell r="D1165"/>
          <cell r="E1165"/>
          <cell r="F1165"/>
          <cell r="G1165"/>
          <cell r="H1165"/>
          <cell r="I1165"/>
          <cell r="J1165"/>
          <cell r="K1165"/>
          <cell r="L1165"/>
          <cell r="M1165"/>
        </row>
        <row r="1166">
          <cell r="A1166" t="str">
            <v>11.1.21</v>
          </cell>
          <cell r="B1166" t="str">
            <v>Suministro, transporte y colocación de puerta reja batiente de 2 alas tipo P1 (4.80 x 2.40m). con bastidor metálico de 70 x 70 espesor de 3mm, PTS de 90 x 90 espesor 3mm, platina metálica de 2" x 1/4", tubería negra calibre 16 de 1/2", 10 bisagras de trabajo pesado de 2 1/2" x 4", chapa candado para trabajo pesado tipo Yale o equivalente, 2 fallebas de 5/8". Incluye resane de superficie, soldadura, pintura poliuretano, catalizador, base anticorrosiva y adherente y todos los demás elementos requeridos para su correcta fabricación e instalación. La tubería y las platinas son piezas completas, no se admiten soldaduras intermedias. Según diseño.</v>
          </cell>
          <cell r="C1166" t="str">
            <v>un</v>
          </cell>
          <cell r="D1166"/>
          <cell r="E1166"/>
          <cell r="F1166"/>
          <cell r="G1166"/>
          <cell r="H1166"/>
          <cell r="I1166"/>
          <cell r="J1166"/>
          <cell r="K1166"/>
          <cell r="L1166"/>
          <cell r="M1166"/>
        </row>
        <row r="1167">
          <cell r="A1167" t="str">
            <v>11.1.22</v>
          </cell>
          <cell r="B1167" t="str">
            <v>Suministro, transporte y colocación de puerta reja batiente de 1 ala tipo P2 (1.60 x 2.40m). con bastidor metálico de 70 x 70 espesor de 3mm, PTS 90 x 90 espesor 3mm, platina metálica de 2" x 1/4", tubería negra calibre 16 de 1/2", 5  bisagras de trabajo pesado de 2 1/2" x 4", chapa candado para trabajo pesado tipo Yale o equivalente, 1 fallebas de 5/8". Incluye resane de superficie, soldadura, pintura poliuretano, catalizador, base anticorrosiva y adherente y todos los demás elementos requeridos para su correcta fabricación e instalación. La tubería y las platinas son piezas completas, no se admiten soldaduras intermedias. Según diseño.</v>
          </cell>
          <cell r="C1167" t="str">
            <v>un</v>
          </cell>
          <cell r="D1167"/>
          <cell r="E1167"/>
          <cell r="F1167"/>
          <cell r="G1167"/>
          <cell r="H1167"/>
          <cell r="I1167"/>
          <cell r="J1167"/>
          <cell r="K1167"/>
          <cell r="L1167"/>
          <cell r="M1167"/>
        </row>
        <row r="1168">
          <cell r="A1168" t="str">
            <v>11.1.23</v>
          </cell>
          <cell r="B1168" t="str">
            <v>Suministro, transporte y colocación de puerta reja batiente de 1 ala tipo P3 (1.60 x 1.50m). con bastidor metálico de 70 x 70 espesor de 3mm, PTS 90 x 90 espesor 3mm, platina metálica de 2" x 1/4", tubería negra calibre 16 de 1/2", 4 bisagras de trabajo pesado de 2 1/2" x 4", chapa candado para trabajo pesado tipo Yale o equivalente, 1 fallebas de 5/8". Incluye resane de superficie, soldadura, pintura poliuretano, catalizador, base anticorrosiva y adherente y todos los demás elementos requeridos para su correcta fabricación e instalación y las platinas son piezas completas, no se admiten soldaduras intermedias. Según diseño.</v>
          </cell>
          <cell r="C1168" t="str">
            <v>un</v>
          </cell>
          <cell r="D1168"/>
          <cell r="E1168"/>
          <cell r="F1168"/>
          <cell r="G1168"/>
          <cell r="H1168"/>
          <cell r="I1168"/>
          <cell r="J1168"/>
          <cell r="K1168"/>
          <cell r="L1168"/>
          <cell r="M1168"/>
        </row>
        <row r="1169">
          <cell r="A1169" t="str">
            <v>11.1.24</v>
          </cell>
          <cell r="B1169" t="str">
            <v>Suministro, transporte y colocación de puerta reja doble ala ( 3.60 x 2.4 m aproximados). Con bastidor metálico de 4" x 4" espesor de 3mm, bastidor metálico de 2" x 1" espesor de 3mm, platina metálica de 2" x 1/4", tubería negra calibre 16 de 1/2", lamina metálica de 3/16", pernos expansivos de 1/2" x 3", 8 bisagras de trabajo pesado de 2 " x 4", chapa candado para trabajo pesado tipo Yale o equivalente, 2 fallebas de 5/8". Incluye resane de superficie, soldadura, pintura poliuretano, catalizador, base anticorrosiva y adherente y todos los demás elementos requeridos para su correcta fabricación e instalación, según diseño. La tubería y las platinas son piezas completas, no se admiten soldaduras intermedias.</v>
          </cell>
          <cell r="C1169" t="str">
            <v>un</v>
          </cell>
          <cell r="D1169"/>
          <cell r="E1169"/>
          <cell r="F1169"/>
          <cell r="G1169"/>
          <cell r="H1169"/>
          <cell r="I1169"/>
          <cell r="J1169"/>
          <cell r="K1169"/>
          <cell r="L1169"/>
          <cell r="M1169"/>
        </row>
        <row r="1170">
          <cell r="A1170" t="str">
            <v>11.1.25</v>
          </cell>
          <cell r="B1170" t="str">
            <v>Suministro, transporte y colocación de puerta reja doble ala ( 3.01 x 2.24 m Aproximados). Con bastidor metálico de 3" x 3" espesor de 3mm, bastidor metálico de 2" x 1" espesor de 3mm, lamina metálica de 3/16",  8 bisagras de trabajo pesado de 2 " x 4", chapa candado para trabajo pesado tipo Yale o equivalente, 2 fallebas de 5/8", ángulo metálico de 1" x1/8", malla ondulada calibre 10 ojo Nº 2, pernos expansivos de 1/2" x 3". Incluye resane de superficie, soldadura, pintura poliuretano, catalizador, base anticorrosiva y adherente y todos los demás elementos requeridos para su correcta fabricación e instalación, según diseño. La tubería y las platinas son piezas completas, no se admiten soldaduras intermedias.</v>
          </cell>
          <cell r="C1170" t="str">
            <v>un</v>
          </cell>
          <cell r="D1170"/>
          <cell r="E1170"/>
          <cell r="F1170"/>
          <cell r="G1170"/>
          <cell r="H1170"/>
          <cell r="I1170"/>
          <cell r="J1170"/>
          <cell r="K1170"/>
          <cell r="L1170"/>
          <cell r="M1170"/>
        </row>
        <row r="1171">
          <cell r="A1171" t="str">
            <v>11.1.26</v>
          </cell>
          <cell r="B1171" t="str">
            <v>Suministro, transporte y colocación de puerta metálica (marco y ala) calibre 20 de 0.8x2.10 m. Incluye chapa de seguridad tipo Yale o equivalente, anticorrosivo y esmalte de acabado y todo los demás elementos requeridos para su correcta fabricación e instalación, según diseño.</v>
          </cell>
          <cell r="C1171" t="str">
            <v>un</v>
          </cell>
          <cell r="D1171"/>
          <cell r="E1171"/>
          <cell r="F1171"/>
          <cell r="G1171"/>
          <cell r="H1171"/>
          <cell r="I1171"/>
          <cell r="J1171"/>
          <cell r="K1171"/>
          <cell r="L1171"/>
          <cell r="M1171"/>
        </row>
        <row r="1172">
          <cell r="A1172" t="str">
            <v>11.1.27</v>
          </cell>
          <cell r="B1172" t="str">
            <v>Suministro, transporte y colocación de puerta reja de 2 alas corredizas de 2.70 x 2.40 m. PTS de 2" x 1" espesor 3 mm, riel superior e inferior, rodamiento para colgante pesado, chapa candado para trabajo pesado tipo Yale o equivalente, soldadura. Incluye resane de superficie, pintura poliuretano, catalizador, base anticorrosiva y adherente y todos los demás elementos requeridos para su correcta fabricación e instalación, según diseño. La tubería son piezas completas, no se admiten soldaduras intermedias. Según diseño.</v>
          </cell>
          <cell r="C1172" t="str">
            <v>un</v>
          </cell>
          <cell r="D1172"/>
          <cell r="E1172"/>
          <cell r="F1172"/>
          <cell r="G1172"/>
          <cell r="H1172"/>
          <cell r="I1172"/>
          <cell r="J1172"/>
          <cell r="K1172"/>
          <cell r="L1172"/>
          <cell r="M1172"/>
        </row>
        <row r="1173">
          <cell r="A1173" t="str">
            <v>11.1.28</v>
          </cell>
          <cell r="B1173" t="str">
            <v>Suministro, transporte y colocación de puerta reja de 1 ala corrediza de 0.80 x 2.40 m. PTS de 2" x 1" espesor 3 mm, riel superior e inferior, rodamiento para colgante pesado, chapa candado para trabajo pesado tipo Yale o equivalente, soldadura. Incluye resane de superficie, pintura poliuretano, catalizador, base anticorrosiva y adherente y todos los demás elementos requeridos para su correcta fabricación y instalación, según diseño. La tubería y las platinas son piezas completas, no se admiten soldaduras intermedias. Según diseño.</v>
          </cell>
          <cell r="C1173" t="str">
            <v>un</v>
          </cell>
          <cell r="D1173"/>
          <cell r="E1173"/>
          <cell r="F1173"/>
          <cell r="G1173"/>
          <cell r="H1173"/>
          <cell r="I1173"/>
          <cell r="J1173"/>
          <cell r="K1173"/>
          <cell r="L1173"/>
          <cell r="M1173"/>
        </row>
        <row r="1174">
          <cell r="A1174" t="str">
            <v>11.1.29</v>
          </cell>
          <cell r="B1174" t="str">
            <v>Suministro, transporte y colocación de puerta reja de 2 alas batientes 2.10 x 2.40 m., con bastidor metálico de 70mm x70mm espesor de 3 mm, platina metálica de 2" x 3/8", tubo negro calibre 16 diámetro de 1/2", PTS metálico de 90mm x 90mm espesor de 3mm para soporte de bastidor, 10 bisagras de trabajo pesado de 2 1/2" x 4", chapa candado para trabajo pesado tipo Yale o equivalente, 2 fallebas de 5/8", lamina de 3/16" para anclaje a muro con pernos de 3/8" x3", soldadura. Incluye resane de superficie, pintura poliuretano, catalizador, base anticorrosiva y adherente y todos los demás elementos requeridos para su correcta fabricación y instalación. La tubería y las platinas son piezas completas, no se admiten soldaduras intermedias. Según diseño.</v>
          </cell>
          <cell r="C1174" t="str">
            <v>un</v>
          </cell>
          <cell r="D1174"/>
          <cell r="E1174"/>
          <cell r="F1174"/>
          <cell r="G1174"/>
          <cell r="H1174"/>
          <cell r="I1174"/>
          <cell r="J1174"/>
          <cell r="K1174"/>
          <cell r="L1174"/>
          <cell r="M1174"/>
        </row>
        <row r="1175">
          <cell r="A1175" t="str">
            <v>11.1.30</v>
          </cell>
          <cell r="B1175" t="str">
            <v>Suministro, transporte y colocación de reja de 2.0 x 2.0 m. Con bastidor metálico de 70 mm x 70 mm espesor de 3mm, malla ondulada ojo Nº2 calibre 10, ángulo metálico de 1"x 1/8" perimetral pisa malla, lamina de 3/16 para anclaje a muro con pernos de 3/8" x3", soldadura. Incluye resane de superficie, pintura poliuretano, catalizador, base anticorrosiva y adherente y todos los demás elementos requeridos para su correcta fabricación y instalación, según diseño. La tubería y las platinas son piezas completas, no se admiten soldaduras intermedias. Según diseño.</v>
          </cell>
          <cell r="C1175" t="str">
            <v>un</v>
          </cell>
          <cell r="D1175"/>
          <cell r="E1175"/>
          <cell r="F1175"/>
          <cell r="G1175"/>
          <cell r="H1175"/>
          <cell r="I1175"/>
          <cell r="J1175"/>
          <cell r="K1175"/>
          <cell r="L1175"/>
          <cell r="M1175"/>
        </row>
        <row r="1176">
          <cell r="A1176" t="str">
            <v>11.1.31</v>
          </cell>
          <cell r="B1176" t="str">
            <v>Suministro, transporte y colocación de cortina invisible enrollable, de 2,40x1,20 m. tejido vertical de 250 x 60 mm., en tubos de aluminio de Ø=3/8" x 250 mm. y platinas de aluminio anodizado color natural tipo reja de 3/4" x 1/8" troquelada a 60 mm. Incluye tapa rollos en lamina de acero galvanizado cal 24 ,tubo negro con resortes externos en acero 1070, placas de soporte en acero de 5 mm, guías metálicas en lámina galv. cal 14 de 50 x 30 mm. y en aluminio extruido, soporte inferior de uno o dos ángulos galv. de 2" x 1/8", pasador portacandados en platina de 1" x 1/4" galv., contiene los porta candados, 2 candados blindados de seguridad tipo Black&amp;Decker, Yale o equivalente calidad, acabado para los elementos metálicos con laca cromo grano fino color gris, similar al color del aluminio y todos los demás elementos necesarios para su correcta instalación y funcionamiento. previa aprobación de interventoría. Según diseño.</v>
          </cell>
          <cell r="C1176" t="str">
            <v>un</v>
          </cell>
          <cell r="D1176"/>
          <cell r="E1176"/>
          <cell r="F1176"/>
          <cell r="G1176"/>
          <cell r="H1176"/>
          <cell r="I1176"/>
          <cell r="J1176"/>
          <cell r="K1176"/>
          <cell r="L1176"/>
          <cell r="M1176"/>
        </row>
        <row r="1177">
          <cell r="A1177" t="str">
            <v>11.1.32</v>
          </cell>
          <cell r="B1177" t="str">
            <v>Suministro, transporte e instalación de puerta batiente corta fuego de 1 hoja, certificada bajo norma americana (ul), de 180 min  de 1.20x 2.15 m. Incluye barra anti pánico de embutir tipo toallero, pintura electrostática negro gofrado y demás elementos que garanticen su buen funcionamiento</v>
          </cell>
          <cell r="C1177" t="str">
            <v>un</v>
          </cell>
          <cell r="D1177"/>
          <cell r="E1177"/>
          <cell r="F1177"/>
          <cell r="G1177"/>
          <cell r="H1177"/>
          <cell r="I1177"/>
          <cell r="J1177"/>
          <cell r="K1177"/>
          <cell r="L1177"/>
          <cell r="M1177"/>
        </row>
        <row r="1178">
          <cell r="A1178" t="str">
            <v>11.1.33</v>
          </cell>
          <cell r="B1178" t="str">
            <v>Suministro e instalación de Puerta (marco y ala) de 0,60x2,10m en lamina calibre 18 troquelada según diseño, entamborada, batiente+ pintura anticorrosiva, acabado en pintura poliuretano color gris oscuro + lineas troqueladas segun diseño + manija de seguridad de primera calidad tipo safe sienna o similar + falleba satin niquelada de primera calidad + tope imantado anclado a la pared para mantener la puerta abierta satin niquelado.</v>
          </cell>
          <cell r="C1178" t="str">
            <v>un</v>
          </cell>
          <cell r="D1178"/>
          <cell r="E1178"/>
          <cell r="F1178"/>
          <cell r="G1178"/>
          <cell r="H1178"/>
          <cell r="I1178"/>
          <cell r="J1178"/>
          <cell r="K1178"/>
          <cell r="L1178"/>
          <cell r="M1178"/>
        </row>
        <row r="1179">
          <cell r="A1179" t="str">
            <v>11.1.34</v>
          </cell>
          <cell r="B1179" t="str">
            <v>Suministro e instalación de Puerta (marco y ala) de 0,80x2,10m en lamina calibre 18 troquelada según diseño, entamborada, batiente+ pintura anticorrosiva, acabado en pintura poliuretano color gris oscuro + lineas troqueladas segun diseño + manija de seguridad de primera calidad tipo safe sienna o similar + falleba satin niquelada de primera calidad + tope imantado anclado a la pared para mantener la puerta abierta satin niquelado.</v>
          </cell>
          <cell r="C1179" t="str">
            <v>un</v>
          </cell>
          <cell r="D1179"/>
          <cell r="E1179"/>
          <cell r="F1179"/>
          <cell r="G1179"/>
          <cell r="H1179"/>
          <cell r="I1179"/>
          <cell r="J1179"/>
          <cell r="K1179"/>
          <cell r="L1179"/>
          <cell r="M1179"/>
        </row>
        <row r="1180">
          <cell r="A1180" t="str">
            <v>11.1.35</v>
          </cell>
          <cell r="B1180" t="str">
            <v>Suministro e instalación de Puerta (marco y ala) de 0,90x2,10m en lamina calibre 18 troquelada según diseño, entamborada, batiente+ pintura anticorrosiva, acabado en pintura poliuretano color gris oscuro + lineas troqueladas segun diseño + manija de seguridad de primera calidad tipo safe sienna o similar + falleba satin niquelada de primera calidad + tope imantado anclado a la pared para mantener la puerta abierta satin niquelado.</v>
          </cell>
          <cell r="C1180" t="str">
            <v>un</v>
          </cell>
          <cell r="D1180"/>
          <cell r="E1180"/>
          <cell r="F1180"/>
          <cell r="G1180"/>
          <cell r="H1180"/>
          <cell r="I1180"/>
          <cell r="J1180"/>
          <cell r="K1180"/>
          <cell r="L1180"/>
          <cell r="M1180"/>
        </row>
        <row r="1181">
          <cell r="A1181" t="str">
            <v>11.1.36</v>
          </cell>
          <cell r="B1181" t="str">
            <v>Suministro e instalación de Puerta (marco y ala) en lamina calibre 18 , entamborada, corrediza+ pintura anticorrosiva, acabado en pintura poliuretana color negro + lineas troqueladas segun diseño + manija de seguridad de primera calidad tipo safe sienna o similar + falleba satin niquelada de primera calidad + Riel en la parte superior con sistema corredizo Ducloset simple (o similar) en acero templado con pista exterior de acero revestida en nylon, soportado al techo + tope en el sistema corredizo para evitar el traslape de la puerta</v>
          </cell>
          <cell r="C1181" t="str">
            <v>un</v>
          </cell>
          <cell r="D1181"/>
          <cell r="E1181"/>
          <cell r="F1181"/>
          <cell r="G1181"/>
          <cell r="H1181"/>
          <cell r="I1181"/>
          <cell r="J1181"/>
          <cell r="K1181"/>
          <cell r="L1181"/>
          <cell r="M1181"/>
        </row>
        <row r="1182">
          <cell r="A1182" t="str">
            <v>11.1.37</v>
          </cell>
          <cell r="B1182" t="str">
            <v>Suministro e instalación de Puerta (marco y ala) en lamina calibre 18 , entamborada, corrediza+ pintura anticorrosiva, acabado en pintura poliuretana color negro + lineas troqueladas segun diseño + manija de seguridad de primera calidad tipo safe sienna o similar + falleba satin niquelada de primera calidad + Riel en la parte superior con sistema corredizo Ducloset simple (o similar) en acero templado con pista exterior de acero revestida en nylon, soportado al techo + tope en el sistema corredizo para evitar el traslape de la puerta</v>
          </cell>
          <cell r="C1182" t="str">
            <v>un</v>
          </cell>
          <cell r="D1182"/>
          <cell r="E1182"/>
          <cell r="F1182"/>
          <cell r="G1182"/>
          <cell r="H1182"/>
          <cell r="I1182"/>
          <cell r="J1182"/>
          <cell r="K1182"/>
          <cell r="L1182"/>
          <cell r="M1182"/>
        </row>
        <row r="1183">
          <cell r="A1183" t="str">
            <v>11.1.38</v>
          </cell>
          <cell r="B1183" t="str">
            <v>Suministro e instalación de Puerta (marco y ala) de 0,60x2,10m en lamina calibre 18 troquelada según diseño, entamborada, batiente+ pintura anticorrosiva, acabado en pintura poliuretano color gris oscuro + lineas troqueladas segun diseño + manija de seguridad de primera calidad tipo safe sienna o similar + falleba satin niquelada de primera calidad + tope imantado anclado a la pared para mantener la puerta abierta satin niquelado.</v>
          </cell>
          <cell r="C1183" t="str">
            <v>un</v>
          </cell>
          <cell r="D1183"/>
          <cell r="E1183"/>
          <cell r="F1183"/>
          <cell r="G1183"/>
          <cell r="H1183"/>
          <cell r="I1183"/>
          <cell r="J1183"/>
          <cell r="K1183"/>
          <cell r="L1183"/>
          <cell r="M1183"/>
        </row>
        <row r="1184">
          <cell r="A1184" t="str">
            <v>11.1.39</v>
          </cell>
          <cell r="B1184" t="str">
            <v>Suministro e instalación de Puerta (marco y ala) de 0,80x2,10m en lamina calibre 18 troquelada según diseño, entamborada, batiente+ pintura anticorrosiva, acabado en pintura poliuretano color gris oscuro + lineas troqueladas segun diseño + manija de seguridad de primera calidad tipo safe sienna o similar + falleba satin niquelada de primera calidad + tope imantado anclado a la pared para mantener la puerta abierta satin niquelado.</v>
          </cell>
          <cell r="C1184" t="str">
            <v>un</v>
          </cell>
          <cell r="D1184"/>
          <cell r="E1184"/>
          <cell r="F1184"/>
          <cell r="G1184"/>
          <cell r="H1184"/>
          <cell r="I1184"/>
          <cell r="J1184"/>
          <cell r="K1184"/>
          <cell r="L1184"/>
          <cell r="M1184"/>
        </row>
        <row r="1185">
          <cell r="A1185" t="str">
            <v>11.1.40</v>
          </cell>
          <cell r="B1185" t="str">
            <v>Suministro e instalación de Puerta (marco y ala) de 0,90x2,10m en lamina calibre 18 troquelada según diseño, entamborada, batiente+ pintura anticorrosiva, acabado en pintura poliuretano color gris oscuro + lineas troqueladas segun diseño + manija de seguridad de primera calidad tipo safe sienna o similar + falleba satin niquelada de primera calidad + tope imantado anclado a la pared para mantener la puerta abierta satin niquelado.</v>
          </cell>
          <cell r="C1185" t="str">
            <v>un</v>
          </cell>
          <cell r="D1185"/>
          <cell r="E1185"/>
          <cell r="F1185"/>
          <cell r="G1185"/>
          <cell r="H1185"/>
          <cell r="I1185"/>
          <cell r="J1185"/>
          <cell r="K1185"/>
          <cell r="L1185"/>
          <cell r="M1185"/>
        </row>
        <row r="1186">
          <cell r="A1186" t="str">
            <v>11.1.41</v>
          </cell>
          <cell r="B1186" t="str">
            <v>Suministro e instalación de Puerta (marco y ala) de 1,00 x2,10m en lamina calibre 18 troquelada según diseño, entamborada, batiente+ pintura anticorrosiva, acabado en pintura poliuretano color gris oscuro + lineas troqueladas segun diseño + manija de seguridad de primera calidad tipo safe sienna o similar + falleba satin niquelada de primera calidad + tope imantado anclado a la pared para mantener la puerta abierta satin niquelado.</v>
          </cell>
          <cell r="C1186" t="str">
            <v>un</v>
          </cell>
          <cell r="D1186"/>
          <cell r="E1186"/>
          <cell r="F1186"/>
          <cell r="G1186"/>
          <cell r="H1186"/>
          <cell r="I1186"/>
          <cell r="J1186"/>
          <cell r="K1186"/>
          <cell r="L1186"/>
          <cell r="M1186"/>
        </row>
        <row r="1187">
          <cell r="A1187" t="str">
            <v>11.1.42</v>
          </cell>
          <cell r="B1187" t="str">
            <v xml:space="preserve">Suministro, transporte e instalacion de puerta (marco y ala). En estructura metálica batiente de 2 hojas lisa, para ruta de evacuación, 2.40 m x 2.10 m de h, doble ala lámina tipo panel, inyectada en poliruretano, engraffada, no soldada. Lámina galvanizada cal. 20, marco de 100 mm cal. 18, barra antipanico push tipo quick de sobreponer 2+1 gris - gris, pintura electrostática acabado lo define la entidad, bisagra aluminio de ensamble mecánico (sin soldadura), tope de piso media luna, cierrapuertas CT1800 Tesa, y todos los elementos necesarios para su correcta instalación y funcionamiento.
</v>
          </cell>
          <cell r="C1187" t="str">
            <v>='PRESUPUESTO BASE '!C1184</v>
          </cell>
          <cell r="D1187"/>
          <cell r="E1187"/>
          <cell r="F1187"/>
          <cell r="G1187"/>
          <cell r="H1187"/>
          <cell r="I1187"/>
          <cell r="J1187"/>
          <cell r="K1187"/>
          <cell r="L1187"/>
          <cell r="M1187"/>
        </row>
        <row r="1188">
          <cell r="A1188">
            <v>11.2</v>
          </cell>
          <cell r="B1188" t="str">
            <v>PASAMANOS</v>
          </cell>
          <cell r="C1188">
            <v>0</v>
          </cell>
          <cell r="D1188"/>
          <cell r="E1188"/>
          <cell r="F1188"/>
          <cell r="G1188"/>
          <cell r="H1188"/>
          <cell r="I1188"/>
          <cell r="J1188"/>
          <cell r="K1188"/>
          <cell r="L1188"/>
          <cell r="M1188"/>
        </row>
        <row r="1189">
          <cell r="A1189" t="str">
            <v>11.2.1</v>
          </cell>
          <cell r="B1189" t="str">
            <v>Instalación de pasamanos en muro, en tubería negra liviana de 2". Incluye suministro y transporte de los materiales, platina soldada de 30 cm que se coloca cada 2.0 m y anclado con pernos expansivos al muro, pintura anticorrosivo, pintura de poliuretano; incluye todos los elementos necesarios para su correcta construcción y funcionamiento.</v>
          </cell>
          <cell r="C1189" t="str">
            <v>m</v>
          </cell>
          <cell r="D1189"/>
          <cell r="E1189"/>
          <cell r="F1189"/>
          <cell r="G1189"/>
          <cell r="H1189"/>
          <cell r="I1189"/>
          <cell r="J1189"/>
          <cell r="K1189"/>
          <cell r="L1189"/>
          <cell r="M1189"/>
        </row>
        <row r="1190">
          <cell r="A1190" t="str">
            <v>11.2.2</v>
          </cell>
          <cell r="B1190" t="str">
            <v>Instalación de pasamanos metálico con una altura de 0.95 m; ángulo superior e inferior de 2" x 3/16 "; barrotes cuadrados de 12 mm cada 11 cm, platinas pie de amigo y platina de anclaje con un espesor de 1/4" cada 2.5 m y pernos expansivos de 3/8", pintura anticorrosivo y pintura de poliuretano. Incluye suministro y transporte de los materiales, cortes, soldaduras y fijaciones. Incluye todos los elementos necesarios para su correcta construcción y funcionamiento.</v>
          </cell>
          <cell r="C1190" t="str">
            <v>m</v>
          </cell>
          <cell r="D1190"/>
          <cell r="E1190"/>
          <cell r="F1190"/>
          <cell r="G1190"/>
          <cell r="H1190"/>
          <cell r="I1190"/>
          <cell r="J1190"/>
          <cell r="K1190"/>
          <cell r="L1190"/>
          <cell r="M1190"/>
        </row>
        <row r="1191">
          <cell r="A1191" t="str">
            <v>11.2.3</v>
          </cell>
          <cell r="B1191" t="str">
            <v>Instalación de pasamanos metálico, tubería superior en PTS rectangular de 2" x 1" x 3 mm, dos platinas verticales de 2 1/2" x 1/2" cada 1.00 m.,  soldadas a una platina superior de 2" x 1/8" y platina formando una "T" de 2" x 1/2" x 1/2" y dos platinas laterales de 2" x 1/8"; en la parte inferior se ancla a piso, losa o escaleras según el caso, con 4 pernos de 1/2", una platina en "T" de 1/2" más platina de 2" x 1/2" x 3/16" y esta a su vez se suelda a un ángulo  de 1" x 1/8" como cortagoteras, varilla circular lisa con un diámetro de 5/8" cada 0.145 m. entre ejes, altura de la varilla de 0.95 m. Incluye suministro y transporte de los materiales, soldadura 6011 x 1/8", base adherente, anticorrosiva y acabado en pintura de poliuretano tipo Pintuco o su equivalente, color semibrillante negro y todos los elementos necesarios para su correcta instalación y funcionamiento y previa aprobación de la interventoría. Según diseño. Los anclajes epóxicos se pagarán en su respectivo ítem.</v>
          </cell>
          <cell r="C1191" t="str">
            <v>m</v>
          </cell>
          <cell r="D1191"/>
          <cell r="E1191"/>
          <cell r="F1191"/>
          <cell r="G1191"/>
          <cell r="H1191"/>
          <cell r="I1191"/>
          <cell r="J1191"/>
          <cell r="K1191"/>
          <cell r="L1191"/>
          <cell r="M1191"/>
        </row>
        <row r="1192">
          <cell r="A1192" t="str">
            <v>11.2.4</v>
          </cell>
          <cell r="B1192" t="str">
            <v>Instalación de pasamanos metálico con una altura de 1.10 m; ángulo superior e inferior de 2" x 3/16 "; barrotes cuadrados de 12 mm cada 11 cm, platinas pie de amigo y platina de anclaje con un espesor de 1/4" cada 2.5 m y pernos expansivos de 3/8", pintura poliuretano, catalizador, base anticorrosiva y adherente. Incluye suministro y transporte de los materiales, cortes, soldaduras y fijaciones y todos los elementos necesarios para su correcta instalación y funcionamiento y previa aprobación de la interventoría. Según diseño.</v>
          </cell>
          <cell r="C1192" t="str">
            <v>m</v>
          </cell>
          <cell r="D1192"/>
          <cell r="E1192"/>
          <cell r="F1192"/>
          <cell r="G1192"/>
          <cell r="H1192"/>
          <cell r="I1192"/>
          <cell r="J1192"/>
          <cell r="K1192"/>
          <cell r="L1192"/>
          <cell r="M1192"/>
        </row>
        <row r="1193">
          <cell r="A1193" t="str">
            <v>11.2.5</v>
          </cell>
          <cell r="B1193" t="str">
            <v>Instalación de pasamanos en terraza existente. Incluye platina de 2" x 1/2" en la parte superior e inferior, refuerzo en platina de 1/2" cada 2.40 m anclada al muro con pernos, barrotes de 1/2" cuadrados según diseño y todos los elementos necesarios para su correcta instalación y funcionamiento y previa aprobación de la interventoría. Según diseño.</v>
          </cell>
          <cell r="C1193" t="str">
            <v>m</v>
          </cell>
          <cell r="D1193"/>
          <cell r="E1193"/>
          <cell r="F1193"/>
          <cell r="G1193"/>
          <cell r="H1193"/>
          <cell r="I1193"/>
          <cell r="J1193"/>
          <cell r="K1193"/>
          <cell r="L1193"/>
          <cell r="M1193"/>
        </row>
        <row r="1194">
          <cell r="A1194" t="str">
            <v>11.2.6</v>
          </cell>
          <cell r="B1194" t="str">
            <v xml:space="preserve">Suministro, transporte y colocación de Pasamanos en tubería 2" galvanizada tipo acueducto.  H= 1.35m. Incluye soldadura 6011X1/8 en todas las uniones,  wash primer, pintura tipo Pintulux 3 en 1, 2 manos. Incluye tubos verticales galvanizados de diámetro  3/4"calibre 16 cada 0,10 m , y 2 tubos verticales galvanizados tipo acueducto cada 2,00m de 2", 3 tubos horizontales galvanizados tipo acueducto de 2" y 1 tubo horizontal galvanizado de 1 1/2", fijación con platinas 0.10x0.15x1/4" y 4 pernos de expansión de 1/2" con una longitud mínima de 4". Todo lo necesario para su correcta ejecución segun diseño suministrado. </v>
          </cell>
          <cell r="C1194" t="str">
            <v>m</v>
          </cell>
          <cell r="D1194"/>
          <cell r="E1194"/>
          <cell r="F1194"/>
          <cell r="G1194"/>
          <cell r="H1194"/>
          <cell r="I1194"/>
          <cell r="J1194"/>
          <cell r="K1194"/>
          <cell r="L1194"/>
          <cell r="M1194"/>
        </row>
        <row r="1195">
          <cell r="A1195">
            <v>11.3</v>
          </cell>
          <cell r="B1195" t="str">
            <v>MUROS Y CIELOS EN DRYWALL/FIBROCEMENTO</v>
          </cell>
          <cell r="C1195">
            <v>0</v>
          </cell>
          <cell r="D1195"/>
          <cell r="E1195"/>
          <cell r="F1195"/>
          <cell r="G1195"/>
          <cell r="H1195"/>
          <cell r="I1195"/>
          <cell r="J1195"/>
          <cell r="K1195"/>
          <cell r="L1195"/>
          <cell r="M1195"/>
        </row>
        <row r="1196">
          <cell r="A1196" t="str">
            <v>11.3.1</v>
          </cell>
          <cell r="B1196" t="str">
            <v>MUROS</v>
          </cell>
          <cell r="C1196">
            <v>0</v>
          </cell>
          <cell r="D1196"/>
          <cell r="E1196"/>
          <cell r="F1196"/>
          <cell r="G1196"/>
          <cell r="H1196"/>
          <cell r="I1196"/>
          <cell r="J1196"/>
          <cell r="K1196"/>
          <cell r="L1196"/>
          <cell r="M1196"/>
        </row>
        <row r="1197">
          <cell r="A1197" t="str">
            <v>11.3.1.1</v>
          </cell>
          <cell r="B1197" t="str">
            <v>Suministro, transporte y colocación de muros en Drywall con placas en yeso 2 CARAS, con un espesor de aprox de 9 cm (ancho del perfil mas espesor de placa). Incluye estructura metálica para armado y soporte parales separados a 61 cm, perfiles esquineros, placa de drywall de 1/2", cinta en fibra de vidrio de 5 cm., tornillería de 6x1", masilla, acabado en vinilo tipo 1 (acabado tipo 4 según normas necesarias hasta obtener una superficie pareja y homogénea), y todos los demás elementos necesarios para su correcta instalación y funcionamiento.</v>
          </cell>
          <cell r="C1197" t="str">
            <v>m2</v>
          </cell>
          <cell r="D1197"/>
          <cell r="E1197"/>
          <cell r="F1197"/>
          <cell r="G1197"/>
          <cell r="H1197"/>
          <cell r="I1197"/>
          <cell r="J1197"/>
          <cell r="K1197"/>
          <cell r="L1197"/>
          <cell r="M1197"/>
        </row>
        <row r="1198">
          <cell r="A1198" t="str">
            <v>11.3.1.2</v>
          </cell>
          <cell r="B1198" t="str">
            <v>Suministro, transporte y colocación de placa en fibrocemento o equivalente de e= 20 mm (una cara). para remate de muros de fachada, estructura en perfiles de acero galvanizado cal 20 con separación entre parales de 40.6cm, con refuerzo en área vertical cada 3.66 m de altura, tornillos autoperforantes de cabeza extra plana de ½" y 1", junta perdida con cinta de 2" en fibra de vidrio y masilla. Incluye esquineros y tapas y todos los demás elementos necesarios para su correcta instalación y funcionamiento. El acabado en pintura acrílica para exteriores, se pagará en su ítem respectivo. Según detalle y diseño.</v>
          </cell>
          <cell r="C1198" t="str">
            <v>m2</v>
          </cell>
          <cell r="D1198"/>
          <cell r="E1198"/>
          <cell r="F1198"/>
          <cell r="G1198"/>
          <cell r="H1198"/>
          <cell r="I1198"/>
          <cell r="J1198"/>
          <cell r="K1198"/>
          <cell r="L1198"/>
          <cell r="M1198"/>
        </row>
        <row r="1199">
          <cell r="A1199" t="str">
            <v>11.3.1.3</v>
          </cell>
          <cell r="B1199" t="str">
            <v>Suministro, transporte y colocación de muros en Drywall, con placas de yeso 2 CARAS un espesor de 12 cm (ancho del perfil mas espesor de placa). Incluye estructura metálica a 61 cm de distancia para armado y soporte, perfiles esquineros, refuerzo de vanos para puertas y ventanas, placa de drywall de 1/2", cinta en fibra de vidrio de 50 mm., tornillería de 6x1 y 7x7/16, masilla, acabado en vinilo tipo 1 de Pintuco o equivalente (tres manos o las necesarias hasta obtener una superficie pareja y homogénea) y todos los demás elementos necesarios para su correcta instalación y funcionamiento.</v>
          </cell>
          <cell r="C1199" t="str">
            <v>m2</v>
          </cell>
          <cell r="D1199"/>
          <cell r="E1199"/>
          <cell r="F1199"/>
          <cell r="G1199"/>
          <cell r="H1199"/>
          <cell r="I1199"/>
          <cell r="J1199"/>
          <cell r="K1199"/>
          <cell r="L1199"/>
          <cell r="M1199"/>
        </row>
        <row r="1200">
          <cell r="A1200" t="str">
            <v>11.3.1.4</v>
          </cell>
          <cell r="B1200" t="str">
            <v>Suministro, transporte y colocación de muros en Drywall, 1 cara de fibrocemento y una cara de placa en yeso, con un espesor de 0.07 / 0.08. Incluye estructura metálica para armado y soporte, perfiles esquineros, refuerzo de vanos para puertas y ventanas, placa de fibrocemento de 10 mm (cara exterior) + placa de drywall de 1/2" (cara interior), cinta en fibra de vidrio de 50 mm., tornillería de 6x1 y 7x7/16, masilla y todos los demás elementos necesarios para su correcta instalación y funcionamiento. El acabado en pintura, se pagará en su ítem respectivo. Según detalle y diseño.</v>
          </cell>
          <cell r="C1200" t="str">
            <v>m2</v>
          </cell>
          <cell r="D1200"/>
          <cell r="E1200"/>
          <cell r="F1200"/>
          <cell r="G1200"/>
          <cell r="H1200"/>
          <cell r="I1200"/>
          <cell r="J1200"/>
          <cell r="K1200"/>
          <cell r="L1200"/>
          <cell r="M1200"/>
        </row>
        <row r="1201">
          <cell r="A1201" t="str">
            <v>11.3.2</v>
          </cell>
          <cell r="B1201" t="str">
            <v>CIELOS</v>
          </cell>
          <cell r="C1201">
            <v>0</v>
          </cell>
          <cell r="D1201"/>
          <cell r="E1201"/>
          <cell r="F1201"/>
          <cell r="G1201"/>
          <cell r="H1201"/>
          <cell r="I1201"/>
          <cell r="J1201"/>
          <cell r="K1201"/>
          <cell r="L1201"/>
          <cell r="M1201"/>
        </row>
        <row r="1202">
          <cell r="A1202" t="str">
            <v>11.3.2.1</v>
          </cell>
          <cell r="B1202" t="str">
            <v>Suministro transporte e instalacion de mediacaña plastica pvc en esquina entre muros y cielos,, Incluye pega, mano de obra y todo lo requerido para su correcta instalacion</v>
          </cell>
          <cell r="C1202" t="str">
            <v>ml</v>
          </cell>
          <cell r="D1202"/>
          <cell r="E1202"/>
          <cell r="F1202"/>
          <cell r="G1202"/>
          <cell r="H1202"/>
          <cell r="I1202"/>
          <cell r="J1202"/>
          <cell r="K1202"/>
          <cell r="L1202"/>
          <cell r="M1202"/>
        </row>
        <row r="1203">
          <cell r="A1203" t="str">
            <v>11.3.2.2</v>
          </cell>
          <cell r="B1203" t="str">
            <v>Suministro, transporte y colocación de cielo falso en drywall. Incluye, placa yeso 1/2", masillado, pintura 3 manos, perfilería de aluminio para soporte con distancia de 61 cm, chazos, cintas, ángulos, cortes, andamios, canes y todo los demás elementos  necesario para su correcta instalación y funcionamiento.</v>
          </cell>
          <cell r="C1203" t="str">
            <v>m2</v>
          </cell>
          <cell r="D1203"/>
          <cell r="E1203"/>
          <cell r="F1203"/>
          <cell r="G1203"/>
          <cell r="H1203"/>
          <cell r="I1203"/>
          <cell r="J1203"/>
          <cell r="K1203"/>
          <cell r="L1203"/>
          <cell r="M1203"/>
        </row>
        <row r="1204">
          <cell r="A1204" t="str">
            <v>11.3.2.3</v>
          </cell>
          <cell r="B1204" t="str">
            <v>Suministro, transporte y colocación de cielo raso suspendido con junta invisible placa en fibrocemento de e= 10 mm. para cielos, estructura en perfiles de acero galvanizado cal 20, con refuerzo en área vertical,  tornillos autoperforantes de cabeza extra plana de 1/2" y 1", junta perdida con cinta de 2" en fibra de vidrio y masilla. Incluye esquineros y tapas y todos los demás elementos necesarios para su correcta instalación y funcionamiento. El acabado en pintura para exteriores, se pagará en su ítem respectivo. Según detalle y diseño.</v>
          </cell>
          <cell r="C1204" t="str">
            <v>m2</v>
          </cell>
          <cell r="D1204"/>
          <cell r="E1204"/>
          <cell r="F1204"/>
          <cell r="G1204"/>
          <cell r="H1204"/>
          <cell r="I1204"/>
          <cell r="J1204"/>
          <cell r="K1204"/>
          <cell r="L1204"/>
          <cell r="M1204"/>
        </row>
        <row r="1205">
          <cell r="A1205" t="str">
            <v>11.3.2.4</v>
          </cell>
          <cell r="B1205" t="str">
            <v>Suministro, transporte y colocación de Drywall, diseño curvo, una (1) cara, placa yeso 1/2" , perfilería en lámina galvanizada cal. 26 para soportes perfil paral cada 61 cm. y viguetas cada 90 cm., cuelgas rígidas en ángulo 2x2, acabado nivel 4. Incluye pintura vinilo tipo 2 y acabado con vinilo tipo 1, tres (3) manos o las necesarias para obtener una superficie pareja y homogénea, a satisfacción de la interventoría, tornillos, chazos, cintas, ángulos, masilla, lija, cortes, andamios y todo los demás elementos  necesario para su correcta instalación y funcionamiento. Según diseño.</v>
          </cell>
          <cell r="C1205" t="str">
            <v>m2</v>
          </cell>
          <cell r="D1205"/>
          <cell r="E1205"/>
          <cell r="F1205"/>
          <cell r="G1205"/>
          <cell r="H1205"/>
          <cell r="I1205"/>
          <cell r="J1205"/>
          <cell r="K1205"/>
          <cell r="L1205"/>
          <cell r="M1205"/>
        </row>
        <row r="1206">
          <cell r="A1206">
            <v>11.4</v>
          </cell>
          <cell r="B1206" t="str">
            <v>CERRAMIENTO METÁLICO/MADERA</v>
          </cell>
          <cell r="C1206">
            <v>0</v>
          </cell>
          <cell r="D1206"/>
          <cell r="E1206"/>
          <cell r="F1206"/>
          <cell r="G1206"/>
          <cell r="H1206"/>
          <cell r="I1206"/>
          <cell r="J1206"/>
          <cell r="K1206"/>
          <cell r="L1206"/>
          <cell r="M1206"/>
        </row>
        <row r="1207">
          <cell r="A1207" t="str">
            <v>11.4.1</v>
          </cell>
          <cell r="B1207" t="str">
            <v>Suministro, transporte y colocación de cerramiento en tubería negra liviana con un diámetro de 2", espesor de 2.5 mm., cada 18 cm. a ejes, con tapón metálico soldado al tubo, altura total de 3.00 m. Incluye columnetas en mampostería con bloque de concreto catalán color rojo revitado ambas caras, espesor 0.15 m., altura variable según diseño, remate en lagrimal de concreto de 21 Mpa, vaciado in situ, incluye formaleta de primera calidad en súper T de 19 mm. o su equivalente, aristas biseladas, cortagoteras y todo lo necesario para su correcto proceso constructivo y funcionamiento.</v>
          </cell>
          <cell r="C1207" t="str">
            <v>m</v>
          </cell>
          <cell r="D1207"/>
          <cell r="E1207"/>
          <cell r="F1207"/>
          <cell r="G1207"/>
          <cell r="H1207"/>
          <cell r="I1207"/>
          <cell r="J1207"/>
          <cell r="K1207"/>
          <cell r="L1207"/>
          <cell r="M1207"/>
        </row>
        <row r="1208">
          <cell r="A1208" t="str">
            <v>11.4.2</v>
          </cell>
          <cell r="B1208" t="str">
            <v>Suministro, transporte y colocación de cerramiento en tubería negra pesada, Ø= 2½", e= 2,77 mm. colocada verticalmente, cada 20 cm. h= 2,00 m. soldada sobre platina e= 1/4", con anclajes de Ø= 5/8" cada 40 cm. sobre muro en concreto a la vista de 21 Mpa, reforzado, e= 15 cm. altura variable (mínimo 0,50 m. máximo 1,10 m.). Incluye formaleta en súper "T" de 19 mm. o su equivalente, molduras, vibrado, todos los elementos metálicos con wash primer, pintura anticorrosiva y a base de aceite hasta lograr una superficie homogénea color a definir por el taller de diseño de la EDU y todo lo necesario para su correcto proceso constructivo y funcionamiento. La excavación, botada de material, llenos, viga de fundación y acero de refuerzo, se pagarán en su respectivo ítem. Según Diseño.</v>
          </cell>
          <cell r="C1208" t="str">
            <v>m</v>
          </cell>
          <cell r="D1208"/>
          <cell r="E1208"/>
          <cell r="F1208"/>
          <cell r="G1208"/>
          <cell r="H1208"/>
          <cell r="I1208"/>
          <cell r="J1208"/>
          <cell r="K1208"/>
          <cell r="L1208"/>
          <cell r="M1208"/>
        </row>
        <row r="1209">
          <cell r="A1209" t="str">
            <v>11.4.3</v>
          </cell>
          <cell r="B1209" t="str">
            <v>Suministro, transporte y colocación de cerramiento en tubular en PTS 70 x 70 espesor 2.5mm, separado 24cm a eje, incluye anticorrosivo y pintura de poliuretano; muro en concreto 3000psi de 20cm de alto x 20cm de espesor; viga de fundación de 30cm x 40cm. Incluye acero de refuerzo según diseño y todo lo necesario para su correcta construcción.</v>
          </cell>
          <cell r="C1209" t="str">
            <v>m</v>
          </cell>
          <cell r="D1209"/>
          <cell r="E1209"/>
          <cell r="F1209"/>
          <cell r="G1209"/>
          <cell r="H1209"/>
          <cell r="I1209"/>
          <cell r="J1209"/>
          <cell r="K1209"/>
          <cell r="L1209"/>
          <cell r="M1209"/>
        </row>
        <row r="1210">
          <cell r="A1210" t="str">
            <v>11.4.4</v>
          </cell>
          <cell r="B1210" t="str">
            <v>Suministro, transporte y colocación de cerramiento tubular en tubería de 2.5" de diámetro espesor 2.5mm, separado 22cm a eje, altura libre 2.5m, empotrado 0.5m ( altura total del tubo 3m). Incluye pintura poliuretano, catalizador, base anticorrosiva y adherente; ángulo guía de 1"x1/8", muro en concreto 3000psi de 20cm de alto x 20cm de espesor; viga de fundación de 30cm x 40cm. Incluye acero de refuerzo según diseño y todo lo necesario para su correcta construcción.</v>
          </cell>
          <cell r="C1210" t="str">
            <v>m</v>
          </cell>
          <cell r="D1210"/>
          <cell r="E1210"/>
          <cell r="F1210"/>
          <cell r="G1210"/>
          <cell r="H1210"/>
          <cell r="I1210"/>
          <cell r="J1210"/>
          <cell r="K1210"/>
          <cell r="L1210"/>
          <cell r="M1210"/>
        </row>
        <row r="1211">
          <cell r="A1211" t="str">
            <v>11.4.5</v>
          </cell>
          <cell r="B1211" t="str">
            <v>Suministro, transporte y colocación de cerramiento en malla eslabonada calibre 10 ojo No. 5, tubería galvanizada de 1.9" calibre 14, cerramiento tipo Inder. altura de 3.0m medidos a partir de la cara superior de la viga de fundación, dos hilas de mampostería en bloque de 20x20x40, columna cada 2m de 20cmx20cm, viga de fundación en concreto ciclópeo 40% piedra y concreto de 21Mpa al 60% de 40cm x 30cm, incluye acero de refuerzo y todo lo necesario para su correcta construcción. Según diseño.</v>
          </cell>
          <cell r="C1211" t="str">
            <v>m</v>
          </cell>
          <cell r="D1211"/>
          <cell r="E1211"/>
          <cell r="F1211"/>
          <cell r="G1211"/>
          <cell r="H1211"/>
          <cell r="I1211"/>
          <cell r="J1211"/>
          <cell r="K1211"/>
          <cell r="L1211"/>
          <cell r="M1211"/>
        </row>
        <row r="1212">
          <cell r="A1212" t="str">
            <v>11.4.6</v>
          </cell>
          <cell r="B1212" t="str">
            <v>Suministro, transporte y colocación de malla eslabonada cal 10 ojo 5, incluye grapas galvanizadas y alambre para su sujeción y todos los elementos necesarios para su correcta instalación y funcionamiento.</v>
          </cell>
          <cell r="C1212" t="str">
            <v>m2</v>
          </cell>
          <cell r="D1212"/>
          <cell r="E1212"/>
          <cell r="F1212"/>
          <cell r="G1212"/>
          <cell r="H1212"/>
          <cell r="I1212"/>
          <cell r="J1212"/>
          <cell r="K1212"/>
          <cell r="L1212"/>
          <cell r="M1212"/>
        </row>
        <row r="1213">
          <cell r="A1213" t="str">
            <v>11.4.7</v>
          </cell>
          <cell r="B1213" t="str">
            <v>Suministro, transporte y colocación de malla eslabonada cal 10 ojo 5. Incluye alambre para su sujeción, vaciado de lagrimal en concreto de 21 Mpa para muro con un espesor de 20 cm, con su respectivo acero de refuerzo, con acabado a la vista y de las mismas dimensiones de los ya existentes. Y todos los elementos necesarios para su correcta instalación y funcionamiento.</v>
          </cell>
          <cell r="C1213" t="str">
            <v>m2</v>
          </cell>
          <cell r="D1213"/>
          <cell r="E1213"/>
          <cell r="F1213"/>
          <cell r="G1213"/>
          <cell r="H1213"/>
          <cell r="I1213"/>
          <cell r="J1213"/>
          <cell r="K1213"/>
          <cell r="L1213"/>
          <cell r="M1213"/>
        </row>
        <row r="1214">
          <cell r="A1214" t="str">
            <v>11.4.8</v>
          </cell>
          <cell r="B1214" t="str">
            <v>Suministro, transporte y colocación de estacón diámetro 9 cm y h = 2.20 m, incluye excavación para empotrar el estacón,  pintura tipo bituminosa negra para proteger la parte enterrada del estacón en una longitud de 50cm, compactación del área aferente para garantizar la estabilidad del estacón y todo lo necesario para su correcta instalación y funcionamiento. Según diseño.</v>
          </cell>
          <cell r="C1214" t="str">
            <v>un</v>
          </cell>
          <cell r="D1214"/>
          <cell r="E1214"/>
          <cell r="F1214"/>
          <cell r="G1214"/>
          <cell r="H1214"/>
          <cell r="I1214"/>
          <cell r="J1214"/>
          <cell r="K1214"/>
          <cell r="L1214"/>
          <cell r="M1214"/>
        </row>
        <row r="1215">
          <cell r="A1215" t="str">
            <v>11.4.9</v>
          </cell>
          <cell r="B1215" t="str">
            <v>Suministro, transporte y colocación de estacón diámetro 9 cm y con una altura de 3.0 m, incluye excavación para empotrar el estacón, pintura tipo bituminosa negra para proteger la parte enterrada del estacón en una longitud de 60cm, compactación del área aferente para garantizar la estabilidad del estacón y todo lo necesario para su correcta instalación y funcionamiento. Según diseño.</v>
          </cell>
          <cell r="C1215" t="str">
            <v>un</v>
          </cell>
          <cell r="D1215"/>
          <cell r="E1215"/>
          <cell r="F1215"/>
          <cell r="G1215"/>
          <cell r="H1215"/>
          <cell r="I1215"/>
          <cell r="J1215"/>
          <cell r="K1215"/>
          <cell r="L1215"/>
          <cell r="M1215"/>
        </row>
        <row r="1216">
          <cell r="A1216" t="str">
            <v>11.4.10</v>
          </cell>
          <cell r="B1216" t="str">
            <v>Suministro, transporte y colocación de malla gallinero en polipropileno, ojo de 25x30 mm, incluye grapas metálicas para soporte, hilo nylon para unión de fajas, resistente a intemperie. Según diseño.</v>
          </cell>
          <cell r="C1216" t="str">
            <v>m2</v>
          </cell>
          <cell r="D1216"/>
          <cell r="E1216"/>
          <cell r="F1216"/>
          <cell r="G1216"/>
          <cell r="H1216"/>
          <cell r="I1216"/>
          <cell r="J1216"/>
          <cell r="K1216"/>
          <cell r="L1216"/>
          <cell r="M1216"/>
        </row>
        <row r="1217">
          <cell r="A1217" t="str">
            <v>11.4.11</v>
          </cell>
          <cell r="B1217" t="str">
            <v>Suministro, transporte y colocación de cerramiento para canchas polideportivas con 2 m de altura, en malla eslabonada metálica, calibre 10, ojo 5,5 cm, estructura de soporte en tubería PTS calibre 14, horizontales en tubería de 8 cm * 4 cm, verticales en tubería de 6 cm * 12 cm, platinas de anclaje de 20*20 cm * 1/4", y platina de 1*1/4" cosiendo la malla, incluye pintura anticorrosivo, acabado en esmalte para exteriores, argollas para colocar malla nylon, y todos los demás elementos necesarios para su correcta instalación.</v>
          </cell>
          <cell r="C1217" t="str">
            <v>m2</v>
          </cell>
          <cell r="D1217"/>
          <cell r="E1217"/>
          <cell r="F1217"/>
          <cell r="G1217"/>
          <cell r="H1217"/>
          <cell r="I1217"/>
          <cell r="J1217"/>
          <cell r="K1217"/>
          <cell r="L1217"/>
          <cell r="M1217"/>
        </row>
        <row r="1218">
          <cell r="A1218">
            <v>11.5</v>
          </cell>
          <cell r="B1218" t="str">
            <v>VENTANERIA EN ALUMINIO/PVC</v>
          </cell>
          <cell r="C1218">
            <v>0</v>
          </cell>
          <cell r="D1218"/>
          <cell r="E1218"/>
          <cell r="F1218"/>
          <cell r="G1218"/>
          <cell r="H1218"/>
          <cell r="I1218"/>
          <cell r="J1218"/>
          <cell r="K1218"/>
          <cell r="L1218"/>
          <cell r="M1218"/>
        </row>
        <row r="1219">
          <cell r="A1219" t="str">
            <v>11.5.1</v>
          </cell>
          <cell r="B1219" t="str">
            <v>Suministro, transporte y colocación de puerta vidriera en aluminio anodizado natural y cristal templado de 8 mm., de 3,50 x 2,70 m., sistema PC 7038 tradicional de Alúmina o su equivalente, compuesta por 3 módulos uno fijo y dos corredizos, con montante en cristal templado claro de 6 mm. de 3.50 x 0.60 m. compuesta por dos módulos fijos. Incluye pisavidrios a presión, empaques y silicona antihogos en todo el perímetro del vidrio, rodamientos, cerradura pico de loro 854 doble de primera calidad tipo Yale o su equivalente, falleba báscula de 12" inferior y superior en las alas corredizas, tiraderas doble fin en ambas caras de las alas corredizas y todos los elementos necesarios para su correcta instalación y funcionamiento, previa aprobación de la interventoría.</v>
          </cell>
          <cell r="C1219" t="str">
            <v>un</v>
          </cell>
          <cell r="D1219"/>
          <cell r="E1219"/>
          <cell r="F1219"/>
          <cell r="G1219"/>
          <cell r="H1219"/>
          <cell r="I1219"/>
          <cell r="J1219"/>
          <cell r="K1219"/>
          <cell r="L1219"/>
          <cell r="M1219"/>
        </row>
        <row r="1220">
          <cell r="A1220" t="str">
            <v>11.5.2</v>
          </cell>
          <cell r="B1220" t="str">
            <v>Suministro, transporte y colocación de ventana en aluminio anodizado natural y cristal claro templado de 6 mm. de 3,40 x 1,50 m., dividida en cuatro cuerpos verticales, los dos centrales corredizos y los dos de los extremos fijos. Incluye cerradura de seguridad, tiradera doble fin en las alas corredizas, pisavidrios a presión, empaques, silicona estructural antihongos en todo el perímetro de los vidrios, rieles, rodamientos y todos los elementos necesarios para su correcta instalación y funcionamiento, previa aprobación de la interventoría.</v>
          </cell>
          <cell r="C1220" t="str">
            <v>un</v>
          </cell>
          <cell r="D1220"/>
          <cell r="E1220"/>
          <cell r="F1220"/>
          <cell r="G1220"/>
          <cell r="H1220"/>
          <cell r="I1220"/>
          <cell r="J1220"/>
          <cell r="K1220"/>
          <cell r="L1220"/>
          <cell r="M1220"/>
        </row>
        <row r="1221">
          <cell r="A1221" t="str">
            <v>11.5.3</v>
          </cell>
          <cell r="B1221" t="str">
            <v>Suministro, transporte y colocación de ventana en aluminio anodizado natural y cristal claro templado de 6 mm., de 3,40 x 1,80 m., montante con una altura de 0.40m., dividida en cuatro cuerpos verticales, los dos centrales corredizos y los dos de los extremos fijos, montante en aluminio anodizado natural sistema PC 8025 tradicional de Alúmina o equivalente, con cristal templado de 6mm dividido en dos cuerpos fijos, de 3.4 x 0.40 m. Incluye cerradura de seguridad, tiradera doble fin en las alas corredizas, pisavidrios a presión, empaques, silicona estructural antihongos en todo el perímetro de los vidrios, rieles rodamientos y todos los elementos necesarios para su correcta instalación y funcionamiento, Se debe colocar perfiles tubulares estructurales en aluminio, que garanticen la rigidez, soporten el peso del vidrio, hagan fácil la maniobrabilidad del elemento sin ningún tipo de deformación y que mantenga su estabilidad, previa aprobación de la interventoría. Las medidas son las dadas en los planos y detalles del cuadro de puertas y ventanas.</v>
          </cell>
          <cell r="C1221" t="str">
            <v>un</v>
          </cell>
          <cell r="D1221"/>
          <cell r="E1221"/>
          <cell r="F1221"/>
          <cell r="G1221"/>
          <cell r="H1221"/>
          <cell r="I1221"/>
          <cell r="J1221"/>
          <cell r="K1221"/>
          <cell r="L1221"/>
          <cell r="M1221"/>
        </row>
        <row r="1222">
          <cell r="A1222" t="str">
            <v>11.5.4</v>
          </cell>
          <cell r="B1222" t="str">
            <v>Suministro, transporte y colocación de ventana proyectante en aluminio anodizado color natural, cristal templado de 4mm., color claro, de 2.20 x 0.50 m., la ventana se divide en tres cuerpos proyectantes, incluye silicona antihongos en todo el perímetro de los vidrios, empaques, pisavidrios a presión, cerradura de seguridad, tiraderas y todos los elementos necesarios para su correcta instalación y funcionamiento, según diseño y previa aprobación de interventoría.</v>
          </cell>
          <cell r="C1222" t="str">
            <v>un</v>
          </cell>
          <cell r="D1222"/>
          <cell r="E1222"/>
          <cell r="F1222"/>
          <cell r="G1222"/>
          <cell r="H1222"/>
          <cell r="I1222"/>
          <cell r="J1222"/>
          <cell r="K1222"/>
          <cell r="L1222"/>
          <cell r="M1222"/>
        </row>
        <row r="1223">
          <cell r="A1223" t="str">
            <v>11.5.5</v>
          </cell>
          <cell r="B1223" t="str">
            <v>Suministro, transporte y colocación de ventana en aluminio anodizado natural y cristal claro templado de 6 mm., de 1.50 x 1.80 m., montante con una altura de 0.40 m., dividida en dos cuerpos verticales, un corredizo, montante en aluminio anodizado natural con cristal templado de 6mm  de un cuerpo fijo, de 1.50 x 0.40 m. Incluye cerradura de seguridad, tiradera doble fin en el ala corrediza, pisavidrios a presión, empaques, silicona estructural antihongos en todo el perímetro de los vidrios, riel, rodamientos y todos los elementos necesarios para su correcta instalación y funcionamiento, previa aprobación de la interventoría.</v>
          </cell>
          <cell r="C1223" t="str">
            <v>un</v>
          </cell>
          <cell r="D1223"/>
          <cell r="E1223"/>
          <cell r="F1223"/>
          <cell r="G1223"/>
          <cell r="H1223"/>
          <cell r="I1223"/>
          <cell r="J1223"/>
          <cell r="K1223"/>
          <cell r="L1223"/>
          <cell r="M1223"/>
        </row>
        <row r="1224">
          <cell r="A1224" t="str">
            <v>11.5.6</v>
          </cell>
          <cell r="B1224" t="str">
            <v>Suministro, transporte y colocación de ventana corrediza en aluminio anodizado natural de 1.90x1.57m., sistema 3831/5020-2 calidad tipo Alúmina o equivalente, (PP/XO), marco de 52mm, ensamble mecánico con tornillos, perfiles verticales y horizontales reforzados, cerradura una cara, guías platicas, empaques de neopreno, cristal templado de 8mm, división en tubular de 2" x 1", persiana en la parte superior ALN 315 de 0.30 cm de altura. Según diseño.</v>
          </cell>
          <cell r="C1224" t="str">
            <v>un</v>
          </cell>
          <cell r="D1224"/>
          <cell r="E1224"/>
          <cell r="F1224"/>
          <cell r="G1224"/>
          <cell r="H1224"/>
          <cell r="I1224"/>
          <cell r="J1224"/>
          <cell r="K1224"/>
          <cell r="L1224"/>
          <cell r="M1224"/>
        </row>
        <row r="1225">
          <cell r="A1225" t="str">
            <v>11.5.7</v>
          </cell>
          <cell r="B1225" t="str">
            <v>Suministro, transporte y colocación de ventana en aluminio anodizado de 0.49x1.65 m., sistema 38-31 P de Alúmina o equivalente (P/O), persiana en ALN-315, cristal templado de 8mm. Según diseño.</v>
          </cell>
          <cell r="C1225" t="str">
            <v>un</v>
          </cell>
          <cell r="D1225"/>
          <cell r="E1225"/>
          <cell r="F1225"/>
          <cell r="G1225"/>
          <cell r="H1225"/>
          <cell r="I1225"/>
          <cell r="J1225"/>
          <cell r="K1225"/>
          <cell r="L1225"/>
          <cell r="M1225"/>
        </row>
        <row r="1226">
          <cell r="A1226" t="str">
            <v>11.5.8</v>
          </cell>
          <cell r="B1226" t="str">
            <v>Suministro, transporte y colocación de ventana en aluminio anodizado de 3.45x0.30 m., tipo persiana (PPPP), sistema 38-31 P, persiana en ALN-315. Según diseño.</v>
          </cell>
          <cell r="C1226" t="str">
            <v>un</v>
          </cell>
          <cell r="D1226"/>
          <cell r="E1226"/>
          <cell r="F1226"/>
          <cell r="G1226"/>
          <cell r="H1226"/>
          <cell r="I1226"/>
          <cell r="J1226"/>
          <cell r="K1226"/>
          <cell r="L1226"/>
          <cell r="M1226"/>
        </row>
        <row r="1227">
          <cell r="A1227" t="str">
            <v>11.5.9</v>
          </cell>
          <cell r="B1227" t="str">
            <v>Suministro, transporte y colocación de fachada flotante de 13,05 x 4,60 m. en vidrio templado laminado de 10mm y bastidor en perfilaría metálica de sección cuadrada de 0,05 x 0,05 m, con dos perfiles horizontales de 13,50m y 9 verticales de 4,60m, soldada y anclada al suelo, en la parte inferior y superior, compuesta por 16 módulos de vidrio templado de 10mm, 12 módulos de 2,00 x 2,30m, 2 módulos de 0,83 x 2,30m y 2 módulos de 0,67x 2,30m. Incluye sistema de fijación tipo spider y todos los demás elementos necesarios para su correcta instalación y funcionamiento, previa aprobación de la interventoría. Según diseño. Deben colocarse perfiles tubulares estructurales en aluminio que garanticen la total rigidez de la estructura base de la ventana, soporten el peso del vidrio, para que hagan fácil la maniobrabilidad de la ventana, sin ninguna deformación.</v>
          </cell>
          <cell r="C1227" t="str">
            <v>un</v>
          </cell>
          <cell r="D1227"/>
          <cell r="E1227"/>
          <cell r="F1227"/>
          <cell r="G1227"/>
          <cell r="H1227"/>
          <cell r="I1227"/>
          <cell r="J1227"/>
          <cell r="K1227"/>
          <cell r="L1227"/>
          <cell r="M1227"/>
        </row>
        <row r="1228">
          <cell r="A1228" t="str">
            <v>11.5.10</v>
          </cell>
          <cell r="B1228" t="str">
            <v>Suministro, transporte y colocación de puerta batiente dos alas - persiana, sistema VP-3831 de alúmina o equivalente. Marco y estructura en aluminio anodizado color natural. Compuesta por montante con persiana celosía fija (ref. 315) cada 5 cm. con sistema VP-3831. Alas, marco y contramarco con tubería T-103 en aluminio anodizado natural y cristal templado claro e= 6 mm.  Incluye pisavidrios a presión (ref. 177), empaques, chapa de seguridad calidad yale o equivalente, cuatro (4) manijas en acero inoxidable doble fin de Ø= 3/4", L= 316, bisagras, picaporte y falleba de piso y cielo,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 Según diseño tipo PV9. Ver cuadro de puertas y ventanas.</v>
          </cell>
          <cell r="C1228" t="str">
            <v>m2</v>
          </cell>
          <cell r="D1228"/>
          <cell r="E1228"/>
          <cell r="F1228"/>
          <cell r="G1228"/>
          <cell r="H1228"/>
          <cell r="I1228"/>
          <cell r="J1228"/>
          <cell r="K1228"/>
          <cell r="L1228"/>
          <cell r="M1228"/>
        </row>
        <row r="1229">
          <cell r="A1229" t="str">
            <v>11.5.11</v>
          </cell>
          <cell r="B1229" t="str">
            <v>Suministro, transporte y colocación de ventanas vidrieras fijas - reforzadas, sistema VP-3831 de alúmina o equivalente. Marco y estructura en aluminio anodizado color natural. Compuesta de marco y parales verticales piso-techo en tubería rectangular de 3x1½" (ref. T-103), cristal templado claro, espesor de 6 mm. Módulo con persiana celosía fija (ref. 315) cada 5 cm. con sistema VP-3831. Incluye pisavidrios a presión (ref. 177), empaques,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 Ver cuadro de puertas y ventanas.</v>
          </cell>
          <cell r="C1229" t="str">
            <v>m2</v>
          </cell>
          <cell r="D1229"/>
          <cell r="E1229"/>
          <cell r="F1229"/>
          <cell r="G1229"/>
          <cell r="H1229"/>
          <cell r="I1229"/>
          <cell r="J1229"/>
          <cell r="K1229"/>
          <cell r="L1229"/>
          <cell r="M1229"/>
        </row>
        <row r="1230">
          <cell r="A1230" t="str">
            <v>11.5.12</v>
          </cell>
          <cell r="B1230" t="str">
            <v>Suministro, transporte y colocación de ventanas fijas, sistema PC-744 de alúmina o equivalente. Marco y estructura en aluminio anodizado color natural, cristal templado claro, espesor de 8 mm. Incluye empaques-pisavidrio de caucho en "U", cerraduras seguro chapa, rodachines,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 Ver cuadro de puertas y ventanas.</v>
          </cell>
          <cell r="C1230" t="str">
            <v>m2</v>
          </cell>
          <cell r="D1230"/>
          <cell r="E1230"/>
          <cell r="F1230"/>
          <cell r="G1230"/>
          <cell r="H1230"/>
          <cell r="I1230"/>
          <cell r="J1230"/>
          <cell r="K1230"/>
          <cell r="L1230"/>
          <cell r="M1230"/>
        </row>
        <row r="1231">
          <cell r="A1231" t="str">
            <v>11.5.13</v>
          </cell>
          <cell r="B1231" t="str">
            <v>Suministro, transporte y colocación de ventana vidriera fijas - proyectantes - persiana, sistema VP-3831 de alúmina o equivalente. Marco y estructura en aluminio anodizado color natural. Compuesta por vidriera fija con marco y parales verticales en tubería rectangular de 3x1½" (ref. T-103), cristal templado claro, espesor de 6 mm. Montantes con Persiana celosía fija (ref. 315) cada 5 cm. con sistema VP-3831. Cuerpo inferior proyectante en aluminio anodizado natural y cristal templado claro espesor de 6 mm. Incluye pisavidrios a presión (ref. 177), empaques, cerradura de manija, brazos escualizables de 10",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 Ver cuadro de puertas y ventanas.</v>
          </cell>
          <cell r="C1231" t="str">
            <v>m2</v>
          </cell>
          <cell r="D1231"/>
          <cell r="E1231"/>
          <cell r="F1231"/>
          <cell r="G1231"/>
          <cell r="H1231"/>
          <cell r="I1231"/>
          <cell r="J1231"/>
          <cell r="K1231"/>
          <cell r="L1231"/>
          <cell r="M1231"/>
        </row>
        <row r="1232">
          <cell r="A1232" t="str">
            <v>11.5.14</v>
          </cell>
          <cell r="B1232" t="str">
            <v>Suministro, transporte y colocación de persiana - celosía fija, sistema VP-3831 de alúmina o equivalente. Marco y estructura en aluminio anodizado color natural. Compuesta por celosía fija (ref. 315) cada 5 cm. Incluye tornillos,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 Ver cuadro de puertas y ventanas.</v>
          </cell>
          <cell r="C1232" t="str">
            <v>m2</v>
          </cell>
          <cell r="D1232"/>
          <cell r="E1232"/>
          <cell r="F1232"/>
          <cell r="G1232"/>
          <cell r="H1232"/>
          <cell r="I1232"/>
          <cell r="J1232"/>
          <cell r="K1232"/>
          <cell r="L1232"/>
          <cell r="M1232"/>
        </row>
        <row r="1233">
          <cell r="A1233" t="str">
            <v>11.5.15</v>
          </cell>
          <cell r="B1233" t="str">
            <v>Suministro, transporte y colocación de fachada flotante, complementado con sistema VP-3831 de alúmina o equivalente. Marco y estructura en aluminio anodizado color natural. Compuesta de marco y parales verticales piso-techo en tubería rectangular de 4x1¾" (ref. T-101) , tubería de 3x1½" (ref. T-103), cristal templado claro, e= 8 mm. Módulo con Persiana celosía fija (ref. 315) cada 5 cm. con sistema VP-3831. Incluye pisavidrios a presión (ref. 177), empaques,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 Ver cuadro de puertas y ventanas.</v>
          </cell>
          <cell r="C1233" t="str">
            <v>m2</v>
          </cell>
          <cell r="D1233"/>
          <cell r="E1233"/>
          <cell r="F1233"/>
          <cell r="G1233"/>
          <cell r="H1233"/>
          <cell r="I1233"/>
          <cell r="J1233"/>
          <cell r="K1233"/>
          <cell r="L1233"/>
          <cell r="M1233"/>
        </row>
        <row r="1234">
          <cell r="A1234" t="str">
            <v>11.5.16</v>
          </cell>
          <cell r="B1234" t="str">
            <v>Suministro, transporte y colocación de fachada flotante, complementado con sistema VP-3831 de alúmina o equivalente. Marco y estructura en aluminio anodizado color natural. Compuesta de marco y parales verticales piso-techo en tubería rectangular de 4x1¾" (ref. T-101) , tubería de 3x1½" (ref. T-103), cristal templado claro, espesor de 8 mm. Puerta vidriera batiente un(1) ala, de 0.95x2.30 m. Incluye pisavidrios a presión (ref. 177), empaques, chapa de seguridad calidad yale ó equivalente, dos(2) manijas en acero inoxidable doble fin de Ø= 3/4", L= 316mm, bisagras,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 Ver cuadro de puertas y ventanas.</v>
          </cell>
          <cell r="C1234" t="str">
            <v>m2</v>
          </cell>
          <cell r="D1234"/>
          <cell r="E1234"/>
          <cell r="F1234"/>
          <cell r="G1234"/>
          <cell r="H1234"/>
          <cell r="I1234"/>
          <cell r="J1234"/>
          <cell r="K1234"/>
          <cell r="L1234"/>
          <cell r="M1234"/>
        </row>
        <row r="1235">
          <cell r="A1235">
            <v>11.6</v>
          </cell>
          <cell r="B1235" t="str">
            <v>MARCOS Y PUERTAS EN MADERA</v>
          </cell>
          <cell r="C1235">
            <v>0</v>
          </cell>
          <cell r="D1235"/>
          <cell r="E1235"/>
          <cell r="F1235"/>
          <cell r="G1235"/>
          <cell r="H1235"/>
          <cell r="I1235"/>
          <cell r="J1235"/>
          <cell r="K1235"/>
          <cell r="L1235"/>
          <cell r="M1235"/>
        </row>
        <row r="1236">
          <cell r="A1236" t="str">
            <v>11.6.1</v>
          </cell>
          <cell r="B1236" t="str">
            <v>Suministro e instalación de Sistema de panelería modular, panel de 0.41 x 3.47 m., para oficina hecho en aglomerado de madera de 30mm de espesor debidamente procesados e inmunizados, tapizados en paño de polipropileno, compuesto de perfil deslizador en PVC rígido que permite el ensamble del panel con el perfil en aluminio extruido de 3.5 cm, módulos en vidrio: marco en perfil de aluminio extruido perimetralmente mas vidrio claro de 4mm. En la parte superior debe llevar perfil en aluminio extruido, en la parte inferior ducto de gran capacidad para albergar cableado (H:15 cm), bandeja separadora del cableado (potencia y datos), superficies elaboradas en aglomerado de 15mm compactas 100%, elementos de fijación de superficies a los paneles, por medio de ménsulas en ZAMAC o su equivalente, pintura electrostática en polvo horneable, faldón fabricado en lamina cold rold y todos los demás elementos necesarios para su correcta instalación y funcionamiento.</v>
          </cell>
          <cell r="C1236" t="str">
            <v>un</v>
          </cell>
          <cell r="D1236"/>
          <cell r="E1236"/>
          <cell r="F1236"/>
          <cell r="G1236"/>
          <cell r="H1236"/>
          <cell r="I1236"/>
          <cell r="J1236"/>
          <cell r="K1236"/>
          <cell r="L1236"/>
          <cell r="M1236"/>
        </row>
        <row r="1237">
          <cell r="A1237" t="str">
            <v>11.6.2</v>
          </cell>
          <cell r="B1237" t="str">
            <v>Suministro e instalación de Sistema de panelería modular, panel de 0.90 x 3.47 m., para oficina hecho en aglomerado de madera de 30mm de espesor debidamente procesados e inmunizados, tapizados en paño de polipropileno, compuesto de perfil deslizador en PVC rígido que permite el ensamble del panel con el perfil en aluminio extruido de 3.5 cm, módulos en vidrio: marco en perfil de aluminio extruido perimetralmente mas vidrio claro de 4mm. En la parte superior debe llevar perfil en aluminio extruido, en la parte inferior ducto de gran capacidad para albergar cableado (H:15 cm), bandeja separadora del cableado (potencia y datos), superficies elaboradas en aglomerado de 15mm compactas 100%, elementos de fijación de superficies a los paneles, por medio de ménsulas en ZAMAC o su equivalente, pintura electrostática en polvo horneable, faldón fabricado en lamina cold rold y todos los demás elementos necesarios para su correcta instalación y funcionamiento.</v>
          </cell>
          <cell r="C1237" t="str">
            <v>un</v>
          </cell>
          <cell r="D1237"/>
          <cell r="E1237"/>
          <cell r="F1237"/>
          <cell r="G1237"/>
          <cell r="H1237"/>
          <cell r="I1237"/>
          <cell r="J1237"/>
          <cell r="K1237"/>
          <cell r="L1237"/>
          <cell r="M1237"/>
        </row>
        <row r="1238">
          <cell r="A1238" t="str">
            <v>11.6.3</v>
          </cell>
          <cell r="B1238" t="str">
            <v>Suministro e instalación de Sistema de panelería modular, panel de 1.20 x 3.47 m., para oficina hecho en aglomerado de madera de 30mm de espesor debidamente procesados e inmunizados, tapizados en paño de polipropileno, compuesto de perfil deslizador en PVC rígido que permite el ensamble del panel con el perfil en aluminio extruido de 3.5 cm, módulos en vidrio: marco en perfil de aluminio extruido perimetralmente mas vidrio claro de 4mm. En la parte superior debe llevar perfil en aluminio extruido, en la parte inferior ducto de gran capacidad para albergar cableado (H:15 cm), bandeja separadora del cableado (potencia y datos), superficies elaboradas en aglomerado de 15mm compactas 100%, elementos de fijación de superficies a los paneles, por medio de ménsulas en ZAMAC o su equivalente, pintura electrostática en polvo horneable, faldón fabricado en lamina cold rold y todos los demás elementos necesarios para su correcta instalación y funcionamiento.</v>
          </cell>
          <cell r="C1238" t="str">
            <v>un</v>
          </cell>
          <cell r="D1238"/>
          <cell r="E1238"/>
          <cell r="F1238"/>
          <cell r="G1238"/>
          <cell r="H1238"/>
          <cell r="I1238"/>
          <cell r="J1238"/>
          <cell r="K1238"/>
          <cell r="L1238"/>
          <cell r="M1238"/>
        </row>
        <row r="1239">
          <cell r="A1239" t="str">
            <v>11.6.4</v>
          </cell>
          <cell r="B1239" t="str">
            <v>Suministro e instalación de Sistema de panelería modular, panel de 1.15 x 3.47 m., para oficina hecho en aglomerado de madera de 30mm de espesor debidamente procesados e inmunizados, tapizados en paño de polipropileno, compuesto de perfil deslizador en PVC rígido que permite el ensamble del panel con el perfil en aluminio extruido de 3.5 cm, módulos en vidrio: marco en perfil de aluminio extruido perimetralmente mas vidrio claro de 4mm. En la parte superior debe llevar perfil en aluminio extruido, en la parte inferior ducto de gran capacidad para albergar cableado (H:15 cm), bandeja separadora del cableado (potencia y datos), superficies elaboradas en aglomerado de 15mm compactas 100%, elementos de fijación de superficies a los paneles, por medio de ménsulas en ZAMAC o su equivalente, pintura electrostática en polvo horneable, faldón fabricado en lamina cold rold y todos los demás elementos necesarios para su correcta instalación y funcionamiento.</v>
          </cell>
          <cell r="C1239" t="str">
            <v>un</v>
          </cell>
          <cell r="D1239"/>
          <cell r="E1239"/>
          <cell r="F1239"/>
          <cell r="G1239"/>
          <cell r="H1239"/>
          <cell r="I1239"/>
          <cell r="J1239"/>
          <cell r="K1239"/>
          <cell r="L1239"/>
          <cell r="M1239"/>
        </row>
        <row r="1240">
          <cell r="A1240" t="str">
            <v>11.6.5</v>
          </cell>
          <cell r="B1240" t="str">
            <v>Suministro, transporte y colocación de puerta batiente de 1,05x2,25 m. ala en madera (triplex) entamborada dos caras lisas, acabado con esmalte base aceite color blanco mate, marco metálico en lámina cold rolled doblada calibre 20. Incluye cerradura de seguridad de primera calidad con doble cilindro, doble cerrojo y pestillo tipo Yale o equivalente, 2 manijas en acero inoxidable doble fin de Ø= 3/4", L= 316mm, 3 bisagras de cobre 3", acabado marco con wash primer, pintura anticorrosiva, acabado en esmalte base aceite color gris grafito mate y todos los demás elementos necesarios para su correcta instalación y funcionamiento, previa aprobación de la interventoría.</v>
          </cell>
          <cell r="C1240" t="str">
            <v>un</v>
          </cell>
          <cell r="D1240"/>
          <cell r="E1240"/>
          <cell r="F1240"/>
          <cell r="G1240"/>
          <cell r="H1240"/>
          <cell r="I1240"/>
          <cell r="J1240"/>
          <cell r="K1240"/>
          <cell r="L1240"/>
          <cell r="M1240"/>
        </row>
        <row r="1241">
          <cell r="A1241" t="str">
            <v>11.6.6</v>
          </cell>
          <cell r="B1241" t="str">
            <v>Suministro, transporte y colocación de puerta batiente de 0.84x2,25 m. ala en madera (triplex) entamborada dos caras lisas, acabado con esmalte base aceite color blanco mate, marco metálico en lámina cold rolled doblada calibre 20. Incluye cerradura de seguridad de primera calidad con doble cilindro, doble cerrojo y pestillo tipo Yale o equivalente, 2 manijas en acero inoxidable doble fin de Ø= 3/4", L= 316mm, 3 bisagras de cobre 3", acabado marco con wash primer, pintura anticorrosiva, acabado en esmalte base aceite color gris grafito mate y todos los demás elementos necesarios para su correcta instalación y funcionamiento, previa aprobación de la interventoría.</v>
          </cell>
          <cell r="C1241" t="str">
            <v>un</v>
          </cell>
          <cell r="D1241"/>
          <cell r="E1241"/>
          <cell r="F1241"/>
          <cell r="G1241"/>
          <cell r="H1241"/>
          <cell r="I1241"/>
          <cell r="J1241"/>
          <cell r="K1241"/>
          <cell r="L1241"/>
          <cell r="M1241"/>
        </row>
        <row r="1242">
          <cell r="A1242" t="str">
            <v>11.6.7</v>
          </cell>
          <cell r="B1242" t="str">
            <v>Suministro, transporte y colocación de puerta batiente de 0.90x2,25 m. ala en madera (triplex) entamborada dos caras lisas, acabado con esmalte base aceite color blanco mate, marco metálico en lámina cold rolled doblada calibre 20. Incluye cerradura de seguridad de primera calidad con doble cilindro, doble cerrojo y pestillo tipo Yale o equivalente, 2 manijas en acero inoxidable doble fin de Ø= 3/4", L= 316mm, 3 bisagras de cobre 3", acabado marco con wash primer, pintura anticorrosiva, acabado en esmalte base aceite color gris grafito mate y todos los demás elementos necesarios para su correcta instalación y funcionamiento, previa aprobación de la interventoría.</v>
          </cell>
          <cell r="C1242" t="str">
            <v>un</v>
          </cell>
          <cell r="D1242"/>
          <cell r="E1242"/>
          <cell r="F1242"/>
          <cell r="G1242"/>
          <cell r="H1242"/>
          <cell r="I1242"/>
          <cell r="J1242"/>
          <cell r="K1242"/>
          <cell r="L1242"/>
          <cell r="M1242"/>
        </row>
        <row r="1243">
          <cell r="A1243" t="str">
            <v>11.6.8</v>
          </cell>
          <cell r="B1243" t="str">
            <v>Suministro, transporte y colocación de puerta pivotante de 1.20x2,25 m. ala en madera (triplex) entamborada dos caras lisas, acabado con esmalte base aceite color blanco mate, marco metálico en lámina cold rolled doblada calibre 20. Incluye cerradura de seguridad de primera calidad con doble cilindro, doble cerrojo y pestillo tipo Yale o equivalente, 2 manijas en acero inoxidable doble fin de Ø= 3/4", L= 316mm, pivote metálico, acabado marco con wash primer, pintura anticorrosiva, acabado en esmalte base aceite color gris grafito mate y todos los demás elementos necesarios para su correcta instalación y funcionamiento, previa aprobación de la interventoría.</v>
          </cell>
          <cell r="C1243" t="str">
            <v>un</v>
          </cell>
          <cell r="D1243"/>
          <cell r="E1243"/>
          <cell r="F1243"/>
          <cell r="G1243"/>
          <cell r="H1243"/>
          <cell r="I1243"/>
          <cell r="J1243"/>
          <cell r="K1243"/>
          <cell r="L1243"/>
          <cell r="M1243"/>
        </row>
        <row r="1244">
          <cell r="A1244" t="str">
            <v>11.6.9</v>
          </cell>
          <cell r="B1244" t="str">
            <v>Suministro, transporte y colocación de puerta pivotante de 2.10x2,25 m. ala en madera (triplex) entamborada dos caras lisas, acabado con esmalte base aceite color blanco mate, marco metálico en lámina cold rolled doblada calibre 20. Incluye cerradura de seguridad de primera calidad con doble cilindro, doble cerrojo y pestillo tipo Yale o equivalente, 2 manijas en acero inoxidable doble fin de Ø= 3/4", L= 316mm, pivote metálico, acabado marco con wash primer, pintura anticorrosiva, acabado en esmalte base aceite color gris grafito mate y todos los demás elementos necesarios para su correcta instalación y funcionamiento, previa aprobación de la interventoría.</v>
          </cell>
          <cell r="C1244" t="str">
            <v>un</v>
          </cell>
          <cell r="D1244"/>
          <cell r="E1244"/>
          <cell r="F1244"/>
          <cell r="G1244"/>
          <cell r="H1244"/>
          <cell r="I1244"/>
          <cell r="J1244"/>
          <cell r="K1244"/>
          <cell r="L1244"/>
          <cell r="M1244"/>
        </row>
        <row r="1245">
          <cell r="A1245">
            <v>11.7</v>
          </cell>
          <cell r="B1245" t="str">
            <v>VARIOS CARPINTERIA METÁLICA</v>
          </cell>
          <cell r="C1245">
            <v>0</v>
          </cell>
          <cell r="D1245"/>
          <cell r="E1245"/>
          <cell r="F1245"/>
          <cell r="G1245"/>
          <cell r="H1245"/>
          <cell r="I1245"/>
          <cell r="J1245"/>
          <cell r="K1245"/>
          <cell r="L1245"/>
          <cell r="M1245"/>
        </row>
        <row r="1246">
          <cell r="A1246" t="str">
            <v>11.7.1</v>
          </cell>
          <cell r="B1246" t="str">
            <v>Suministro, transporte y colocación de domo en cristal templado de 6mm, de 0.50 x 0.50 m., soporte en lámina galvanizada calibre 18, entamborada lisa y rejilla en celosía en su parte frontal, incluye silicona antihongos en todo el perímetro del vidrio, empaques, PTS de 30x 30 x3 mm, base adherente, pintura anticorrosiva y acabado en pintura sintética tipo pintuco o equivalente, y todos los elementos necesarios para su correcta instalación y funcionamiento, según diseño y previa aprobación de la interventoría. Las medidas son las dadas en los planos y detalles.</v>
          </cell>
          <cell r="C1246" t="str">
            <v>un</v>
          </cell>
          <cell r="D1246"/>
          <cell r="E1246"/>
          <cell r="F1246"/>
          <cell r="G1246"/>
          <cell r="H1246"/>
          <cell r="I1246"/>
          <cell r="J1246"/>
          <cell r="K1246"/>
          <cell r="L1246"/>
          <cell r="M1246"/>
        </row>
        <row r="1247">
          <cell r="A1247" t="str">
            <v>11.7.2</v>
          </cell>
          <cell r="B1247" t="str">
            <v>Suministro, transporte y colocación de ventana en celosía de 0.90 x 0.50m., en lámina galvanizada calibre 18, PTS de 30 x 30 x 3 mm., incluye silicona antihongos, base adherente, pintura anticorrosiva y acabado en pintura poliuretano tipo Pintuco o equivalente, color negro semi brillante y todos los elementos necesarios para su correcta instalación y funcionamiento y previa aprobación de interventoría.</v>
          </cell>
          <cell r="C1247" t="str">
            <v>un</v>
          </cell>
          <cell r="D1247"/>
          <cell r="E1247"/>
          <cell r="F1247"/>
          <cell r="G1247"/>
          <cell r="H1247"/>
          <cell r="I1247"/>
          <cell r="J1247"/>
          <cell r="K1247"/>
          <cell r="L1247"/>
          <cell r="M1247"/>
        </row>
        <row r="1248">
          <cell r="A1248" t="str">
            <v>11.7.3</v>
          </cell>
          <cell r="B1248" t="str">
            <v xml:space="preserve">Suministro, transporte y colocación de tapa para cárcamo, de 0.40 x 0.40 m., medidas externas, en lámina de alfajor calibre 14, perforaciones de 1", incluye ángulos de 3 /4" x 1/8" y recibidor de 1"x 1/8" y 3/4", elementos de anclaje y todos los elementos necesarios para su correcta instalación y funcionamiento. Previa aprobación de la interventoría.                                                          </v>
          </cell>
          <cell r="C1248" t="str">
            <v>un</v>
          </cell>
          <cell r="D1248"/>
          <cell r="E1248"/>
          <cell r="F1248"/>
          <cell r="G1248"/>
          <cell r="H1248"/>
          <cell r="I1248"/>
          <cell r="J1248"/>
          <cell r="K1248"/>
          <cell r="L1248"/>
          <cell r="M1248"/>
        </row>
        <row r="1249">
          <cell r="A1249" t="str">
            <v>11.7.4</v>
          </cell>
          <cell r="B1249" t="str">
            <v>Suministro, transporte y colocación de rejilla en aluminio anodizado natural medias aproximadas de 1.98 m x 0.4 m, tipo Alúmina o equivalente referencia 315 con marco perimetral en 244. Incluye abertura de vano, resane y pintura de superficie y todos los demás elementos requeridos para su correcta fabricación y instalación.</v>
          </cell>
          <cell r="C1249" t="str">
            <v>un</v>
          </cell>
          <cell r="D1249"/>
          <cell r="E1249"/>
          <cell r="F1249"/>
          <cell r="G1249"/>
          <cell r="H1249"/>
          <cell r="I1249"/>
          <cell r="J1249"/>
          <cell r="K1249"/>
          <cell r="L1249"/>
          <cell r="M1249"/>
        </row>
        <row r="1250">
          <cell r="A1250" t="str">
            <v>11.7.5</v>
          </cell>
          <cell r="B1250" t="str">
            <v>Suministro, transporte y colocación de basurera compuesta por dos partes: Un recipiente para basura formado por un cilindro en lámina de acero inoxidable 304 cal. 18 punzonada, acabado satinado, platina refuerzo en acero inoxidable ca. 14; y un fondo en acero inoxidable 304 cal. 18 fabricado por embutición, ensamblados por medio de soldadura TIG; Y un poste en lámina HR cal. 12 con platinas de e=1/2". Con sistema de giro en acero inoxidable 304 Ø=1", y sistema de cierre en acero inoxidable cal. 16 en Acero Inoxidable. Incluye excavación, cargue transporte y botada del material que resulte de la excavación en botaderos oficiales o donde indique la interventoría, dado en concreto de 21 Mpa. de 0,40 x 0,40 x 0,40 m., y todo los demás elementos necesarios para su correcta instalación y funcionamiento.</v>
          </cell>
          <cell r="C1250" t="str">
            <v>un</v>
          </cell>
          <cell r="D1250"/>
          <cell r="E1250"/>
          <cell r="F1250"/>
          <cell r="G1250"/>
          <cell r="H1250"/>
          <cell r="I1250"/>
          <cell r="J1250"/>
          <cell r="K1250"/>
          <cell r="L1250"/>
          <cell r="M1250"/>
        </row>
        <row r="1251">
          <cell r="A1251" t="str">
            <v>11.7.6</v>
          </cell>
          <cell r="B1251" t="str">
            <v>Suministro, transporte y colocación de persiana enrollable para vano de 3.0 m x 1,04 m, en fleje de 10 cm, calibre 20. Incluye tapa rollo de dos caras, portacandados, candados, base en wash primer y 2 manos pintura a base de aceite y todos los elementos necesarios para su correcta construcción.</v>
          </cell>
          <cell r="C1251" t="str">
            <v>un</v>
          </cell>
          <cell r="D1251"/>
          <cell r="E1251"/>
          <cell r="F1251"/>
          <cell r="G1251"/>
          <cell r="H1251"/>
          <cell r="I1251"/>
          <cell r="J1251"/>
          <cell r="K1251"/>
          <cell r="L1251"/>
          <cell r="M1251"/>
        </row>
        <row r="1252">
          <cell r="A1252" t="str">
            <v>11.7.7</v>
          </cell>
          <cell r="B1252" t="str">
            <v>Suministro, transporte y colocación de barra de seguridad para discapacitados, con una longitud de 60 cm. y un diámetro de 1¼" en acero inoxidable. Incluye pernos para anclaje, escudos en acero inoxidable y todos los elementos necesarios para su correcta instalación y funcionamiento, según diseño.</v>
          </cell>
          <cell r="C1252" t="str">
            <v>un</v>
          </cell>
          <cell r="D1252"/>
          <cell r="E1252"/>
          <cell r="F1252"/>
          <cell r="G1252"/>
          <cell r="H1252"/>
          <cell r="I1252"/>
          <cell r="J1252"/>
          <cell r="K1252"/>
          <cell r="L1252"/>
          <cell r="M1252"/>
        </row>
        <row r="1253">
          <cell r="A1253" t="str">
            <v>11.7.8</v>
          </cell>
          <cell r="B1253" t="str">
            <v>Suministro, transporte y colocación de ángulo 3"x3"x5/16" para borde de contrahuellas. Incluye soldadura a varillas de 1/2" cada 0.5m dejadas embebidas durante el vaciado del piso con una longitud mínima de 50 cm. y todo lo necesario para su correcta instalación y funcionamiento.</v>
          </cell>
          <cell r="C1253" t="str">
            <v>m</v>
          </cell>
          <cell r="D1253"/>
          <cell r="E1253"/>
          <cell r="F1253"/>
          <cell r="G1253"/>
          <cell r="H1253"/>
          <cell r="I1253"/>
          <cell r="J1253"/>
          <cell r="K1253"/>
          <cell r="L1253"/>
          <cell r="M1253"/>
        </row>
        <row r="1254">
          <cell r="A1254" t="str">
            <v>11.7.9</v>
          </cell>
          <cell r="B1254" t="str">
            <v>Suministro, transporte y colocación de lamina de alfajor de 4mm de 1.25 m x 0.9 m, con dos aberturas interiores para el paso de los cables del ascensor, incluye dos perfiles PTS de 50x50x3mm de 0.70 m de longitud, ángulo de 2" x 3/16" para apoyo de los PTS, pernos de 1/2" x 3" y todo lo necesario para su correcta instalación y funcionamiento. Según diseño.</v>
          </cell>
          <cell r="C1254" t="str">
            <v>un</v>
          </cell>
          <cell r="D1254"/>
          <cell r="E1254"/>
          <cell r="F1254"/>
          <cell r="G1254"/>
          <cell r="H1254"/>
          <cell r="I1254"/>
          <cell r="J1254"/>
          <cell r="K1254"/>
          <cell r="L1254"/>
          <cell r="M1254"/>
        </row>
        <row r="1255">
          <cell r="A1255" t="str">
            <v>11.7.10</v>
          </cell>
          <cell r="B1255" t="str">
            <v>Suministro, transporte e instalación de Cortasol tipo HunterDouglas, referencia 84R, en material Aluzinc 0.4mm, Aluminio 0.5mm, liso. Incluye elementos de fijación del panel y todos los elementos necesarios para su correcto montaje.</v>
          </cell>
          <cell r="C1255" t="str">
            <v>m2</v>
          </cell>
          <cell r="D1255"/>
          <cell r="E1255"/>
          <cell r="F1255"/>
          <cell r="G1255"/>
          <cell r="H1255"/>
          <cell r="I1255"/>
          <cell r="J1255"/>
          <cell r="K1255"/>
          <cell r="L1255"/>
          <cell r="M1255"/>
        </row>
        <row r="1256">
          <cell r="A1256" t="str">
            <v>11.7.11</v>
          </cell>
          <cell r="B1256" t="str">
            <v>Suministro, transporte e instalación de lagrimal metálico en lámina galvanizada calibre 20, desarrollo de 0,33 m. Incluye las pestañas de 5 cm. accesorios de instalación y amarre al muro, wash primer, base anticorrosiva y adherente acabado con pintura epóxica y todos los elementos necesarios para su correcta instalación y funcionamiento.</v>
          </cell>
          <cell r="C1256" t="str">
            <v>m</v>
          </cell>
          <cell r="D1256"/>
          <cell r="E1256"/>
          <cell r="F1256"/>
          <cell r="G1256"/>
          <cell r="H1256"/>
          <cell r="I1256"/>
          <cell r="J1256"/>
          <cell r="K1256"/>
          <cell r="L1256"/>
          <cell r="M1256"/>
        </row>
        <row r="1257">
          <cell r="A1257" t="str">
            <v>11.7.12</v>
          </cell>
          <cell r="B1257" t="str">
            <v>Suministro, transporte e instalación de lagrimal metálico en lámina galvanizada calibre 20, desarrollo de 0,50 m. Incluida las pestañas de 5 cm. Incluye accesorios de instalación y amarre al muro, wash primer, base anticorrosiva y adherente acabado con pintura epóxica y todos los elementos necesarios para su correcta instalación y funcionamiento. Según diseño.</v>
          </cell>
          <cell r="C1257" t="str">
            <v>m</v>
          </cell>
          <cell r="D1257"/>
          <cell r="E1257"/>
          <cell r="F1257"/>
          <cell r="G1257"/>
          <cell r="H1257"/>
          <cell r="I1257"/>
          <cell r="J1257"/>
          <cell r="K1257"/>
          <cell r="L1257"/>
          <cell r="M1257"/>
        </row>
        <row r="1258">
          <cell r="A1258" t="str">
            <v>11.7.13</v>
          </cell>
          <cell r="B1258" t="str">
            <v>Suministro, transporte y colocación de sello para ventanería con SikaFlex 1A o equivalente. Incluye fondo de junta más sello flexible de 6mm x 6mm, cinta de enmascarar y todos los elementos necesarios para su correcto funcionamiento.</v>
          </cell>
          <cell r="C1258" t="str">
            <v>m</v>
          </cell>
          <cell r="D1258"/>
          <cell r="E1258"/>
          <cell r="F1258"/>
          <cell r="G1258"/>
          <cell r="H1258"/>
          <cell r="I1258"/>
          <cell r="J1258"/>
          <cell r="K1258"/>
          <cell r="L1258"/>
          <cell r="M1258"/>
        </row>
        <row r="1259">
          <cell r="A1259" t="str">
            <v>11.7.14</v>
          </cell>
          <cell r="B1259" t="str">
            <v>Suministro, transporte y colocación de agarradera abatible para discapacitados de diámetro 1 1/2", para sanitario. Incluye todos los demás elementos necesarios para su correcta instalación y funcionamiento.</v>
          </cell>
          <cell r="C1259" t="str">
            <v>un</v>
          </cell>
          <cell r="D1259"/>
          <cell r="E1259"/>
          <cell r="F1259"/>
          <cell r="G1259"/>
          <cell r="H1259"/>
          <cell r="I1259"/>
          <cell r="J1259"/>
          <cell r="K1259"/>
          <cell r="L1259"/>
          <cell r="M1259"/>
        </row>
        <row r="1260">
          <cell r="A1260" t="str">
            <v>11.7.15</v>
          </cell>
          <cell r="B1260" t="str">
            <v>Suministro, transporte y colocación BASURERA pivotante en acero inoxidable 304, incluye estructura metálica (poste) fundición en hierro nodular según norma ASTM A536 65 45-1, con base de pintura  epoxipoliamida verde y acabado con pintura poliuretanonegra semi mate. Anclaje con perno de expansión  tipo chazo o cuña.</v>
          </cell>
          <cell r="C1260" t="str">
            <v>un</v>
          </cell>
          <cell r="D1260"/>
          <cell r="E1260"/>
          <cell r="F1260"/>
          <cell r="G1260"/>
          <cell r="H1260"/>
          <cell r="I1260"/>
          <cell r="J1260"/>
          <cell r="K1260"/>
          <cell r="L1260"/>
          <cell r="M1260"/>
        </row>
        <row r="1261">
          <cell r="A1261" t="str">
            <v>11.7.16</v>
          </cell>
          <cell r="B1261" t="str">
            <v xml:space="preserve">Suministro, transporte e Instalación de Cesta de 50 litros de capacidad formada por cuerpo, tapa y soporte. Fabricada en polietileno inyectado de alta densidad coloreado en masa y tratada contra radiaciones U.V. que le confiere alta resistencia contra golpes y vandalismo. 100% reciclable, resistente a la abrasión, percolados, lixiviados o soluciones alcalinas. El exterior del cuerpo está dotado de líneas de estilo ranuradas que de evitan la aplicación de afiches o pintura vandálica. Sus paredes internas lisas y el fondo redondeado facilitan el vaciado. La apertura y cierre es con llave de seguridad fácilmente accesible para las operaciones de lavado. Boca de 420mm x 90mm pensada para evitar la introducción de otra tipología de residuos o robo de bolsa y limitar la entrada de aguas lluvias. Resistente al fuego norma M4 y Afnor NFP 9250. Cuenta con cenicero de acero inoxidable, identificación para invidentes código Braille e incorpora también de serie "tag encapsulado" para ubicación de chip RFID de geo-localización y etiqueta electrónica para tareas de mantenimiento. Fijación segura en todo tipo de soportes. </v>
          </cell>
          <cell r="C1261" t="str">
            <v>un</v>
          </cell>
          <cell r="D1261"/>
          <cell r="E1261"/>
          <cell r="F1261"/>
          <cell r="G1261"/>
          <cell r="H1261"/>
          <cell r="I1261"/>
          <cell r="J1261"/>
          <cell r="K1261"/>
          <cell r="L1261"/>
          <cell r="M1261"/>
        </row>
        <row r="1262">
          <cell r="A1262">
            <v>11.8</v>
          </cell>
          <cell r="B1262" t="str">
            <v>FACHADA METÁLICA</v>
          </cell>
          <cell r="C1262">
            <v>0</v>
          </cell>
          <cell r="D1262"/>
          <cell r="E1262"/>
          <cell r="F1262"/>
          <cell r="G1262"/>
          <cell r="H1262"/>
          <cell r="I1262"/>
          <cell r="J1262"/>
          <cell r="K1262"/>
          <cell r="L1262"/>
          <cell r="M1262"/>
        </row>
        <row r="1263">
          <cell r="A1263" t="str">
            <v>11.8.1</v>
          </cell>
          <cell r="B1263" t="str">
            <v>Lámina machihembrada LISA de aleación de aluminio y zinc con curvatura leve convexa, con ancho de 30 cm, calibre 24 ó 0.6 mm + pintura poliéster horneable acabado liso con primer epóxico, película de fosfatizado, desengrasante activo sobre la base metálica, instalado en forma vertical con clip de fijación y tornillo autoperforante para revestimiento de fachada. Instalación con perfilería en ce cada 1.20m. Incluye perfil en C como remate de vanos de ventanas y puertas contra la fachada, desarrollo 36 cm en aluzinc cal 24 pintado a una cara, perfil estría entre muro de concreto y fachada cal 24 pintado a una cara, medidas aproximada 10x10x8, dilatación perimetral en Z en PVC de 1x1", refuerzos en madera para fijación de carpintería metálica y/o puertas y ventanas, alfajía metálica con pintura similar a la de la fachada y todos los elementos necesarios para su correcta instalación y funcionamiento. Se deben seguir todas las recomendaciones y especificaciones del fabricante. Según diseño. Color Violeta 7331, Lila 7334, Púrpura 7335.</v>
          </cell>
          <cell r="C1263" t="str">
            <v xml:space="preserve"> de</v>
          </cell>
          <cell r="D1263"/>
          <cell r="E1263"/>
          <cell r="F1263"/>
          <cell r="G1263"/>
          <cell r="H1263"/>
          <cell r="I1263"/>
          <cell r="J1263"/>
          <cell r="K1263"/>
          <cell r="L1263"/>
          <cell r="M1263"/>
        </row>
        <row r="1264">
          <cell r="A1264" t="str">
            <v>11.8.2</v>
          </cell>
          <cell r="B1264" t="str">
            <v>Panel de fachada machihembrada en Aluzinc, calibre 0.6 mm, tipo 300 FS, tipo Hunter Duglas o equivalente, con perforaciones N110-M1 Ø 4mm, 21% abierto, instalado en forma vertical, acabado en pintura de poliéster horneable, color ocaso 21. Incluye tornillos autoperforantes.</v>
          </cell>
          <cell r="C1264" t="str">
            <v>m2</v>
          </cell>
          <cell r="D1264"/>
          <cell r="E1264"/>
          <cell r="F1264"/>
          <cell r="G1264"/>
          <cell r="H1264"/>
          <cell r="I1264"/>
          <cell r="J1264"/>
          <cell r="K1264"/>
          <cell r="L1264"/>
          <cell r="M1264"/>
        </row>
        <row r="1265">
          <cell r="A1265" t="str">
            <v>11.8.3</v>
          </cell>
          <cell r="B1265" t="str">
            <v>Remate inferior para fachada, desarrollo 0.61 m., Aluzinc perforado cal 26.</v>
          </cell>
          <cell r="C1265" t="str">
            <v>m</v>
          </cell>
          <cell r="D1265"/>
          <cell r="E1265"/>
          <cell r="F1265"/>
          <cell r="G1265"/>
          <cell r="H1265"/>
          <cell r="I1265"/>
          <cell r="J1265"/>
          <cell r="K1265"/>
          <cell r="L1265"/>
          <cell r="M1265"/>
        </row>
        <row r="1266">
          <cell r="A1266" t="str">
            <v>11.8.4</v>
          </cell>
          <cell r="B1266" t="str">
            <v>Lamina machihembrada de aleación de aluminio y zinc, con ancho de 33 cm, calibre 26 ó 0.6 mm con pintura poliéster horneable acabado liso con rigidizadores, primera capa epóxica, película de fosfatizado, desengrasante activo sobre la base metálica, instalado para cubiertas con clip de fijación (en C), con aislamiento en fibra de vidrio de 30 mm de espesor. Incluye cumbrera a dos aguas ( Caballete ), remates superior contra lámina en aluzinc cal 26 desarrollo 36 cm pintado a una cara y todo lo necesario para su correcta instalación y funcionamiento.  Según diseño. Color Violeta 7331, Lila 7334, Púrpura 7335.</v>
          </cell>
          <cell r="C1266" t="str">
            <v>m2</v>
          </cell>
          <cell r="D1266"/>
          <cell r="E1266"/>
          <cell r="F1266"/>
          <cell r="G1266"/>
          <cell r="H1266"/>
          <cell r="I1266"/>
          <cell r="J1266"/>
          <cell r="K1266"/>
          <cell r="L1266"/>
          <cell r="M1266"/>
        </row>
        <row r="1267">
          <cell r="A1267">
            <v>11.9</v>
          </cell>
          <cell r="B1267" t="str">
            <v xml:space="preserve">DIVISIONES EN ACERO INOXIDABLES  </v>
          </cell>
          <cell r="C1267">
            <v>0</v>
          </cell>
          <cell r="D1267"/>
          <cell r="E1267"/>
          <cell r="F1267"/>
          <cell r="G1267"/>
          <cell r="H1267"/>
          <cell r="I1267"/>
          <cell r="J1267"/>
          <cell r="K1267"/>
          <cell r="L1267"/>
          <cell r="M1267"/>
        </row>
        <row r="1268">
          <cell r="A1268" t="str">
            <v>11.9.1</v>
          </cell>
          <cell r="B1268" t="str">
            <v>Suministro, transporte e instalación de paral central o extremo de 0.155-0.204 m. x 1.80 m. En acero inoxidable AISI 304, calibre 20 acabado satinado, para divisiones de baños, paneles entamborados con un espesor de 30 mm., calidad Socoda o equivalente. Incluye zócalo en acero inoxidable, estructura interna de los paneles en tubería cuadrada galvanizada de 25 mm., con un espesor de 0.9 mm., bisagras pivotantes con apertura de 110º, elementos de anclaje a 90º y pasadores en acero inoxidable, tornillo de ensamble antivandálico tipo One Way y todos los elementos necesarios para su correcta instalación y funcionamiento. Según diseño.</v>
          </cell>
          <cell r="C1268" t="str">
            <v>un</v>
          </cell>
          <cell r="D1268"/>
          <cell r="E1268"/>
          <cell r="F1268"/>
          <cell r="G1268"/>
          <cell r="H1268"/>
          <cell r="I1268"/>
          <cell r="J1268"/>
          <cell r="K1268"/>
          <cell r="L1268"/>
          <cell r="M1268"/>
        </row>
        <row r="1269">
          <cell r="A1269" t="str">
            <v>11.9.2</v>
          </cell>
          <cell r="B1269" t="str">
            <v>Suministro, transporte e instalación de paral central o extremo de 0.255-0.304 m. x 1.80 m. En acero inoxidable AISI 304, calibre 20 acabado satinado, para divisiones de baños, paneles entamborados de e= 30 mm., calidad Socoda o equivalente. Incluye zócalo en acero inoxidable, estructura interna de los paneles en tubería cuadrada galvanizada de 25 mm., e=0.9 mm., bisagras pivotantes con apertura de 110º, elementos de anclaje a 90º y pasadores en acero inoxidable, tornillo de ensamble antivandálico tipo One Way y todos los elementos necesarios para su correcta instalación y funcionamiento. Según diseño.</v>
          </cell>
          <cell r="C1269" t="str">
            <v>un</v>
          </cell>
          <cell r="D1269"/>
          <cell r="E1269"/>
          <cell r="F1269"/>
          <cell r="G1269"/>
          <cell r="H1269"/>
          <cell r="I1269"/>
          <cell r="J1269"/>
          <cell r="K1269"/>
          <cell r="L1269"/>
          <cell r="M1269"/>
        </row>
        <row r="1270">
          <cell r="A1270" t="str">
            <v>11.9.3</v>
          </cell>
          <cell r="B1270" t="str">
            <v>Suministro, transporte e instalación de paral central o extremo de 0.304-0.504 m. x 1.80 m. En acero inoxidable AISI 304, calibre 20 acabado satinado, para divisiones de baños, paneles entamborados de e= 30 mm., calidad Socoda o equivalente. Incluye zócalo en acero inoxidable, estructura interna de los paneles en tubería cuadrada galvanizada de 25 mm., e=0.9 mm., bisagras pivotantes con apertura de 110º, elementos de anclaje a 90º y pasadores en acero inoxidable, tornillo de ensamble antivandálico tipo One Way y todos los elementos necesarios para su correcta instalación y funcionamiento. Según diseño.</v>
          </cell>
          <cell r="C1270" t="str">
            <v>un</v>
          </cell>
          <cell r="D1270"/>
          <cell r="E1270"/>
          <cell r="F1270"/>
          <cell r="G1270"/>
          <cell r="H1270"/>
          <cell r="I1270"/>
          <cell r="J1270"/>
          <cell r="K1270"/>
          <cell r="L1270"/>
          <cell r="M1270"/>
        </row>
        <row r="1271">
          <cell r="A1271" t="str">
            <v>11.9.4</v>
          </cell>
          <cell r="B1271" t="str">
            <v>Suministro, transporte e instalación de paral central o extremo de 0.504-0.754 m. x 1.80 m. En acero inoxidable AISI 304, calibre 20 acabado satinado, para divisiones de baños, paneles entamborados de e= 30 mm., calidad Socoda o equivalente. Incluye zócalo en acero inoxidable, estructura interna de los paneles en tubería cuadrada galvanizada de 25 mm., e=0.9 mm., bisagras pivotantes con apertura de 110º, elementos de anclaje a 90º y pasadores en acero inoxidable, tornillo de ensamble antivandálico tipo One Way y todos los elementos necesarios para su correcta instalación y funcionamiento. Según diseño.</v>
          </cell>
          <cell r="C1271" t="str">
            <v>un</v>
          </cell>
          <cell r="D1271"/>
          <cell r="E1271"/>
          <cell r="F1271"/>
          <cell r="G1271"/>
          <cell r="H1271"/>
          <cell r="I1271"/>
          <cell r="J1271"/>
          <cell r="K1271"/>
          <cell r="L1271"/>
          <cell r="M1271"/>
        </row>
        <row r="1272">
          <cell r="A1272" t="str">
            <v>11.9.5</v>
          </cell>
          <cell r="B1272" t="str">
            <v>Suministro, transporte e instalación de puerta de 0.50-0.60 x 1.60 m, en acero inoxidable AISI 304, calibre 20 acabado satinado, paneles entamborados con un espesor de 30 mm., calidad Socoda o su equivalente. Incluye icopor en su interior, zocalo en acero inoxidable, estructura interna de los paneles en tubería cuadrada de 25 mm. en lámina galvanizada con un espesor de 0.9mm., bisagras pivotantes en acero inoxidable, con apertura de 110º, elementos de anclaje a 90º y pasadores  en acero inoxidable, tornillo de ensamble antivandálico tipo One Way y todos los elementos necesarios para su correcta instalación y funcionamiento. Para baños públicos.</v>
          </cell>
          <cell r="C1272" t="str">
            <v>un</v>
          </cell>
          <cell r="D1272"/>
          <cell r="E1272"/>
          <cell r="F1272"/>
          <cell r="G1272"/>
          <cell r="H1272"/>
          <cell r="I1272"/>
          <cell r="J1272"/>
          <cell r="K1272"/>
          <cell r="L1272"/>
          <cell r="M1272"/>
        </row>
        <row r="1273">
          <cell r="A1273" t="str">
            <v>11.9.6</v>
          </cell>
          <cell r="B1273" t="str">
            <v>Suministro, transporte e instalación de puerta de 0.60-0.80 x 1.60 m, en acero inoxidable AISI 304, calibre 20 acabado satinado, paneles entamborados con un espesor de 30 mm., calidad Socoda o su equivalente. Incluye icopor en su interior, zocalo en acero inoxidable, estructura interna de los paneles en tubería cuadrada de 25 mm. en lámina galvanizada con un espesor de 0.9mm., bisagras pivotantes en acero inoxidable, con apertura de 110º, elementos de anclaje a 90º y pasadores  en acero inoxidable, tornillo de ensamble antivandálico tipo One Way y todos los elementos necesarios para su correcta instalación y funcionamiento. Para baños públicos.</v>
          </cell>
          <cell r="C1273" t="str">
            <v>un</v>
          </cell>
          <cell r="D1273"/>
          <cell r="E1273"/>
          <cell r="F1273"/>
          <cell r="G1273"/>
          <cell r="H1273"/>
          <cell r="I1273"/>
          <cell r="J1273"/>
          <cell r="K1273"/>
          <cell r="L1273"/>
          <cell r="M1273"/>
        </row>
        <row r="1274">
          <cell r="A1274" t="str">
            <v>11.9.7</v>
          </cell>
          <cell r="B1274" t="str">
            <v>Suministro, transporte e instalación de puerta de 0.80-0.90 x 1.60 m, en acero inoxidable AISI 304, calibre 20 acabado satinado, paneles entamborados con un espesor de 30 mm., calidad Socoda o su equivalente. Incluye icopor en su interior, zocalo en acero inoxidable, estructura interna de los paneles en tubería cuadrada de 25 mm. en lámina galvanizada con un espesor de 0.9mm., bisagras pivotantes en acero inoxidable, con apertura de 110º, elementos de anclaje a 90º y pasadores  en acero inoxidable, tornillo de ensamble antivandálico tipo One Way y todos los elementos necesarios para su correcta instalación y funcionamiento. Para baños públicos.</v>
          </cell>
          <cell r="C1274" t="str">
            <v>un</v>
          </cell>
          <cell r="D1274"/>
          <cell r="E1274"/>
          <cell r="F1274"/>
          <cell r="G1274"/>
          <cell r="H1274"/>
          <cell r="I1274"/>
          <cell r="J1274"/>
          <cell r="K1274"/>
          <cell r="L1274"/>
          <cell r="M1274"/>
        </row>
        <row r="1275">
          <cell r="A1275" t="str">
            <v>11.9.8</v>
          </cell>
          <cell r="B1275" t="str">
            <v>Suministro, transporte e instalación de división en paral, orinal de 0.46 x 0.96 m. En acero inoxidable AISI 304, calibre 20 acabado satinado, para divisiones de baños, paneles entamborados con un espesor de 30 mm., calidad Socoda o equivalente. Incluye zócalo en acero inoxidable, estructura interna de los paneles en tubería cuadrada galvanizada de 25 mm., e=0.9 mm., bisagras pivotantes con apertura de 110º, elementos de anclaje a 90º y pasadores en acero inoxidable, tornillo de ensamble antivandálico tipo One Way y todos los elementos necesarios para su correcta instalación y funcionamiento. Según diseño. Ver detalle de baños.</v>
          </cell>
          <cell r="C1275" t="str">
            <v>un</v>
          </cell>
          <cell r="D1275"/>
          <cell r="E1275"/>
          <cell r="F1275"/>
          <cell r="G1275"/>
          <cell r="H1275"/>
          <cell r="I1275"/>
          <cell r="J1275"/>
          <cell r="K1275"/>
          <cell r="L1275"/>
          <cell r="M1275"/>
        </row>
        <row r="1276">
          <cell r="A1276" t="str">
            <v>11.9.9</v>
          </cell>
          <cell r="B1276" t="str">
            <v>Suministro, transporte e instalación de tabique Liso de 1.2-1.4 x 1.60 m. En acero inoxidable AISI 304, calibre 20 acabado satinado, para divisiones de baños, paneles entamborados con un espesor de 30 mm., calidad Socoda o equivalente. Incluye zócalo en acero inoxidable, estructura interna de los paneles en tubería cuadrada galvanizada de 25 mm., con un espesor de 0.9 mm., bisagras pivotantes con apertura de 110º, elementos de anclaje a 90º y pasadores en acero inoxidable, tornillo de ensamble antivandálico tipo One Way y todos los elementos necesarios para su correcta instalación y funcionamiento. Según diseño.</v>
          </cell>
          <cell r="C1276" t="str">
            <v>un</v>
          </cell>
          <cell r="D1276"/>
          <cell r="E1276"/>
          <cell r="F1276"/>
          <cell r="G1276"/>
          <cell r="H1276"/>
          <cell r="I1276"/>
          <cell r="J1276"/>
          <cell r="K1276"/>
          <cell r="L1276"/>
          <cell r="M1276"/>
        </row>
        <row r="1277">
          <cell r="A1277" t="str">
            <v>11.9.10</v>
          </cell>
          <cell r="B1277" t="str">
            <v>Suministro, transporte e instalación de tabique Liso de 1.554 x 1.60 m. En acero inoxidable AISI 304, calibre 20 acabado satinado, para divisiones de baños, paneles entamborados con un espesor de 30 mm., calidad Socoda o equivalente. Incluye zócalo en acero inoxidable, estructura interna de los paneles en tubería cuadrada galvanizada de 25 mm., con un espesor de 0.9 mm., bisagras pivotantes con apertura de 110º, elementos de anclaje a 90º y pasadores en acero inoxidable, tornillo de ensamble antivandálico tipo One Way y todos los elementos necesarios para su correcta instalación y funcionamiento. Según diseño.</v>
          </cell>
          <cell r="C1277" t="str">
            <v>un</v>
          </cell>
          <cell r="D1277"/>
          <cell r="E1277"/>
          <cell r="F1277"/>
          <cell r="G1277"/>
          <cell r="H1277"/>
          <cell r="I1277"/>
          <cell r="J1277"/>
          <cell r="K1277"/>
          <cell r="L1277"/>
          <cell r="M1277"/>
        </row>
        <row r="1278">
          <cell r="A1278">
            <v>12</v>
          </cell>
          <cell r="B1278" t="str">
            <v>AIRE ACONDICIONADO</v>
          </cell>
          <cell r="C1278">
            <v>0</v>
          </cell>
          <cell r="D1278"/>
          <cell r="E1278"/>
          <cell r="F1278"/>
          <cell r="G1278"/>
          <cell r="H1278"/>
          <cell r="I1278"/>
          <cell r="J1278"/>
          <cell r="K1278"/>
          <cell r="L1278"/>
          <cell r="M1278"/>
        </row>
        <row r="1279">
          <cell r="A1279">
            <v>12.1</v>
          </cell>
          <cell r="B1279" t="str">
            <v>EQUIPO MINISPLIT TIPO PARED</v>
          </cell>
          <cell r="C1279">
            <v>0</v>
          </cell>
          <cell r="D1279"/>
          <cell r="E1279"/>
          <cell r="F1279"/>
          <cell r="G1279"/>
          <cell r="H1279"/>
          <cell r="I1279"/>
          <cell r="J1279"/>
          <cell r="K1279"/>
          <cell r="L1279"/>
          <cell r="M1279"/>
        </row>
        <row r="1280">
          <cell r="A1280" t="str">
            <v>12.1.1</v>
          </cell>
          <cell r="B1280" t="str">
            <v>Suministro, transporte e instalación de minisplit tipo pared completo (condensadora, manejadora y control remoto)  de 24000BTU  220/2/60. Refrigerante Ecológico 410.</v>
          </cell>
          <cell r="C1280" t="str">
            <v>un</v>
          </cell>
          <cell r="D1280"/>
          <cell r="E1280"/>
          <cell r="F1280"/>
          <cell r="G1280"/>
          <cell r="H1280"/>
          <cell r="I1280"/>
          <cell r="J1280"/>
          <cell r="K1280"/>
          <cell r="L1280"/>
          <cell r="M1280"/>
        </row>
        <row r="1281">
          <cell r="A1281" t="str">
            <v>12.1.2</v>
          </cell>
          <cell r="B1281" t="str">
            <v>Suministro, transporte e instalación de soporte y reja de seguridad para condensadora de 24000BTU en ángulo de hierro de 1" x 1/8", incluye anticorrosivo, acabado en pintura a base de aceite y todo lo necesario para su correcta instalación y funcionamiento.</v>
          </cell>
          <cell r="C1281" t="str">
            <v>un</v>
          </cell>
          <cell r="D1281"/>
          <cell r="E1281"/>
          <cell r="F1281"/>
          <cell r="G1281"/>
          <cell r="H1281"/>
          <cell r="I1281"/>
          <cell r="J1281"/>
          <cell r="K1281"/>
          <cell r="L1281"/>
          <cell r="M1281"/>
        </row>
        <row r="1282">
          <cell r="A1282" t="str">
            <v>12.1.3</v>
          </cell>
          <cell r="B1282" t="str">
            <v>Suministro, transporte e instalación de soporte para manejadora, incluye todo lo necesario para su correcta instalación y funcionamiento.</v>
          </cell>
          <cell r="C1282" t="str">
            <v>un</v>
          </cell>
          <cell r="D1282"/>
          <cell r="E1282"/>
          <cell r="F1282"/>
          <cell r="G1282"/>
          <cell r="H1282"/>
          <cell r="I1282"/>
          <cell r="J1282"/>
          <cell r="K1282"/>
          <cell r="L1282"/>
          <cell r="M1282"/>
        </row>
        <row r="1283">
          <cell r="A1283">
            <v>12.2</v>
          </cell>
          <cell r="B1283" t="str">
            <v>EQUIPOS MINISPLIT TIPO PISO TECHO</v>
          </cell>
          <cell r="C1283">
            <v>0</v>
          </cell>
          <cell r="D1283"/>
          <cell r="E1283"/>
          <cell r="F1283"/>
          <cell r="G1283"/>
          <cell r="H1283"/>
          <cell r="I1283"/>
          <cell r="J1283"/>
          <cell r="K1283"/>
          <cell r="L1283"/>
          <cell r="M1283"/>
        </row>
        <row r="1284">
          <cell r="A1284" t="str">
            <v>12.2.1</v>
          </cell>
          <cell r="B1284" t="str">
            <v>Suministro, transporte e instalación de unidad condensadora tipo York/Carrier/Trade o similar de 48000BTU Descarga Vertical 220/1/60. Refrigerante Ecológico 410. Incluye todo lo necesario para su correcta instalación y funcionamiento.</v>
          </cell>
          <cell r="C1284" t="str">
            <v>un</v>
          </cell>
          <cell r="D1284"/>
          <cell r="E1284"/>
          <cell r="F1284"/>
          <cell r="G1284"/>
          <cell r="H1284"/>
          <cell r="I1284"/>
          <cell r="J1284"/>
          <cell r="K1284"/>
          <cell r="L1284"/>
          <cell r="M1284"/>
        </row>
        <row r="1285">
          <cell r="A1285" t="str">
            <v>12.2.2</v>
          </cell>
          <cell r="B1285" t="str">
            <v>Suministro, transporte e instalación de unidad manejadora piso techo tipo York/Carrier/Trade o similar de 48000BTU 220/1/60, incluye control remoto y todo lo necesario para su correcta instalación y funcionamiento.</v>
          </cell>
          <cell r="C1285" t="str">
            <v>un</v>
          </cell>
          <cell r="D1285"/>
          <cell r="E1285"/>
          <cell r="F1285"/>
          <cell r="G1285"/>
          <cell r="H1285"/>
          <cell r="I1285"/>
          <cell r="J1285"/>
          <cell r="K1285"/>
          <cell r="L1285"/>
          <cell r="M1285"/>
        </row>
        <row r="1286">
          <cell r="A1286" t="str">
            <v>12.2.3</v>
          </cell>
          <cell r="B1286" t="str">
            <v>Suministro, transporte e instalación de soporte y reja de seguridad para condensadora de 48000BTU en ángulo de hierro de 1" x 1/8", incluye anticorrosivo, acabado en pintura a base de aceite y todo lo necesario para su correcta instalación y funcionamiento.</v>
          </cell>
          <cell r="C1286" t="str">
            <v>un</v>
          </cell>
          <cell r="D1286"/>
          <cell r="E1286"/>
          <cell r="F1286"/>
          <cell r="G1286"/>
          <cell r="H1286"/>
          <cell r="I1286"/>
          <cell r="J1286"/>
          <cell r="K1286"/>
          <cell r="L1286"/>
          <cell r="M1286"/>
        </row>
        <row r="1287">
          <cell r="A1287" t="str">
            <v>12.2.4</v>
          </cell>
          <cell r="B1287" t="str">
            <v>Suministro, transporte e instalación de soporte para manejadora piso techo, incluye todo lo necesario para su correcta instalación y funcionamiento.</v>
          </cell>
          <cell r="C1287" t="str">
            <v>un</v>
          </cell>
          <cell r="D1287"/>
          <cell r="E1287"/>
          <cell r="F1287"/>
          <cell r="G1287"/>
          <cell r="H1287"/>
          <cell r="I1287"/>
          <cell r="J1287"/>
          <cell r="K1287"/>
          <cell r="L1287"/>
          <cell r="M1287"/>
        </row>
        <row r="1288">
          <cell r="A1288">
            <v>12.3</v>
          </cell>
          <cell r="B1288" t="str">
            <v xml:space="preserve">TUBERIAS DE REFRIGERACION CON ACCESORIOS Y </v>
          </cell>
          <cell r="C1288">
            <v>0</v>
          </cell>
          <cell r="D1288"/>
          <cell r="E1288"/>
          <cell r="F1288"/>
          <cell r="G1288"/>
          <cell r="H1288"/>
          <cell r="I1288"/>
          <cell r="J1288"/>
          <cell r="K1288"/>
          <cell r="L1288"/>
          <cell r="M1288"/>
        </row>
        <row r="1289">
          <cell r="A1289" t="str">
            <v>12.3.1</v>
          </cell>
          <cell r="B1289" t="str">
            <v>Suministro, transporte e instalación de tubería de cobre tipo M 5/8, incluye accesorios, soportes necesarios para la fijación de la tubería y todo lo necesario para su correcta instalación y funcionamiento.</v>
          </cell>
          <cell r="C1289" t="str">
            <v>m</v>
          </cell>
          <cell r="D1289"/>
          <cell r="E1289"/>
          <cell r="F1289"/>
          <cell r="G1289"/>
          <cell r="H1289"/>
          <cell r="I1289"/>
          <cell r="J1289"/>
          <cell r="K1289"/>
          <cell r="L1289"/>
          <cell r="M1289"/>
        </row>
        <row r="1290">
          <cell r="A1290" t="str">
            <v>12.3.2</v>
          </cell>
          <cell r="B1290" t="str">
            <v>Suministro, transporte e instalación de aislamiento Rubatex 5/8", incluye todo lo necesario para su correcta instalación y funcionamiento.</v>
          </cell>
          <cell r="C1290" t="str">
            <v>m</v>
          </cell>
          <cell r="D1290"/>
          <cell r="E1290"/>
          <cell r="F1290"/>
          <cell r="G1290"/>
          <cell r="H1290"/>
          <cell r="I1290"/>
          <cell r="J1290"/>
          <cell r="K1290"/>
          <cell r="L1290"/>
          <cell r="M1290"/>
        </row>
        <row r="1291">
          <cell r="A1291" t="str">
            <v>12.3.3</v>
          </cell>
          <cell r="B1291" t="str">
            <v>Suministro, transporte e instalación de tubería de cobre tipo M 1/4, incluye accesorios, soportes necesarios para la fijación de la tubería y todo lo necesario para su correcta instalación y funcionamiento.</v>
          </cell>
          <cell r="C1291" t="str">
            <v>m</v>
          </cell>
          <cell r="D1291"/>
          <cell r="E1291"/>
          <cell r="F1291"/>
          <cell r="G1291"/>
          <cell r="H1291"/>
          <cell r="I1291"/>
          <cell r="J1291"/>
          <cell r="K1291"/>
          <cell r="L1291"/>
          <cell r="M1291"/>
        </row>
        <row r="1292">
          <cell r="A1292" t="str">
            <v>12.3.4</v>
          </cell>
          <cell r="B1292" t="str">
            <v>Suministro, transporte e instalación de tubería de cobre tipo L 7/8, incluye accesorios, soportes necesarios para la fijación de la tubería y todo lo necesario para su correcta instalación y funcionamiento.</v>
          </cell>
          <cell r="C1292" t="str">
            <v>m</v>
          </cell>
          <cell r="D1292"/>
          <cell r="E1292"/>
          <cell r="F1292"/>
          <cell r="G1292"/>
          <cell r="H1292"/>
          <cell r="I1292"/>
          <cell r="J1292"/>
          <cell r="K1292"/>
          <cell r="L1292"/>
          <cell r="M1292"/>
        </row>
        <row r="1293">
          <cell r="A1293" t="str">
            <v>12.3.5</v>
          </cell>
          <cell r="B1293" t="str">
            <v>Suministro, transporte e instalación de aislamiento Rubatex 7/8", incluye todo lo necesario para su correcta instalación y funcionamiento.</v>
          </cell>
          <cell r="C1293" t="str">
            <v>m</v>
          </cell>
          <cell r="D1293"/>
          <cell r="E1293"/>
          <cell r="F1293"/>
          <cell r="G1293"/>
          <cell r="H1293"/>
          <cell r="I1293"/>
          <cell r="J1293"/>
          <cell r="K1293"/>
          <cell r="L1293"/>
          <cell r="M1293"/>
        </row>
        <row r="1294">
          <cell r="A1294" t="str">
            <v>12.3.6</v>
          </cell>
          <cell r="B1294" t="str">
            <v>Suministro, transporte e instalación de tubería de cobre tipo L 1/2, incluye accesorios, soportes necesarios para la fijación de la tubería y todo lo necesario para su correcta instalación y funcionamiento.</v>
          </cell>
          <cell r="C1294" t="str">
            <v>m</v>
          </cell>
          <cell r="D1294"/>
          <cell r="E1294"/>
          <cell r="F1294"/>
          <cell r="G1294"/>
          <cell r="H1294"/>
          <cell r="I1294"/>
          <cell r="J1294"/>
          <cell r="K1294"/>
          <cell r="L1294"/>
          <cell r="M1294"/>
        </row>
        <row r="1295">
          <cell r="A1295">
            <v>12.4</v>
          </cell>
          <cell r="B1295" t="str">
            <v>ACCESORIOS</v>
          </cell>
          <cell r="C1295">
            <v>0</v>
          </cell>
          <cell r="D1295"/>
          <cell r="E1295"/>
          <cell r="F1295"/>
          <cell r="G1295"/>
          <cell r="H1295"/>
          <cell r="I1295"/>
          <cell r="J1295"/>
          <cell r="K1295"/>
          <cell r="L1295"/>
          <cell r="M1295"/>
        </row>
        <row r="1296">
          <cell r="A1296" t="str">
            <v>12.4.1</v>
          </cell>
          <cell r="B1296" t="str">
            <v>Suministro, transporte e instalación de bomba de condensado tipo Miniorange o similar (ASPEN) 220/1/60 16W, caudal 14 lt/h, cabeza 8m, incluye accesorios y todo lo necesario para su correcta instalación y funcionamiento.</v>
          </cell>
          <cell r="C1296" t="str">
            <v>un</v>
          </cell>
          <cell r="D1296"/>
          <cell r="E1296"/>
          <cell r="F1296"/>
          <cell r="G1296"/>
          <cell r="H1296"/>
          <cell r="I1296"/>
          <cell r="J1296"/>
          <cell r="K1296"/>
          <cell r="L1296"/>
          <cell r="M1296"/>
        </row>
        <row r="1297">
          <cell r="A1297" t="str">
            <v>12.4.2</v>
          </cell>
          <cell r="B1297" t="str">
            <v>Suministro, transporte e instalación de caja plástica de 20x20, incluye 25 m. De manguera plástica 1/2" para descarga del condensador de la manejadora, además todo lo necesario para su correcta instalación y funcionamiento.</v>
          </cell>
          <cell r="C1297" t="str">
            <v>un</v>
          </cell>
          <cell r="D1297"/>
          <cell r="E1297"/>
          <cell r="F1297"/>
          <cell r="G1297"/>
          <cell r="H1297"/>
          <cell r="I1297"/>
          <cell r="J1297"/>
          <cell r="K1297"/>
          <cell r="L1297"/>
          <cell r="M1297"/>
        </row>
        <row r="1298">
          <cell r="A1298" t="str">
            <v>12.4.3</v>
          </cell>
          <cell r="B1298" t="str">
            <v>Suministro, transporte e instalación de filtro secadore 1/4" tipo Alco, para línea de refrigeración., incluye todo lo necesario para su correcta instalación y funcionamiento.</v>
          </cell>
          <cell r="C1298" t="str">
            <v>un</v>
          </cell>
          <cell r="D1298"/>
          <cell r="E1298"/>
          <cell r="F1298"/>
          <cell r="G1298"/>
          <cell r="H1298"/>
          <cell r="I1298"/>
          <cell r="J1298"/>
          <cell r="K1298"/>
          <cell r="L1298"/>
          <cell r="M1298"/>
        </row>
        <row r="1299">
          <cell r="A1299" t="str">
            <v>12.4.4</v>
          </cell>
          <cell r="B1299" t="str">
            <v>Suministro, transporte e instalación de manguera plástica de 1/2" para descarga del condensado de la manejadora, incluye todo lo necesario para su correcta instalación y funcionamiento.</v>
          </cell>
          <cell r="C1299" t="str">
            <v>m</v>
          </cell>
          <cell r="D1299"/>
          <cell r="E1299"/>
          <cell r="F1299"/>
          <cell r="G1299"/>
          <cell r="H1299"/>
          <cell r="I1299"/>
          <cell r="J1299"/>
          <cell r="K1299"/>
          <cell r="L1299"/>
          <cell r="M1299"/>
        </row>
        <row r="1300">
          <cell r="A1300" t="str">
            <v>12.4.5</v>
          </cell>
          <cell r="B1300" t="str">
            <v>Suministro, transporte e instalación de visor de liquido de 1/2", para línea de refrigeración., incluye todo lo necesario para su correcta instalación y funcionamiento.</v>
          </cell>
          <cell r="C1300" t="str">
            <v>un</v>
          </cell>
          <cell r="D1300"/>
          <cell r="E1300"/>
          <cell r="F1300"/>
          <cell r="G1300"/>
          <cell r="H1300"/>
          <cell r="I1300"/>
          <cell r="J1300"/>
          <cell r="K1300"/>
          <cell r="L1300"/>
          <cell r="M1300"/>
        </row>
        <row r="1301">
          <cell r="A1301" t="str">
            <v>12.4.6</v>
          </cell>
          <cell r="B1301" t="str">
            <v>Suministro, transporte e instalación de válvula de corte 1/2", para línea de refrigeración., incluye todo lo necesario para su correcta instalación y funcionamiento.</v>
          </cell>
          <cell r="C1301" t="str">
            <v>un</v>
          </cell>
          <cell r="D1301"/>
          <cell r="E1301"/>
          <cell r="F1301"/>
          <cell r="G1301"/>
          <cell r="H1301"/>
          <cell r="I1301"/>
          <cell r="J1301"/>
          <cell r="K1301"/>
          <cell r="L1301"/>
          <cell r="M1301"/>
        </row>
        <row r="1302">
          <cell r="A1302" t="str">
            <v>12.4.7</v>
          </cell>
          <cell r="B1302" t="str">
            <v>Suministro, transporte e instalación de ARRANCADOR  START-STOP TELEMECHANIQUE, incluido todo lo necesario para su correcta instalación.</v>
          </cell>
          <cell r="C1302" t="str">
            <v>un</v>
          </cell>
          <cell r="D1302"/>
          <cell r="E1302"/>
          <cell r="F1302"/>
          <cell r="G1302"/>
          <cell r="H1302"/>
          <cell r="I1302"/>
          <cell r="J1302"/>
          <cell r="K1302"/>
          <cell r="L1302"/>
          <cell r="M1302"/>
        </row>
        <row r="1303">
          <cell r="A1303">
            <v>12.5</v>
          </cell>
          <cell r="B1303" t="str">
            <v xml:space="preserve">CABLEADO DE CONEXIÓN ELÉCTRICA DE POTENCIA Y </v>
          </cell>
          <cell r="C1303">
            <v>0</v>
          </cell>
          <cell r="D1303"/>
          <cell r="E1303"/>
          <cell r="F1303"/>
          <cell r="G1303"/>
          <cell r="H1303"/>
          <cell r="I1303"/>
          <cell r="J1303"/>
          <cell r="K1303"/>
          <cell r="L1303"/>
          <cell r="M1303"/>
        </row>
        <row r="1304">
          <cell r="A1304" t="str">
            <v>12.5.1</v>
          </cell>
          <cell r="B1304" t="str">
            <v>Suministro, transporte e instalación de cable encauchetado 3 No.12 para línea de control, incluye todo lo necesario para su correcta instalación y funcionamiento.</v>
          </cell>
          <cell r="C1304" t="str">
            <v>m</v>
          </cell>
          <cell r="D1304"/>
          <cell r="E1304"/>
          <cell r="F1304"/>
          <cell r="G1304"/>
          <cell r="H1304"/>
          <cell r="I1304"/>
          <cell r="J1304"/>
          <cell r="K1304"/>
          <cell r="L1304"/>
          <cell r="M1304"/>
        </row>
        <row r="1305">
          <cell r="A1305">
            <v>12.6</v>
          </cell>
          <cell r="B1305" t="str">
            <v>EQUIPOS DE EXTRACCION</v>
          </cell>
          <cell r="C1305">
            <v>0</v>
          </cell>
          <cell r="D1305"/>
          <cell r="E1305"/>
          <cell r="F1305"/>
          <cell r="G1305"/>
          <cell r="H1305"/>
          <cell r="I1305"/>
          <cell r="J1305"/>
          <cell r="K1305"/>
          <cell r="L1305"/>
          <cell r="M1305"/>
        </row>
        <row r="1306">
          <cell r="A1306" t="str">
            <v>12.6.1</v>
          </cell>
          <cell r="B1306" t="str">
            <v>Suministro, transporte e instalación de CAMPANA ACERO INOXIDABLE 1.5mx0,9mx0,45m. Tipo 430, incluido todo lo necesario para su correcta instalación.</v>
          </cell>
          <cell r="C1306" t="str">
            <v>un</v>
          </cell>
          <cell r="D1306"/>
          <cell r="E1306"/>
          <cell r="F1306"/>
          <cell r="G1306"/>
          <cell r="H1306"/>
          <cell r="I1306"/>
          <cell r="J1306"/>
          <cell r="K1306"/>
          <cell r="L1306"/>
          <cell r="M1306"/>
        </row>
        <row r="1307">
          <cell r="A1307" t="str">
            <v>12.6.2</v>
          </cell>
          <cell r="B1307" t="str">
            <v>Suministro, transporte e instalación de EXTRACTOR AXIAL SIEMENS DE 14" 110 Voltios, incluido todo lo necesario para su correcta instalación.</v>
          </cell>
          <cell r="C1307" t="str">
            <v>un</v>
          </cell>
          <cell r="D1307"/>
          <cell r="E1307"/>
          <cell r="F1307"/>
          <cell r="G1307"/>
          <cell r="H1307"/>
          <cell r="I1307"/>
          <cell r="J1307"/>
          <cell r="K1307"/>
          <cell r="L1307"/>
          <cell r="M1307"/>
        </row>
        <row r="1308">
          <cell r="A1308" t="str">
            <v>12.6.3</v>
          </cell>
          <cell r="B1308" t="str">
            <v>Suministro, transporte e instalación de SOPORTE CAMPANA, incluido todo lo necesario para su correcta instalación.</v>
          </cell>
          <cell r="C1308" t="str">
            <v>un</v>
          </cell>
          <cell r="D1308"/>
          <cell r="E1308"/>
          <cell r="F1308"/>
          <cell r="G1308"/>
          <cell r="H1308"/>
          <cell r="I1308"/>
          <cell r="J1308"/>
          <cell r="K1308"/>
          <cell r="L1308"/>
          <cell r="M1308"/>
        </row>
        <row r="1309">
          <cell r="A1309">
            <v>12.7</v>
          </cell>
          <cell r="B1309" t="str">
            <v>CONDUCTOS METALICOS</v>
          </cell>
          <cell r="C1309">
            <v>0</v>
          </cell>
          <cell r="D1309"/>
          <cell r="E1309"/>
          <cell r="F1309"/>
          <cell r="G1309"/>
          <cell r="H1309"/>
          <cell r="I1309"/>
          <cell r="J1309"/>
          <cell r="K1309"/>
          <cell r="L1309"/>
          <cell r="M1309"/>
        </row>
        <row r="1310">
          <cell r="A1310" t="str">
            <v>12.7.1</v>
          </cell>
          <cell r="B1310" t="str">
            <v>Suministro, transporte e instalación de DUCTO EN LAMINA GALVANIZADA CAL 22 de 0.30m x 0.30m, incluye todo lo necesario para su correcta instalación.</v>
          </cell>
          <cell r="C1310" t="str">
            <v>m</v>
          </cell>
          <cell r="D1310"/>
          <cell r="E1310"/>
          <cell r="F1310"/>
          <cell r="G1310"/>
          <cell r="H1310"/>
          <cell r="I1310"/>
          <cell r="J1310"/>
          <cell r="K1310"/>
          <cell r="L1310"/>
          <cell r="M1310"/>
        </row>
        <row r="1311">
          <cell r="A1311">
            <v>12.8</v>
          </cell>
          <cell r="B1311" t="str">
            <v>VARIOS</v>
          </cell>
          <cell r="C1311">
            <v>0</v>
          </cell>
          <cell r="D1311"/>
          <cell r="E1311"/>
          <cell r="F1311"/>
          <cell r="G1311"/>
          <cell r="H1311"/>
          <cell r="I1311"/>
          <cell r="J1311"/>
          <cell r="K1311"/>
          <cell r="L1311"/>
          <cell r="M1311"/>
        </row>
        <row r="1312">
          <cell r="A1312" t="str">
            <v>12.8.1</v>
          </cell>
          <cell r="B1312" t="str">
            <v>Mantenimiento para sistema y equipos de aire acondicionado de  2.0 toneladas (incluye manejadora y condensadora); incluye: visitas periódicas según recomendación del fabricante del equipo instalado (las visitas periódicas no deben tener un plazo entre visitas superior a 2 meses), el mantenimiento se debe de realizar por un periodo de 1 año, contados a partir de la fecha de acta de recibo a satisfacción de cada equipo de aire acondicionado, incluye los insumos necesarios para el mantenimiento y todos los demás elementos necesarios para su correcto mantenimiento.</v>
          </cell>
          <cell r="C1312" t="str">
            <v>un</v>
          </cell>
          <cell r="D1312"/>
          <cell r="E1312"/>
          <cell r="F1312"/>
          <cell r="G1312"/>
          <cell r="H1312"/>
          <cell r="I1312"/>
          <cell r="J1312"/>
          <cell r="K1312"/>
          <cell r="L1312"/>
          <cell r="M1312"/>
        </row>
        <row r="1313">
          <cell r="A1313" t="str">
            <v>12.8.2</v>
          </cell>
          <cell r="B1313" t="str">
            <v>Mantenimiento para sistema y equipos de aire acondicionado de  3.0 a 5.0 toneladas (incluye manejadora y condensadora); incluye: visitas periódicas según recomendación del fabricante del equipo instalado (las visitas periódicas no deben tener un plazo entre visitas superior a 2 meses), el mantenimiento se debe de realizar por un periodo de 1 año, contados a partir de la fecha de acta de recibo a satisfacción de cada equipo de aire acondicionado, incluye los insumos necesarios para el mantenimiento y todos los demás elementos necesarios para su correcto mantenimiento.</v>
          </cell>
          <cell r="C1313" t="str">
            <v>un</v>
          </cell>
          <cell r="D1313"/>
          <cell r="E1313"/>
          <cell r="F1313"/>
          <cell r="G1313"/>
          <cell r="H1313"/>
          <cell r="I1313"/>
          <cell r="J1313"/>
          <cell r="K1313"/>
          <cell r="L1313"/>
          <cell r="M1313"/>
        </row>
        <row r="1314">
          <cell r="A1314">
            <v>13</v>
          </cell>
          <cell r="B1314" t="str">
            <v>INSTALACIONES ELECTRICAS</v>
          </cell>
          <cell r="C1314">
            <v>0</v>
          </cell>
          <cell r="D1314"/>
          <cell r="E1314"/>
          <cell r="F1314"/>
          <cell r="G1314"/>
          <cell r="H1314"/>
          <cell r="I1314"/>
          <cell r="J1314"/>
          <cell r="K1314"/>
          <cell r="L1314"/>
          <cell r="M1314"/>
        </row>
        <row r="1315">
          <cell r="A1315">
            <v>13.1</v>
          </cell>
          <cell r="B1315" t="str">
            <v>DUCTOS</v>
          </cell>
          <cell r="C1315">
            <v>0</v>
          </cell>
          <cell r="D1315"/>
          <cell r="E1315"/>
          <cell r="F1315"/>
          <cell r="G1315"/>
          <cell r="H1315"/>
          <cell r="I1315"/>
          <cell r="J1315"/>
          <cell r="K1315"/>
          <cell r="L1315"/>
          <cell r="M1315"/>
        </row>
        <row r="1316">
          <cell r="A1316" t="str">
            <v>13.1.1</v>
          </cell>
          <cell r="B1316" t="str">
            <v>Suministro, transporte y colocación de tubería PVC tipo DB de 4". Incluye accesorios, pega PVC. No incluye (excavación, rotura de piso y/o baldosa, reposición de piso y/o baldosa).</v>
          </cell>
          <cell r="C1316" t="str">
            <v>m</v>
          </cell>
          <cell r="D1316"/>
          <cell r="E1316"/>
          <cell r="F1316"/>
          <cell r="G1316"/>
          <cell r="H1316"/>
          <cell r="I1316"/>
          <cell r="J1316"/>
          <cell r="K1316"/>
          <cell r="L1316"/>
          <cell r="M1316"/>
        </row>
        <row r="1317">
          <cell r="A1317" t="str">
            <v>13.1.2</v>
          </cell>
          <cell r="B1317" t="str">
            <v>Suministro, transporte e instalación de tubería PVC tipo DB de 4" por piso  para red de energía normal. Incluye obra civil, botada de material, excavación y/o demolición, lleno y/o resane, pega pvc, curvas, adaptadores, y demás elementos necesarios para su correcta instalación.</v>
          </cell>
          <cell r="C1317" t="str">
            <v>m</v>
          </cell>
          <cell r="D1317"/>
          <cell r="E1317"/>
          <cell r="F1317"/>
          <cell r="G1317"/>
          <cell r="H1317"/>
          <cell r="I1317"/>
          <cell r="J1317"/>
          <cell r="K1317"/>
          <cell r="L1317"/>
          <cell r="M1317"/>
        </row>
        <row r="1318">
          <cell r="A1318" t="str">
            <v>13.1.3</v>
          </cell>
          <cell r="B1318" t="str">
            <v>Suministro, transporte e instalación de tubería PVC tipo DB de 3". Incluye obra civil, pega pvc mas limpiador, curvas, adaptadores, resanes en mortero 1:5 y demás elementos necesarios para su correcta instalación.</v>
          </cell>
          <cell r="C1318" t="str">
            <v>m</v>
          </cell>
          <cell r="D1318"/>
          <cell r="E1318"/>
          <cell r="F1318"/>
          <cell r="G1318"/>
          <cell r="H1318"/>
          <cell r="I1318"/>
          <cell r="J1318"/>
          <cell r="K1318"/>
          <cell r="L1318"/>
          <cell r="M1318"/>
        </row>
        <row r="1319">
          <cell r="A1319" t="str">
            <v>13.1.4</v>
          </cell>
          <cell r="B1319" t="str">
            <v>Suministro, transporte e instalación de tubería PVC tipo DB de 3" por piso. Incluye obra civil con botada de material, excavación y/o demolición, lleno, pega pvc mas limpiador, curvas, adaptadores y demás elementos necesarios para su correcta instalación.</v>
          </cell>
          <cell r="C1319" t="str">
            <v>m</v>
          </cell>
          <cell r="D1319"/>
          <cell r="E1319"/>
          <cell r="F1319"/>
          <cell r="G1319"/>
          <cell r="H1319"/>
          <cell r="I1319"/>
          <cell r="J1319"/>
          <cell r="K1319"/>
          <cell r="L1319"/>
          <cell r="M1319"/>
        </row>
        <row r="1320">
          <cell r="A1320" t="str">
            <v>13.1.5</v>
          </cell>
          <cell r="B1320" t="str">
            <v>Suministro, transporte e instalación de tubería PVC tipo DB de 2". Incluye obra civil, pega pvc mas limpiador, curvas, adaptadores, resanes en mortero 1:5 y demás elementos necesarios para su correcta instalación.</v>
          </cell>
          <cell r="C1320" t="str">
            <v>m</v>
          </cell>
          <cell r="D1320"/>
          <cell r="E1320"/>
          <cell r="F1320"/>
          <cell r="G1320"/>
          <cell r="H1320"/>
          <cell r="I1320"/>
          <cell r="J1320"/>
          <cell r="K1320"/>
          <cell r="L1320"/>
          <cell r="M1320"/>
        </row>
        <row r="1321">
          <cell r="A1321" t="str">
            <v>13.1.6</v>
          </cell>
          <cell r="B1321" t="str">
            <v>Suministro, transporte e instalación de tubería PVC tipo DB de 2" por piso. Incluye obra civil con botada de material, excavación y/o demolición, lleno, pega pvc mas limpiador, curvas, adaptadores y demás elementos necesarios para su correcta instalación.</v>
          </cell>
          <cell r="C1321" t="str">
            <v>m</v>
          </cell>
          <cell r="D1321"/>
          <cell r="E1321"/>
          <cell r="F1321"/>
          <cell r="G1321"/>
          <cell r="H1321"/>
          <cell r="I1321"/>
          <cell r="J1321"/>
          <cell r="K1321"/>
          <cell r="L1321"/>
          <cell r="M1321"/>
        </row>
        <row r="1322">
          <cell r="A1322" t="str">
            <v>13.1.7</v>
          </cell>
          <cell r="B1322" t="str">
            <v>Suministro, transporte e instalación de tubería PVC de 1" muro. Incluye obra civil, pega pvc mas limpiador, curvas, adaptadores, resanes en mortero 1:5 y demás elementos necesarios para su correcta instalación.</v>
          </cell>
          <cell r="C1322" t="str">
            <v>m</v>
          </cell>
          <cell r="D1322"/>
          <cell r="E1322"/>
          <cell r="F1322"/>
          <cell r="G1322"/>
          <cell r="H1322"/>
          <cell r="I1322"/>
          <cell r="J1322"/>
          <cell r="K1322"/>
          <cell r="L1322"/>
          <cell r="M1322"/>
        </row>
        <row r="1323">
          <cell r="A1323" t="str">
            <v>13.1.8</v>
          </cell>
          <cell r="B1323" t="str">
            <v>Suministro, transporte e instalación de tubería PVC de 1" por piso. Incluye obra civil con botada de material, excavación y/o demolición, lleno, pega pvc mas limpiador, curvas, adaptadores y demás elementos necesarios para su correcta instalación.</v>
          </cell>
          <cell r="C1323" t="str">
            <v>m</v>
          </cell>
          <cell r="D1323"/>
          <cell r="E1323"/>
          <cell r="F1323"/>
          <cell r="G1323"/>
          <cell r="H1323"/>
          <cell r="I1323"/>
          <cell r="J1323"/>
          <cell r="K1323"/>
          <cell r="L1323"/>
          <cell r="M1323"/>
        </row>
        <row r="1324">
          <cell r="A1324" t="str">
            <v>13.1.9</v>
          </cell>
          <cell r="B1324" t="str">
            <v>Suministro, transporte e instalación de tubería PVC de 1-1/4" por muro. Incluye obra civil, pega pvc mas limpiador, curvas, adaptadores, resanes en mortero 1:5 y demás elementos necesarios para su correcta instalación.</v>
          </cell>
          <cell r="C1324" t="str">
            <v>m</v>
          </cell>
          <cell r="D1324"/>
          <cell r="E1324"/>
          <cell r="F1324"/>
          <cell r="G1324"/>
          <cell r="H1324"/>
          <cell r="I1324"/>
          <cell r="J1324"/>
          <cell r="K1324"/>
          <cell r="L1324"/>
          <cell r="M1324"/>
        </row>
        <row r="1325">
          <cell r="A1325" t="str">
            <v>13.1.10</v>
          </cell>
          <cell r="B1325" t="str">
            <v>Suministro, transporte e instalación de tubería PVC de 1-1/4" por piso. Incluye obra civil con botada de material, excavación y/o demolición, lleno, pega pvc mas limpiador, curvas, adaptadores y demás elementos necesarios para su correcta instalación.</v>
          </cell>
          <cell r="C1325" t="str">
            <v>m</v>
          </cell>
          <cell r="D1325"/>
          <cell r="E1325"/>
          <cell r="F1325"/>
          <cell r="G1325"/>
          <cell r="H1325"/>
          <cell r="I1325"/>
          <cell r="J1325"/>
          <cell r="K1325"/>
          <cell r="L1325"/>
          <cell r="M1325"/>
        </row>
        <row r="1326">
          <cell r="A1326" t="str">
            <v>13.1.11</v>
          </cell>
          <cell r="B1326" t="str">
            <v>Suministro, transporte e instalación de tubería PVC de 1-1/2" por muro. Incluye obra civil, pega pvc mas limpiador, curvas, adaptadores, resanes en mortero 1:5 y demás elementos necesarios para su correcta instalación.</v>
          </cell>
          <cell r="C1326" t="str">
            <v>m</v>
          </cell>
          <cell r="D1326"/>
          <cell r="E1326"/>
          <cell r="F1326"/>
          <cell r="G1326"/>
          <cell r="H1326"/>
          <cell r="I1326"/>
          <cell r="J1326"/>
          <cell r="K1326"/>
          <cell r="L1326"/>
          <cell r="M1326"/>
        </row>
        <row r="1327">
          <cell r="A1327" t="str">
            <v>13.1.12</v>
          </cell>
          <cell r="B1327" t="str">
            <v>Suministro, transporte e instalación de tubería PVC de 1-1/2" por piso. Incluye obra civil con botada de material, excavación y/o demolición, lleno, pega pvc mas limpiador, curvas, adaptadores y demás elementos necesarios para su correcta instalación.</v>
          </cell>
          <cell r="C1327" t="str">
            <v>m</v>
          </cell>
          <cell r="D1327"/>
          <cell r="E1327"/>
          <cell r="F1327"/>
          <cell r="G1327"/>
          <cell r="H1327"/>
          <cell r="I1327"/>
          <cell r="J1327"/>
          <cell r="K1327"/>
          <cell r="L1327"/>
          <cell r="M1327"/>
        </row>
        <row r="1328">
          <cell r="A1328" t="str">
            <v>13.1.13</v>
          </cell>
          <cell r="B1328" t="str">
            <v>Suministro, transporte e instalación de tubería PVC de 1/2" por muro . Incluye obra civil, pega pvc mas limpiador, curvas, adaptadores, resanes en mortero 1:5 y demás elementos necesarios para su correcta instalación.</v>
          </cell>
          <cell r="C1328" t="str">
            <v>m</v>
          </cell>
          <cell r="D1328"/>
          <cell r="E1328"/>
          <cell r="F1328"/>
          <cell r="G1328"/>
          <cell r="H1328"/>
          <cell r="I1328"/>
          <cell r="J1328"/>
          <cell r="K1328"/>
          <cell r="L1328"/>
          <cell r="M1328"/>
        </row>
        <row r="1329">
          <cell r="A1329" t="str">
            <v>13.1.14</v>
          </cell>
          <cell r="B1329" t="str">
            <v>Suministro, transporte e instalación de tubería PVC de 1/2" por piso. Incluye obra civil con botada de material, excavación y/o demolición, lleno, pega pvc mas limpiador, curvas, adaptadores y demás elementos necesarios para su correcta instalación.</v>
          </cell>
          <cell r="C1329" t="str">
            <v>m</v>
          </cell>
          <cell r="D1329"/>
          <cell r="E1329"/>
          <cell r="F1329"/>
          <cell r="G1329"/>
          <cell r="H1329"/>
          <cell r="I1329"/>
          <cell r="J1329"/>
          <cell r="K1329"/>
          <cell r="L1329"/>
          <cell r="M1329"/>
        </row>
        <row r="1330">
          <cell r="A1330" t="str">
            <v>13.1.15</v>
          </cell>
          <cell r="B1330" t="str">
            <v>Suministro, transporte e instalación de tubería PVC de 3/4" por muro. Incluye obra civil, pega pvc mas limpiador, curvas, adaptadores, resanes en mortero 1:5 y demás elementos necesarios para su correcta instalación.</v>
          </cell>
          <cell r="C1330" t="str">
            <v>m</v>
          </cell>
          <cell r="D1330"/>
          <cell r="E1330"/>
          <cell r="F1330"/>
          <cell r="G1330"/>
          <cell r="H1330"/>
          <cell r="I1330"/>
          <cell r="J1330"/>
          <cell r="K1330"/>
          <cell r="L1330"/>
          <cell r="M1330"/>
        </row>
        <row r="1331">
          <cell r="A1331" t="str">
            <v>13.1.16</v>
          </cell>
          <cell r="B1331" t="str">
            <v>Suministro, transporte e instalación de tubería PVC de 3/4" por piso. Incluye obra civil con botada de material, excavación y/o demolición, lleno, pega pvc mas limpiador, curvas, adaptadores y demás elementos necesarios para su correcta instalación.</v>
          </cell>
          <cell r="C1331" t="str">
            <v>m</v>
          </cell>
          <cell r="D1331"/>
          <cell r="E1331"/>
          <cell r="F1331"/>
          <cell r="G1331"/>
          <cell r="H1331"/>
          <cell r="I1331"/>
          <cell r="J1331"/>
          <cell r="K1331"/>
          <cell r="L1331"/>
          <cell r="M1331"/>
        </row>
        <row r="1332">
          <cell r="A1332" t="str">
            <v>13.1.17</v>
          </cell>
          <cell r="B1332" t="str">
            <v>Suministro, transporte e instalación de tubería metálica EMT diámetro 3". Incluye adaptadores, uniones, curvas, grapas doble ala, resanes en mortero 1:5 y demás accesorios necesarios para su correcta instalación.</v>
          </cell>
          <cell r="C1332" t="str">
            <v>m</v>
          </cell>
          <cell r="D1332"/>
          <cell r="E1332"/>
          <cell r="F1332"/>
          <cell r="G1332"/>
          <cell r="H1332"/>
          <cell r="I1332"/>
          <cell r="J1332"/>
          <cell r="K1332"/>
          <cell r="L1332"/>
          <cell r="M1332"/>
        </row>
        <row r="1333">
          <cell r="A1333" t="str">
            <v>13.1.18</v>
          </cell>
          <cell r="B1333" t="str">
            <v>Suministro, transporte e instalación de tubería metálica EMT diámetro 2". Incluye adaptadores, uniones, curvas, grapas doble ala, resanes en mortero 1:5 y demás accesorios necesarios para su correcta instalación.</v>
          </cell>
          <cell r="C1333" t="str">
            <v>m</v>
          </cell>
          <cell r="D1333"/>
          <cell r="E1333"/>
          <cell r="F1333"/>
          <cell r="G1333"/>
          <cell r="H1333"/>
          <cell r="I1333"/>
          <cell r="J1333"/>
          <cell r="K1333"/>
          <cell r="L1333"/>
          <cell r="M1333"/>
        </row>
        <row r="1334">
          <cell r="A1334" t="str">
            <v>13.1.19</v>
          </cell>
          <cell r="B1334" t="str">
            <v>Suministro, transporte e instalación de tubería metálica EMT diámetro 1-1/2". Incluye adaptadores, uniones, curvas, grapas doble ala, resanes en mortero 1:5 y demás accesorios necesarios para su correcta instalación.</v>
          </cell>
          <cell r="C1334" t="str">
            <v>m</v>
          </cell>
          <cell r="D1334"/>
          <cell r="E1334"/>
          <cell r="F1334"/>
          <cell r="G1334"/>
          <cell r="H1334"/>
          <cell r="I1334"/>
          <cell r="J1334"/>
          <cell r="K1334"/>
          <cell r="L1334"/>
          <cell r="M1334"/>
        </row>
        <row r="1335">
          <cell r="A1335" t="str">
            <v>13.1.20</v>
          </cell>
          <cell r="B1335" t="str">
            <v>Suministro, transporte e instalación de tubería metálica EMT diámetro 1-1/4". Incluye adaptadores, uniones, curvas, grapas doble ala, resanes en mortero 1:5 y demás accesorios necesarios para su correcta instalación.</v>
          </cell>
          <cell r="C1335" t="str">
            <v>m</v>
          </cell>
          <cell r="D1335"/>
          <cell r="E1335"/>
          <cell r="F1335"/>
          <cell r="G1335"/>
          <cell r="H1335"/>
          <cell r="I1335"/>
          <cell r="J1335"/>
          <cell r="K1335"/>
          <cell r="L1335"/>
          <cell r="M1335"/>
        </row>
        <row r="1336">
          <cell r="A1336" t="str">
            <v>13.1.21</v>
          </cell>
          <cell r="B1336" t="str">
            <v>Suministro, transporte e instalación de tubería metálica EMT diámetro 1". Incluye adaptadores, uniones, curvas, grapas doble ala, resanes en mortero 1:5 y demás accesorios necesarios para su correcta instalación.</v>
          </cell>
          <cell r="C1336" t="str">
            <v>m</v>
          </cell>
          <cell r="D1336"/>
          <cell r="E1336"/>
          <cell r="F1336"/>
          <cell r="G1336"/>
          <cell r="H1336"/>
          <cell r="I1336"/>
          <cell r="J1336"/>
          <cell r="K1336"/>
          <cell r="L1336"/>
          <cell r="M1336"/>
        </row>
        <row r="1337">
          <cell r="A1337" t="str">
            <v>13.1.22</v>
          </cell>
          <cell r="B1337" t="str">
            <v>Suministro, transporte e instalación de tubería metálica EMT diámetro 3/4". Incluye adaptadores, uniones, curvas, grapas doble ala, resanes en mortero 1:5 y demás accesorios necesarios para su correcta instalación.</v>
          </cell>
          <cell r="C1337" t="str">
            <v>m</v>
          </cell>
          <cell r="D1337"/>
          <cell r="E1337"/>
          <cell r="F1337"/>
          <cell r="G1337"/>
          <cell r="H1337"/>
          <cell r="I1337"/>
          <cell r="J1337"/>
          <cell r="K1337"/>
          <cell r="L1337"/>
          <cell r="M1337"/>
        </row>
        <row r="1338">
          <cell r="A1338" t="str">
            <v>13.1.23</v>
          </cell>
          <cell r="B1338" t="str">
            <v>Suministro, transporte e instalación de tubería metálica EMT diámetro 1/2". Incluye adaptadores, uniones, curvas, grapas doble ala, resanes en mortero 1:5 y demás accesorios necesarios para su correcta instalación.</v>
          </cell>
          <cell r="C1338" t="str">
            <v>m</v>
          </cell>
          <cell r="D1338"/>
          <cell r="E1338"/>
          <cell r="F1338"/>
          <cell r="G1338"/>
          <cell r="H1338"/>
          <cell r="I1338"/>
          <cell r="J1338"/>
          <cell r="K1338"/>
          <cell r="L1338"/>
          <cell r="M1338"/>
        </row>
        <row r="1339">
          <cell r="A1339" t="str">
            <v>13.1.24</v>
          </cell>
          <cell r="B1339" t="str">
            <v>Suministro, transporte e instalación de bajante de 6 metros en tubería metálica galvanizada en caliente(IMC) diámetro 3" expuesta por poste de concreto para transformador. Incluye cinta bandit, hebillas, curva PVC tipo DB, boquilla y/o capacete mgc, obra civil, Unión mgc y demás elementos necesarios para su correcta instalación.</v>
          </cell>
          <cell r="C1339" t="str">
            <v>un</v>
          </cell>
          <cell r="D1339"/>
          <cell r="E1339"/>
          <cell r="F1339"/>
          <cell r="G1339"/>
          <cell r="H1339"/>
          <cell r="I1339"/>
          <cell r="J1339"/>
          <cell r="K1339"/>
          <cell r="L1339"/>
          <cell r="M1339"/>
        </row>
        <row r="1340">
          <cell r="A1340" t="str">
            <v>13.1.25</v>
          </cell>
          <cell r="B1340" t="str">
            <v>Suministro, transporte e instalación de bajante de 4.5 metros en tubería metálica galvanizada en caliente(IMC) diámetro 2" expuesta por poste de concreto para telecomunicaciones o Tv. Incluye cinta bandit, hebillas, curva pvc tipo DB, boquilla y/o capacete mgc, obra civil, unión mgc y demás elementos necesarios para su correcta instalación.</v>
          </cell>
          <cell r="C1340" t="str">
            <v>un</v>
          </cell>
          <cell r="D1340"/>
          <cell r="E1340"/>
          <cell r="F1340"/>
          <cell r="G1340"/>
          <cell r="H1340"/>
          <cell r="I1340"/>
          <cell r="J1340"/>
          <cell r="K1340"/>
          <cell r="L1340"/>
          <cell r="M1340"/>
        </row>
        <row r="1341">
          <cell r="A1341" t="str">
            <v>13.1.26</v>
          </cell>
          <cell r="B1341" t="str">
            <v>Suministro, transporte e instalación de bajante de 6 metros en tubería metálica galvanizada en caliente(IMC) diámetro 2" expuesta por poste de concreto para transformador. Incluye cinta bandit, hebillas, curva PVC tipo DB, boquilla y/o capacete mgc, obra civil, Unión mgc y demás elementos necesarios para su correcta instalación.</v>
          </cell>
          <cell r="C1341" t="str">
            <v>un</v>
          </cell>
          <cell r="D1341"/>
          <cell r="E1341"/>
          <cell r="F1341"/>
          <cell r="G1341"/>
          <cell r="H1341"/>
          <cell r="I1341"/>
          <cell r="J1341"/>
          <cell r="K1341"/>
          <cell r="L1341"/>
          <cell r="M1341"/>
        </row>
        <row r="1342">
          <cell r="A1342" t="str">
            <v>13.1.27</v>
          </cell>
          <cell r="B1342" t="str">
            <v>Suministro, transporte e instalación de bajante de 6 metros en tubería metálica galvanizada en caliente(IMC) diámetro 4" expuesta por poste de concreto para transformador. Incluye cinta bandit, hebillas, curva PVC tipo DB, boquilla y/o capacete mgc, obra civil, Unión mgc y demás elementos necesarios para su correcta instalación.</v>
          </cell>
          <cell r="C1342" t="str">
            <v>un</v>
          </cell>
          <cell r="D1342"/>
          <cell r="E1342"/>
          <cell r="F1342"/>
          <cell r="G1342"/>
          <cell r="H1342"/>
          <cell r="I1342"/>
          <cell r="J1342"/>
          <cell r="K1342"/>
          <cell r="L1342"/>
          <cell r="M1342"/>
        </row>
        <row r="1343">
          <cell r="A1343" t="str">
            <v>13.1.28</v>
          </cell>
          <cell r="B1343" t="str">
            <v>Suministro, transporte e instalación de tubería metálica galvanizada en caliente(IMC) diámetro Ø 2" expuesta. Incluye curva, unión, boquilla a y/o capacete, grapa doble ala, obra civil y demás elementos necesarios para su correcta instalación.</v>
          </cell>
          <cell r="C1343" t="str">
            <v>m</v>
          </cell>
          <cell r="D1343"/>
          <cell r="E1343"/>
          <cell r="F1343"/>
          <cell r="G1343"/>
          <cell r="H1343"/>
          <cell r="I1343"/>
          <cell r="J1343"/>
          <cell r="K1343"/>
          <cell r="L1343"/>
          <cell r="M1343"/>
        </row>
        <row r="1344">
          <cell r="A1344" t="str">
            <v>13.1.29</v>
          </cell>
          <cell r="B1344" t="str">
            <v>Suministro, transporte e instalación de tubería metálica galvanizada en caliente(IMC) diámetro 1½" expuesta. Incluye curva, unión, boquilla a y/o capacete, grapa doble ala, obra civil y demás elementos necesarios para su correcta instalación.</v>
          </cell>
          <cell r="C1344" t="str">
            <v>m</v>
          </cell>
          <cell r="D1344"/>
          <cell r="E1344"/>
          <cell r="F1344"/>
          <cell r="G1344"/>
          <cell r="H1344"/>
          <cell r="I1344"/>
          <cell r="J1344"/>
          <cell r="K1344"/>
          <cell r="L1344"/>
          <cell r="M1344"/>
        </row>
        <row r="1345">
          <cell r="A1345" t="str">
            <v>13.1.30</v>
          </cell>
          <cell r="B1345" t="str">
            <v>Suministro, transporte e instalación de tubería metálica galvanizada en caliente(IMC) diámetro 1¼" expuesta. Incluye curva, unión, boquilla a y/o capacete, grapa doble ala, obra civil y demás elementos necesarios para su correcta instalación.</v>
          </cell>
          <cell r="C1345" t="str">
            <v>m</v>
          </cell>
          <cell r="D1345"/>
          <cell r="E1345"/>
          <cell r="F1345"/>
          <cell r="G1345"/>
          <cell r="H1345"/>
          <cell r="I1345"/>
          <cell r="J1345"/>
          <cell r="K1345"/>
          <cell r="L1345"/>
          <cell r="M1345"/>
        </row>
        <row r="1346">
          <cell r="A1346" t="str">
            <v>13.1.31</v>
          </cell>
          <cell r="B1346" t="str">
            <v>Suministro, transporte e instalación de tubería metálica galvanizada en caliente(IMC) diámetro 1" expuesta. Incluye curva, unión, boquilla a y/o capacete, grapa doble ala, obra civil y demás elementos necesarios para su correcta instalación.</v>
          </cell>
          <cell r="C1346" t="str">
            <v>m</v>
          </cell>
          <cell r="D1346"/>
          <cell r="E1346"/>
          <cell r="F1346"/>
          <cell r="G1346"/>
          <cell r="H1346"/>
          <cell r="I1346"/>
          <cell r="J1346"/>
          <cell r="K1346"/>
          <cell r="L1346"/>
          <cell r="M1346"/>
        </row>
        <row r="1347">
          <cell r="A1347" t="str">
            <v>13.1.32</v>
          </cell>
          <cell r="B1347" t="str">
            <v>Suministro, transporte e instalación de tubería metálica galvanizada en caliente(IMC) diámetro 3/4" expuesta. Incluye curva, unión, boquilla a y/o capacete, grapa doble ala, obra civil y demás elementos necesarios para su correcta instalación.</v>
          </cell>
          <cell r="C1347" t="str">
            <v>m</v>
          </cell>
          <cell r="D1347"/>
          <cell r="E1347"/>
          <cell r="F1347"/>
          <cell r="G1347"/>
          <cell r="H1347"/>
          <cell r="I1347"/>
          <cell r="J1347"/>
          <cell r="K1347"/>
          <cell r="L1347"/>
          <cell r="M1347"/>
        </row>
        <row r="1348">
          <cell r="A1348" t="str">
            <v>13.1.33</v>
          </cell>
          <cell r="B1348" t="str">
            <v>Suministro, transporte e instalación de tubería metálica galvanizada en caliente(IMC) diámetro 1/2" expuesta. Incluye curva, unión, boquilla a y/o capacete, grapa doble ala, obra civil y demás elementos necesarios para su correcta instalación.</v>
          </cell>
          <cell r="C1348" t="str">
            <v>m</v>
          </cell>
          <cell r="D1348"/>
          <cell r="E1348"/>
          <cell r="F1348"/>
          <cell r="G1348"/>
          <cell r="H1348"/>
          <cell r="I1348"/>
          <cell r="J1348"/>
          <cell r="K1348"/>
          <cell r="L1348"/>
          <cell r="M1348"/>
        </row>
        <row r="1349">
          <cell r="A1349" t="str">
            <v>13.1.34</v>
          </cell>
          <cell r="B1349" t="str">
            <v>Suministro, transporte e instalación de canaleta metálica con división de 12x5 centímetros, calibre 18 USG en lamina cold- rolled, pintura electrostática. Incluye tapa clip y atornillada, obra civil y demás elementos necesarios para su correcta instalación. Debe tener certificación RETIE.</v>
          </cell>
          <cell r="C1349" t="str">
            <v>m</v>
          </cell>
          <cell r="D1349"/>
          <cell r="E1349"/>
          <cell r="F1349"/>
          <cell r="G1349"/>
          <cell r="H1349"/>
          <cell r="I1349"/>
          <cell r="J1349"/>
          <cell r="K1349"/>
          <cell r="L1349"/>
          <cell r="M1349"/>
        </row>
        <row r="1350">
          <cell r="A1350" t="str">
            <v>13.1.35</v>
          </cell>
          <cell r="B1350" t="str">
            <v>Suministro, transporte e instalación de canaleta metálica con división de 11x5 centímetros, calibre 18 MSG. Incluye tapa clip y atornillada, troqueles para red de energía normal, red de energía regulada, red de voz y datos, anclaje, marcación, obra civil y demás elementos necesarios.</v>
          </cell>
          <cell r="C1350" t="str">
            <v>m</v>
          </cell>
          <cell r="D1350"/>
          <cell r="E1350"/>
          <cell r="F1350"/>
          <cell r="G1350"/>
          <cell r="H1350"/>
          <cell r="I1350"/>
          <cell r="J1350"/>
          <cell r="K1350"/>
          <cell r="L1350"/>
          <cell r="M1350"/>
        </row>
        <row r="1351">
          <cell r="A1351" t="str">
            <v>13.1.36</v>
          </cell>
          <cell r="B1351" t="str">
            <v>Suministro, transporte e instalación de torre para soporte de canaleta de 11 x5 cm. y 40 centímetros de alto calibre 18 y base de 1/8"x1-1/2" en todo su contorno para una adecuada fijación. Incluye obra civil, pernos de expansión y todos los elementos necesarios para su correcta instalación.</v>
          </cell>
          <cell r="C1351" t="str">
            <v>un</v>
          </cell>
          <cell r="D1351"/>
          <cell r="E1351"/>
          <cell r="F1351"/>
          <cell r="G1351"/>
          <cell r="H1351"/>
          <cell r="I1351"/>
          <cell r="J1351"/>
          <cell r="K1351"/>
          <cell r="L1351"/>
          <cell r="M1351"/>
        </row>
        <row r="1352">
          <cell r="A1352" t="str">
            <v>13.1.37</v>
          </cell>
          <cell r="B1352" t="str">
            <v>Suministro, transporte e instalación de torre para soporte de canaleta de 12 x5 cm. y 40 centímetros de alto calibre 18 USG en lámina cold-rolled, pintura electrostática, a base de 1/8"x1-1/2" en todo su contorno para una adecuada fijación. Incluye obra civil, pernos de expansión y todos los elementos necesarios para su correcta instalación.</v>
          </cell>
          <cell r="C1352" t="str">
            <v>un</v>
          </cell>
          <cell r="D1352"/>
          <cell r="E1352"/>
          <cell r="F1352"/>
          <cell r="G1352"/>
          <cell r="H1352"/>
          <cell r="I1352"/>
          <cell r="J1352"/>
          <cell r="K1352"/>
          <cell r="L1352"/>
          <cell r="M1352"/>
        </row>
        <row r="1353">
          <cell r="A1353" t="str">
            <v>13.1.38</v>
          </cell>
          <cell r="B1353" t="str">
            <v>Suministro, transporte e instalación de troquel doble servicio en canaleta de 12 x5/11x5 cm. Calibre 18 USG en lámina cold-rolled, pintura electrostática. Incluye marcación y accesorios necesarios para su correcta instalación.</v>
          </cell>
          <cell r="C1353" t="str">
            <v>un</v>
          </cell>
          <cell r="D1353"/>
          <cell r="E1353"/>
          <cell r="F1353"/>
          <cell r="G1353"/>
          <cell r="H1353"/>
          <cell r="I1353"/>
          <cell r="J1353"/>
          <cell r="K1353"/>
          <cell r="L1353"/>
          <cell r="M1353"/>
        </row>
        <row r="1354">
          <cell r="A1354" t="str">
            <v>13.1.39</v>
          </cell>
          <cell r="B1354" t="str">
            <v>Suministro, transporte e instalación de troquel de un servicio en canaleta de 12 x5 /11x5cm. Calibre 18 USG en lámina cold-rolled, pintura electrostática. Incluye marcación y accesorios necesarios  para su correcta instalación.</v>
          </cell>
          <cell r="C1354" t="str">
            <v>un</v>
          </cell>
          <cell r="D1354"/>
          <cell r="E1354"/>
          <cell r="F1354"/>
          <cell r="G1354"/>
          <cell r="H1354"/>
          <cell r="I1354"/>
          <cell r="J1354"/>
          <cell r="K1354"/>
          <cell r="L1354"/>
          <cell r="M1354"/>
        </row>
        <row r="1355">
          <cell r="A1355" t="str">
            <v>13.1.40</v>
          </cell>
          <cell r="B1355" t="str">
            <v>Suministro, transporte e instalación de conduit tipo coraza de 1/2". Incluye grapas doble ala y demás accesorios para su correcta instalación. (se utiliza para motores y el paso de juntas).</v>
          </cell>
          <cell r="C1355" t="str">
            <v>m</v>
          </cell>
          <cell r="D1355"/>
          <cell r="E1355"/>
          <cell r="F1355"/>
          <cell r="G1355"/>
          <cell r="H1355"/>
          <cell r="I1355"/>
          <cell r="J1355"/>
          <cell r="K1355"/>
          <cell r="L1355"/>
          <cell r="M1355"/>
        </row>
        <row r="1356">
          <cell r="A1356" t="str">
            <v>13.1.41</v>
          </cell>
          <cell r="B1356" t="str">
            <v>Suministro, transporte e instalación de conector recto para conduit coraza de 1/2". Incluye todos los elementos necesarios para su correcta instalación.</v>
          </cell>
          <cell r="C1356" t="str">
            <v>un</v>
          </cell>
          <cell r="D1356"/>
          <cell r="E1356"/>
          <cell r="F1356"/>
          <cell r="G1356"/>
          <cell r="H1356"/>
          <cell r="I1356"/>
          <cell r="J1356"/>
          <cell r="K1356"/>
          <cell r="L1356"/>
          <cell r="M1356"/>
        </row>
        <row r="1357">
          <cell r="A1357" t="str">
            <v>13.1.42</v>
          </cell>
          <cell r="B1357" t="str">
            <v>Suministro, transporte e instalación de conector curvo para conduit coraza de 1/2". Incluye todos los elementos necesarios para su correcta instalación.</v>
          </cell>
          <cell r="C1357" t="str">
            <v>un</v>
          </cell>
          <cell r="D1357"/>
          <cell r="E1357"/>
          <cell r="F1357"/>
          <cell r="G1357"/>
          <cell r="H1357"/>
          <cell r="I1357"/>
          <cell r="J1357"/>
          <cell r="K1357"/>
          <cell r="L1357"/>
          <cell r="M1357"/>
        </row>
        <row r="1358">
          <cell r="A1358" t="str">
            <v>13.1.43</v>
          </cell>
          <cell r="B1358" t="str">
            <v>Suministro, transporte e instalación de conduit tipo coraza de 3/4". Incluye grapas doble ala y demás accesorios para su correcta instalación. (se utiliza para motores y el paso de juntas).</v>
          </cell>
          <cell r="C1358" t="str">
            <v>m</v>
          </cell>
          <cell r="D1358"/>
          <cell r="E1358"/>
          <cell r="F1358"/>
          <cell r="G1358"/>
          <cell r="H1358"/>
          <cell r="I1358"/>
          <cell r="J1358"/>
          <cell r="K1358"/>
          <cell r="L1358"/>
          <cell r="M1358"/>
        </row>
        <row r="1359">
          <cell r="A1359" t="str">
            <v>13.1.44</v>
          </cell>
          <cell r="B1359" t="str">
            <v>Suministro, transporte e instalación de conector curvo para conduit coraza de 3/4". Incluye todos los elementos necesarios para su correcta instalación.</v>
          </cell>
          <cell r="C1359" t="str">
            <v>un</v>
          </cell>
          <cell r="D1359"/>
          <cell r="E1359"/>
          <cell r="F1359"/>
          <cell r="G1359"/>
          <cell r="H1359"/>
          <cell r="I1359"/>
          <cell r="J1359"/>
          <cell r="K1359"/>
          <cell r="L1359"/>
          <cell r="M1359"/>
        </row>
        <row r="1360">
          <cell r="A1360" t="str">
            <v>13.1.45</v>
          </cell>
          <cell r="B1360" t="str">
            <v>Suministro, transporte e instalación de conector recto para conduit coraza de 3/4". Incluye todos los elementos necesarios para su correcta instalación.</v>
          </cell>
          <cell r="C1360" t="str">
            <v>un</v>
          </cell>
          <cell r="D1360"/>
          <cell r="E1360"/>
          <cell r="F1360"/>
          <cell r="G1360"/>
          <cell r="H1360"/>
          <cell r="I1360"/>
          <cell r="J1360"/>
          <cell r="K1360"/>
          <cell r="L1360"/>
          <cell r="M1360"/>
        </row>
        <row r="1361">
          <cell r="A1361" t="str">
            <v>13.1.46</v>
          </cell>
          <cell r="B1361" t="str">
            <v>Suministro, transporte e instalación de conduit tipo coraza de 1". Incluye grapas doble ala y demás accesorios para su correcta instalación. (se utiliza para motores y el paso de juntas).</v>
          </cell>
          <cell r="C1361" t="str">
            <v>m</v>
          </cell>
          <cell r="D1361"/>
          <cell r="E1361"/>
          <cell r="F1361"/>
          <cell r="G1361"/>
          <cell r="H1361"/>
          <cell r="I1361"/>
          <cell r="J1361"/>
          <cell r="K1361"/>
          <cell r="L1361"/>
          <cell r="M1361"/>
        </row>
        <row r="1362">
          <cell r="A1362" t="str">
            <v>13.1.47</v>
          </cell>
          <cell r="B1362" t="str">
            <v>Suministro, transporte e instalación de conector recto para conduit coraza de 1". Incluye todos los elementos necesarios para su correcta instalación.</v>
          </cell>
          <cell r="C1362" t="str">
            <v>un</v>
          </cell>
          <cell r="D1362"/>
          <cell r="E1362"/>
          <cell r="F1362"/>
          <cell r="G1362"/>
          <cell r="H1362"/>
          <cell r="I1362"/>
          <cell r="J1362"/>
          <cell r="K1362"/>
          <cell r="L1362"/>
          <cell r="M1362"/>
        </row>
        <row r="1363">
          <cell r="A1363" t="str">
            <v>13.1.48</v>
          </cell>
          <cell r="B1363" t="str">
            <v>Suministro, transporte e instalación de conector curvo para conduit coraza de 1". Incluye todos los elementos necesarios para su correcta instalación.</v>
          </cell>
          <cell r="C1363" t="str">
            <v>un</v>
          </cell>
          <cell r="D1363"/>
          <cell r="E1363"/>
          <cell r="F1363"/>
          <cell r="G1363"/>
          <cell r="H1363"/>
          <cell r="I1363"/>
          <cell r="J1363"/>
          <cell r="K1363"/>
          <cell r="L1363"/>
          <cell r="M1363"/>
        </row>
        <row r="1364">
          <cell r="A1364" t="str">
            <v>13.1.49</v>
          </cell>
          <cell r="B1364" t="str">
            <v>Suministro, transporte e instalación de conduit tipo coraza de 1 1/4". Incluye grapas doble ala y demás accesorios para su correcta instalación. (se utiliza para motores y el paso de juntas).</v>
          </cell>
          <cell r="C1364" t="str">
            <v>m</v>
          </cell>
          <cell r="D1364"/>
          <cell r="E1364"/>
          <cell r="F1364"/>
          <cell r="G1364"/>
          <cell r="H1364"/>
          <cell r="I1364"/>
          <cell r="J1364"/>
          <cell r="K1364"/>
          <cell r="L1364"/>
          <cell r="M1364"/>
        </row>
        <row r="1365">
          <cell r="A1365" t="str">
            <v>13.1.50</v>
          </cell>
          <cell r="B1365" t="str">
            <v>Suministro, transporte e instalación de conector recto para conduit coraza de 1-1/4". Incluye todos los elementos necesarios para su correcta instalación.</v>
          </cell>
          <cell r="C1365" t="str">
            <v>un</v>
          </cell>
          <cell r="D1365"/>
          <cell r="E1365"/>
          <cell r="F1365"/>
          <cell r="G1365"/>
          <cell r="H1365"/>
          <cell r="I1365"/>
          <cell r="J1365"/>
          <cell r="K1365"/>
          <cell r="L1365"/>
          <cell r="M1365"/>
        </row>
        <row r="1366">
          <cell r="A1366" t="str">
            <v>13.1.51</v>
          </cell>
          <cell r="B1366" t="str">
            <v>Suministro, transporte e instalación de conector curvo para conduit coraza de 1-1/4". Incluye todos los elementos necesarios para su correcta instalación.</v>
          </cell>
          <cell r="C1366" t="str">
            <v>un</v>
          </cell>
          <cell r="D1366"/>
          <cell r="E1366"/>
          <cell r="F1366"/>
          <cell r="G1366"/>
          <cell r="H1366"/>
          <cell r="I1366"/>
          <cell r="J1366"/>
          <cell r="K1366"/>
          <cell r="L1366"/>
          <cell r="M1366"/>
        </row>
        <row r="1367">
          <cell r="A1367" t="str">
            <v>13.1.52</v>
          </cell>
          <cell r="B1367" t="str">
            <v>Suministro, transporte e instalación de conduit tipo coraza de 1 1/2". Incluye grapas doble ala y demás accesorios para su correcta instalación. (se utiliza para motores y el paso de juntas).</v>
          </cell>
          <cell r="C1367" t="str">
            <v>m</v>
          </cell>
          <cell r="D1367"/>
          <cell r="E1367"/>
          <cell r="F1367"/>
          <cell r="G1367"/>
          <cell r="H1367"/>
          <cell r="I1367"/>
          <cell r="J1367"/>
          <cell r="K1367"/>
          <cell r="L1367"/>
          <cell r="M1367"/>
        </row>
        <row r="1368">
          <cell r="A1368" t="str">
            <v>13.1.53</v>
          </cell>
          <cell r="B1368" t="str">
            <v>Suministro, transporte e instalación de conector recto para conduit coraza de 1-1/2". Incluye todos los elementos necesarios para su correcta instalación.</v>
          </cell>
          <cell r="C1368" t="str">
            <v>un</v>
          </cell>
          <cell r="D1368"/>
          <cell r="E1368"/>
          <cell r="F1368"/>
          <cell r="G1368"/>
          <cell r="H1368"/>
          <cell r="I1368"/>
          <cell r="J1368"/>
          <cell r="K1368"/>
          <cell r="L1368"/>
          <cell r="M1368"/>
        </row>
        <row r="1369">
          <cell r="A1369" t="str">
            <v>13.1.54</v>
          </cell>
          <cell r="B1369" t="str">
            <v>Suministro, transporte e instalación de conector curvo para conduit coraza de 1-1/2". Incluye todos los elementos necesarios para su correcta instalación.</v>
          </cell>
          <cell r="C1369" t="str">
            <v>un</v>
          </cell>
          <cell r="D1369"/>
          <cell r="E1369"/>
          <cell r="F1369"/>
          <cell r="G1369"/>
          <cell r="H1369"/>
          <cell r="I1369"/>
          <cell r="J1369"/>
          <cell r="K1369"/>
          <cell r="L1369"/>
          <cell r="M1369"/>
        </row>
        <row r="1370">
          <cell r="A1370" t="str">
            <v>13.1.55</v>
          </cell>
          <cell r="B1370" t="str">
            <v>Suministro, transporte e instalación de esparrago metálico galvanizado en caliente 3/8". Incluye todos los elementos necesarios para su correcta instalación.</v>
          </cell>
          <cell r="C1370" t="str">
            <v>m</v>
          </cell>
          <cell r="D1370"/>
          <cell r="E1370"/>
          <cell r="F1370"/>
          <cell r="G1370"/>
          <cell r="H1370"/>
          <cell r="I1370"/>
          <cell r="J1370"/>
          <cell r="K1370"/>
          <cell r="L1370"/>
          <cell r="M1370"/>
        </row>
        <row r="1371">
          <cell r="A1371" t="str">
            <v>13.1.56</v>
          </cell>
          <cell r="B1371" t="str">
            <v>Suministro, transporte e instalación de tuerca expansiva RL 3/8". Incluye todos los elementos necesarios para su correcta instalación.</v>
          </cell>
          <cell r="C1371" t="str">
            <v>un</v>
          </cell>
          <cell r="D1371"/>
          <cell r="E1371"/>
          <cell r="F1371"/>
          <cell r="G1371"/>
          <cell r="H1371"/>
          <cell r="I1371"/>
          <cell r="J1371"/>
          <cell r="K1371"/>
          <cell r="L1371"/>
          <cell r="M1371"/>
        </row>
        <row r="1372">
          <cell r="A1372">
            <v>13.2</v>
          </cell>
          <cell r="B1372" t="str">
            <v>CAJAS Y TABLEROS</v>
          </cell>
          <cell r="C1372">
            <v>0</v>
          </cell>
          <cell r="D1372"/>
          <cell r="E1372"/>
          <cell r="F1372"/>
          <cell r="G1372"/>
          <cell r="H1372"/>
          <cell r="I1372"/>
          <cell r="J1372"/>
          <cell r="K1372"/>
          <cell r="L1372"/>
          <cell r="M1372"/>
        </row>
        <row r="1373">
          <cell r="A1373" t="str">
            <v>13.2.1</v>
          </cell>
          <cell r="B1373" t="str">
            <v>Suministro, transporte e instalación de caja con puerta para teléfono o sonido, tipo metálico con lamina calibre 18 USG con fondo en madera y pintura electrostática de 80x60x15 centímetros. Incluye chapa, llave, tarjetero, obra civil, botada de escombros y demás accesorios necesarios para su correcta instalación.</v>
          </cell>
          <cell r="C1373" t="str">
            <v>un</v>
          </cell>
          <cell r="D1373"/>
          <cell r="E1373"/>
          <cell r="F1373"/>
          <cell r="G1373"/>
          <cell r="H1373"/>
          <cell r="I1373"/>
          <cell r="J1373"/>
          <cell r="K1373"/>
          <cell r="L1373"/>
          <cell r="M1373"/>
        </row>
        <row r="1374">
          <cell r="A1374" t="str">
            <v>13.2.2</v>
          </cell>
          <cell r="B1374" t="str">
            <v>Suministro, transporte e instalación de caja con puerta para teléfono o sonido, tipo metálico con lamina calibre 18 USG con fondo en madera y pintura electrostática de 60x40x15 centímetros. Incluye chapa, llave, tarjetero, obra civil, botada de escombros y demás accesorios necesarios para su correcta instalación.</v>
          </cell>
          <cell r="C1374" t="str">
            <v>un</v>
          </cell>
          <cell r="D1374"/>
          <cell r="E1374"/>
          <cell r="F1374"/>
          <cell r="G1374"/>
          <cell r="H1374"/>
          <cell r="I1374"/>
          <cell r="J1374"/>
          <cell r="K1374"/>
          <cell r="L1374"/>
          <cell r="M1374"/>
        </row>
        <row r="1375">
          <cell r="A1375" t="str">
            <v>13.2.3</v>
          </cell>
          <cell r="B1375" t="str">
            <v>Suministro, transporte e instalación de caja de distribución con puerta para TV tipo metálico con lamina calibre 18 USG con fondo en madera y pintura electrostática de 40x40x20 centímetros. Incluye chapa, llave, tarjetero, obra civil, botada de escombros y demás accesorios necesarios para su correcta instalación.</v>
          </cell>
          <cell r="C1375" t="str">
            <v>un</v>
          </cell>
          <cell r="D1375"/>
          <cell r="E1375"/>
          <cell r="F1375"/>
          <cell r="G1375"/>
          <cell r="H1375"/>
          <cell r="I1375"/>
          <cell r="J1375"/>
          <cell r="K1375"/>
          <cell r="L1375"/>
          <cell r="M1375"/>
        </row>
        <row r="1376">
          <cell r="A1376" t="str">
            <v>13.2.4</v>
          </cell>
          <cell r="B1376" t="str">
            <v>Suministro, transporte e instalación de caja con puerta para energía, sonido, imagen y/o telecomunicaciones tipo metálico con lamina calibre 18 USG con fondo en madera y pintura electrostática de 40x40x15 centímetros. Incluye chapa, llave, tarjetero, obra civil, botada de escombros y demás accesorios necesarios para su correcta instalación.</v>
          </cell>
          <cell r="C1376" t="str">
            <v>un</v>
          </cell>
          <cell r="D1376"/>
          <cell r="E1376"/>
          <cell r="F1376"/>
          <cell r="G1376"/>
          <cell r="H1376"/>
          <cell r="I1376"/>
          <cell r="J1376"/>
          <cell r="K1376"/>
          <cell r="L1376"/>
          <cell r="M1376"/>
        </row>
        <row r="1377">
          <cell r="A1377" t="str">
            <v>13.2.5</v>
          </cell>
          <cell r="B1377" t="str">
            <v>Suministro, transporte e instalación de caja con puerta  para anergia, sonido, imagen y/o telecomunicaciones tipo metálico con lamina calibre 18 USG con fondo en madera y pintura electrostática de 30x30x15 centímetros. Incluye chapa, llave, tarjetero, obra civil, botada de escombros y demás accesorios necesarios para su correcta instalación.</v>
          </cell>
          <cell r="C1377" t="str">
            <v>un</v>
          </cell>
          <cell r="D1377"/>
          <cell r="E1377"/>
          <cell r="F1377"/>
          <cell r="G1377"/>
          <cell r="H1377"/>
          <cell r="I1377"/>
          <cell r="J1377"/>
          <cell r="K1377"/>
          <cell r="L1377"/>
          <cell r="M1377"/>
        </row>
        <row r="1378">
          <cell r="A1378" t="str">
            <v>13.2.6</v>
          </cell>
          <cell r="B1378" t="str">
            <v>Suministro, transporte e instalación de caja con puerta  para energía, sonido, imagen y/o telecomunicaciones tipo metálico con lamina calibre 18 USG con fondo en madera y pintura electrostática de 20x20x10centímetros. Incluye chapa, llave, tarjetero, obra civil, botada de escombros y demás accesorios necesarios para su correcta instalación.</v>
          </cell>
          <cell r="C1378" t="str">
            <v>un</v>
          </cell>
          <cell r="D1378"/>
          <cell r="E1378"/>
          <cell r="F1378"/>
          <cell r="G1378"/>
          <cell r="H1378"/>
          <cell r="I1378"/>
          <cell r="J1378"/>
          <cell r="K1378"/>
          <cell r="L1378"/>
          <cell r="M1378"/>
        </row>
        <row r="1379">
          <cell r="A1379" t="str">
            <v>13.2.7</v>
          </cell>
          <cell r="B1379" t="str">
            <v>Suministro, transporte e instalación de caja metálica con tapa atornillada para energía, sonido, imagen y/o telecomunicaciones, con lámina calibre 20 USG con fondo metálico y pintura electrostática de 20x20x10 centímetros. Incluye obra civil, botada de escombros y demás accesorios necesarios para su correcta instalación.</v>
          </cell>
          <cell r="C1379" t="str">
            <v>un</v>
          </cell>
          <cell r="D1379"/>
          <cell r="E1379"/>
          <cell r="F1379"/>
          <cell r="G1379"/>
          <cell r="H1379"/>
          <cell r="I1379"/>
          <cell r="J1379"/>
          <cell r="K1379"/>
          <cell r="L1379"/>
          <cell r="M1379"/>
        </row>
        <row r="1380">
          <cell r="A1380" t="str">
            <v>13.2.8</v>
          </cell>
          <cell r="B1380" t="str">
            <v>Suministro, transporte e instalación de caja metálica con tapa atornillada para energía, sonido, imagen y/o telecomunicaciones, con lámina calibre 20 USG con fondo metálico y pintura electrostática de 20x20x15 centímetros. Incluye obra civil, botada de escombros y demás accesorios necesarios para su correcta instalación.</v>
          </cell>
          <cell r="C1380" t="str">
            <v>un</v>
          </cell>
          <cell r="D1380"/>
          <cell r="E1380"/>
          <cell r="F1380"/>
          <cell r="G1380"/>
          <cell r="H1380"/>
          <cell r="I1380"/>
          <cell r="J1380"/>
          <cell r="K1380"/>
          <cell r="L1380"/>
          <cell r="M1380"/>
        </row>
        <row r="1381">
          <cell r="A1381" t="str">
            <v>13.2.9</v>
          </cell>
          <cell r="B1381" t="str">
            <v>Suministro, transporte e instalación de caja metálica 12x12x5 cm de sobreponer en cold rold, pintura epóxica con tapa lisa y/o toma doble y/o toma datos, para energía, sonido, imagen y/o telecomunicaciones, con lámina calibre 20 USG con fondo metálico. Incluye accesorios para su correcta instalación.</v>
          </cell>
          <cell r="C1381" t="str">
            <v>un</v>
          </cell>
          <cell r="D1381"/>
          <cell r="E1381"/>
          <cell r="F1381"/>
          <cell r="G1381"/>
          <cell r="H1381"/>
          <cell r="I1381"/>
          <cell r="J1381"/>
          <cell r="K1381"/>
          <cell r="L1381"/>
          <cell r="M1381"/>
        </row>
        <row r="1382">
          <cell r="A1382" t="str">
            <v>13.2.10</v>
          </cell>
          <cell r="B1382" t="str">
            <v>Suministro, transporte e instalación de caja metálica atornillada de 13x13x8 cm de sobreponer en cold rold, pintura epóxica en lámina calibre 20 USG con fondo metálico. Incluye accesorios para su correcta  instalación.</v>
          </cell>
          <cell r="C1382" t="str">
            <v>un</v>
          </cell>
          <cell r="D1382"/>
          <cell r="E1382"/>
          <cell r="F1382"/>
          <cell r="G1382"/>
          <cell r="H1382"/>
          <cell r="I1382"/>
          <cell r="J1382"/>
          <cell r="K1382"/>
          <cell r="L1382"/>
          <cell r="M1382"/>
        </row>
        <row r="1383">
          <cell r="A1383" t="str">
            <v>13.2.11</v>
          </cell>
          <cell r="B1383" t="str">
            <v>Suministro, transporte e instalación de caja metálica 15x15x10 cm bisagra troquelada de sobreponer en cold rold, pintura epóxica en lámina calibre 20 USG con fondo metálico. Incluye accesorios para su correcta  instalación.</v>
          </cell>
          <cell r="C1383" t="str">
            <v>un</v>
          </cell>
          <cell r="D1383"/>
          <cell r="E1383"/>
          <cell r="F1383"/>
          <cell r="G1383"/>
          <cell r="H1383"/>
          <cell r="I1383"/>
          <cell r="J1383"/>
          <cell r="K1383"/>
          <cell r="L1383"/>
          <cell r="M1383"/>
        </row>
        <row r="1384">
          <cell r="A1384" t="str">
            <v>13.2.12</v>
          </cell>
          <cell r="B1384" t="str">
            <v>Suministro, transporte e instalación de caja metálica galvanizada en caliente 4"x4" de empotrar, calibre No 20 USG. Incluye tapa lisa o tapa suplemento, obra civil y demás accesorios necesarios para su correcta instalación.</v>
          </cell>
          <cell r="C1384" t="str">
            <v>un</v>
          </cell>
          <cell r="D1384"/>
          <cell r="E1384"/>
          <cell r="F1384"/>
          <cell r="G1384"/>
          <cell r="H1384"/>
          <cell r="I1384"/>
          <cell r="J1384"/>
          <cell r="K1384"/>
          <cell r="L1384"/>
          <cell r="M1384"/>
        </row>
        <row r="1385">
          <cell r="A1385" t="str">
            <v>13.2.13</v>
          </cell>
          <cell r="B1385" t="str">
            <v>Suministro, transporte e instalación de caja 4x4 de PVC para empotrar. Incluye tapa liso/tapa suplemento, obra civil y accesorios de instalación.</v>
          </cell>
          <cell r="C1385" t="str">
            <v>un</v>
          </cell>
          <cell r="D1385"/>
          <cell r="E1385"/>
          <cell r="F1385"/>
          <cell r="G1385"/>
          <cell r="H1385"/>
          <cell r="I1385"/>
          <cell r="J1385"/>
          <cell r="K1385"/>
          <cell r="L1385"/>
          <cell r="M1385"/>
        </row>
        <row r="1386">
          <cell r="A1386" t="str">
            <v>13.2.14</v>
          </cell>
          <cell r="B1386" t="str">
            <v>Suministro, transporte e instalación de tablero de 12 circuitos trifásico con espacio para totalizador tipo NTQ-412-TSQ 5H, 225 Amperios, 208/120 voltios, lamina de lamina cold rolled calibre 18, pintura en polvo de aplicación electrostática, tipo epoxipoliéster, barraje en cobre electrolítico 99% de pureza, barras de neutro y tierra, para interruptores tipo QUICK-LAG. Incluye puerta bisagrada, chapa con llave, tarjetero, obra civil, botada de escombros y demás accesorios necesarios para su correcta  instalación. Certificación RETIE y UL 67.</v>
          </cell>
          <cell r="C1386" t="str">
            <v>un</v>
          </cell>
          <cell r="D1386"/>
          <cell r="E1386"/>
          <cell r="F1386"/>
          <cell r="G1386"/>
          <cell r="H1386"/>
          <cell r="I1386"/>
          <cell r="J1386"/>
          <cell r="K1386"/>
          <cell r="L1386"/>
          <cell r="M1386"/>
        </row>
        <row r="1387">
          <cell r="A1387" t="str">
            <v>13.2.15</v>
          </cell>
          <cell r="B1387" t="str">
            <v>Suministro, transporte e instalación de tablero de 18 circuitos trifásico con espacio para totalizador tipo NTQ-418TSQ, 5H,225 Amperios, 208/120 voltios, lamina de lamina cold rolled calibre 18, pintura en polvo de aplicación electrostática, tipo epoxipoliéster, barraje en cobre electrolítico 99% de pureza, barras de neutro y tierra, para interruptores tipo QUICK-LAG. Incluye puerta bisagrada, chapa con llave, tarjetero, obra civil, botada de escombros y demás accesorios necesarios para su correcta instalación. Certificación RETIE y UL 67.</v>
          </cell>
          <cell r="C1387" t="str">
            <v>un</v>
          </cell>
          <cell r="D1387"/>
          <cell r="E1387"/>
          <cell r="F1387"/>
          <cell r="G1387"/>
          <cell r="H1387"/>
          <cell r="I1387"/>
          <cell r="J1387"/>
          <cell r="K1387"/>
          <cell r="L1387"/>
          <cell r="M1387"/>
        </row>
        <row r="1388">
          <cell r="A1388" t="str">
            <v>13.2.16</v>
          </cell>
          <cell r="B1388" t="str">
            <v>Suministro, transporte e instalación de tablero de 24 circuitos trifásico con espacio para totalizador tipo NTQ-424TSQ, 5H,225 Amperios, 208/120 voltios, lamina de lamina cold rolled calibre 18, pintura en polvo de aplicación electrostática, tipo epoxipoliéster, barraje en cobre electrolítico 99% de pureza, barras de neutro y tierra, para interruptores tipo QUICK-LAG. Incluye puerta bisagrada, chapa con llave, tarjetero, obra civil,  botada de escombros y demás accesorios necesarios para su correcta instalación. Certificación RETIE y UL 67.</v>
          </cell>
          <cell r="C1388" t="str">
            <v>un</v>
          </cell>
          <cell r="D1388"/>
          <cell r="E1388"/>
          <cell r="F1388"/>
          <cell r="G1388"/>
          <cell r="H1388"/>
          <cell r="I1388"/>
          <cell r="J1388"/>
          <cell r="K1388"/>
          <cell r="L1388"/>
          <cell r="M1388"/>
        </row>
        <row r="1389">
          <cell r="A1389" t="str">
            <v>13.2.17</v>
          </cell>
          <cell r="B1389" t="str">
            <v>Suministro, transporte e instalación de tablero de 30 circuitos trifásico con espacio para totalizador tipo NTQ-430-TSQ 5H, 225 Amperios, 208/120 voltios, lamina de lamina cold rolled calibre 18, pintura en polvo de aplicación electrostática, tipo epoxipoliéster, barraje en cobre electrolítico 99% de pureza, barras de neutro y tierra, para interruptores tipo QUICK-LAG. Incluye puerta bisagrada, chapa con llave, tarjetero, obra civil, botada de escombros y demás accesorios necesarios para su correcta instalación. Certificación RETIE y UL 67.</v>
          </cell>
          <cell r="C1389" t="str">
            <v>un</v>
          </cell>
          <cell r="D1389"/>
          <cell r="E1389"/>
          <cell r="F1389"/>
          <cell r="G1389"/>
          <cell r="H1389"/>
          <cell r="I1389"/>
          <cell r="J1389"/>
          <cell r="K1389"/>
          <cell r="L1389"/>
          <cell r="M1389"/>
        </row>
        <row r="1390">
          <cell r="A1390" t="str">
            <v>13.2.18</v>
          </cell>
          <cell r="B1390" t="str">
            <v>Suministro, transporte e instalación de tablero de 36 circuitos trifásico con espacio para totalizador tipo NTQ-436-TSQ 5H, 225 Amperios, 208/120 voltios, lamina de lamina cold rolled calibre 18, pintura en polvo de aplicación electrostática, tipo epoxipoliéster, barraje en cobre electrolítico 99% de pureza, barras de neutro y tierra, para interruptores tipo QUICK-LAG. Incluye puerta bisagrada, chapa con llave, tarjetero, obra civil, botada de escombros y demás accesorios necesarios para su correcta instalación. Certificación RETIE y UL 67.</v>
          </cell>
          <cell r="C1390" t="str">
            <v>un</v>
          </cell>
          <cell r="D1390"/>
          <cell r="E1390"/>
          <cell r="F1390"/>
          <cell r="G1390"/>
          <cell r="H1390"/>
          <cell r="I1390"/>
          <cell r="J1390"/>
          <cell r="K1390"/>
          <cell r="L1390"/>
          <cell r="M1390"/>
        </row>
        <row r="1391">
          <cell r="A1391" t="str">
            <v>13.2.19</v>
          </cell>
          <cell r="B1391" t="str">
            <v>Suministro, transporte e instalación de tablero de 42 circuitos trifásico con espacio para totalizador tipo NTQ-442-TSQ 5H, 225 Amperios ,208/120 voltios, lamina de lamina cold rolled calibre 18, pintura en polvo de aplicación electrostática, tipo epoxipoliéster, barraje en cobre electrolítico 99% de pureza, barras de neutro y tierra, para interruptores tipo QUICK-LAG. Incluye puerta bisagrada, chapa con llave, tarjetero, obra civil, botada de escombros y demás accesorios necesarios para su correcta instalación. Certificación RETIE y UL 67.</v>
          </cell>
          <cell r="C1391" t="str">
            <v>un</v>
          </cell>
          <cell r="D1391"/>
          <cell r="E1391"/>
          <cell r="F1391"/>
          <cell r="G1391"/>
          <cell r="H1391"/>
          <cell r="I1391"/>
          <cell r="J1391"/>
          <cell r="K1391"/>
          <cell r="L1391"/>
          <cell r="M1391"/>
        </row>
        <row r="1392">
          <cell r="A1392" t="str">
            <v>13.2.20</v>
          </cell>
          <cell r="B1392" t="str">
            <v>Suministro, transporte e instalación de tablero de 12 circuitos trifásico 5H, 225 Amperios, 208/120 voltios, lamina de lamina cold rolled calibre 18, pintura en polvo de aplicación electrostática, tipo epoxipoliéster, barraje en cobre electrolítico 99% de pureza ,barras de neutro y tierra, para interruptores tipo QUICK-LAG. Incluye puerta bisagrada, chapa con llave, tarjetero, obra civil, botada de escombros y demás accesorios necesarios para su correcta instalación. Certificación RETIE y UL 67.</v>
          </cell>
          <cell r="C1392" t="str">
            <v>un</v>
          </cell>
          <cell r="D1392"/>
          <cell r="E1392"/>
          <cell r="F1392"/>
          <cell r="G1392"/>
          <cell r="H1392"/>
          <cell r="I1392"/>
          <cell r="J1392"/>
          <cell r="K1392"/>
          <cell r="L1392"/>
          <cell r="M1392"/>
        </row>
        <row r="1393">
          <cell r="A1393" t="str">
            <v>13.2.21</v>
          </cell>
          <cell r="B1393" t="str">
            <v>Suministro, transporte e instalación de tablero de 18 circuitos trifásico 5H, 225 Amperios ,208/120 voltios, lamina de lamina cold rolled calibre 18, pintura en polvo de aplicación electrostática, tipo epoxipoliéster, barraje en cobre electrolítico 99% de pureza, barras de neutro y tierra, para interruptores tipo QUICK-LAG. Incluye puerta bisagrada, chapa con llave, tarjetero, obra civil, botada de escombros y demás accesorios necesarios para su correcta instalación. Certificación RETIE y UL 67.</v>
          </cell>
          <cell r="C1393" t="str">
            <v>un</v>
          </cell>
          <cell r="D1393"/>
          <cell r="E1393"/>
          <cell r="F1393"/>
          <cell r="G1393"/>
          <cell r="H1393"/>
          <cell r="I1393"/>
          <cell r="J1393"/>
          <cell r="K1393"/>
          <cell r="L1393"/>
          <cell r="M1393"/>
        </row>
        <row r="1394">
          <cell r="A1394" t="str">
            <v>13.2.22</v>
          </cell>
          <cell r="B1394" t="str">
            <v>Suministro, transporte e instalación de tablero de 24 circuitos trifásico 5H, 225 Amperios, 208/120 voltios, lamina de lamina cold rolled calibre 18, pintura en polvo de aplicación electrostática, tipo epoxipoliéster, barraje en cobre electrolítico 99% de pureza, barras de neutro y tierra, para interruptores tipo QUICK-LAG. Incluye puerta bisagrada, chapa con llave, tarjetero, obra civil, botada de escombros y demás accesorios necesarios para su correcta instalación. Certificación RETIE y UL 67.</v>
          </cell>
          <cell r="C1394" t="str">
            <v>un</v>
          </cell>
          <cell r="D1394"/>
          <cell r="E1394"/>
          <cell r="F1394"/>
          <cell r="G1394"/>
          <cell r="H1394"/>
          <cell r="I1394"/>
          <cell r="J1394"/>
          <cell r="K1394"/>
          <cell r="L1394"/>
          <cell r="M1394"/>
        </row>
        <row r="1395">
          <cell r="A1395" t="str">
            <v>13.2.23</v>
          </cell>
          <cell r="B1395" t="str">
            <v>Suministro, transporte e instalación de tablero de 30 circuitos trifásico 5H, 225 Amperios, 208/120 voltios, lamina de lamina cold rolled calibre 18, pintura en polvo de aplicación electrostática, tipo epoxipoliéster, barraje en cobre electrolítico 99% de pureza, barras de neutro y tierra, para interruptores tipo QUICK-LAG. Incluye puerta bisagrada, chapa con llave, tarjetero, obra civil, botada de escombros y demás accesorios necesarios para su correcta instalación. Certificación RETIE y UL 67.</v>
          </cell>
          <cell r="C1395" t="str">
            <v>un</v>
          </cell>
          <cell r="D1395"/>
          <cell r="E1395"/>
          <cell r="F1395"/>
          <cell r="G1395"/>
          <cell r="H1395"/>
          <cell r="I1395"/>
          <cell r="J1395"/>
          <cell r="K1395"/>
          <cell r="L1395"/>
          <cell r="M1395"/>
        </row>
        <row r="1396">
          <cell r="A1396" t="str">
            <v>13.2.24</v>
          </cell>
          <cell r="B1396" t="str">
            <v>Suministro, transporte e instalación de tablero de 36 circuitos trifásico 5H, 225 Amperios, 208/120 voltios, lamina de lamina cold rolled calibre 18, pintura en polvo de aplicación electrostática, tipo epoxipoliéster, barraje en cobre electrolítico 99% de pureza, barras de neutro y tierra, para interruptores tipo QUICK-LAG. Incluye puerta bisagrada, chapa con llave, tarjetero, obra civil, botada de escombros y demás accesorios necesarios para su correcta instalación. Certificación RETIE y UL 67.</v>
          </cell>
          <cell r="C1396" t="str">
            <v>un</v>
          </cell>
          <cell r="D1396"/>
          <cell r="E1396"/>
          <cell r="F1396"/>
          <cell r="G1396"/>
          <cell r="H1396"/>
          <cell r="I1396"/>
          <cell r="J1396"/>
          <cell r="K1396"/>
          <cell r="L1396"/>
          <cell r="M1396"/>
        </row>
        <row r="1397">
          <cell r="A1397" t="str">
            <v>13.2.25</v>
          </cell>
          <cell r="B1397" t="str">
            <v>Suministro, transporte e instalación de tablero de 42 circuitos trifásico 5H, 225 Amperios, 208/120 voltios, lamina de lamina cold rolled calibre 18, pintura en polvo de aplicación electrostática, tipo epoxipoliéster, barraje en cobre electrolítico 99% de pureza, barras de neutro y tierra, para interruptores tipo QUICK-LAG. Incluye puerta bisagrada, chapa con llave, tarjetero, obra civil, botada de escombros y demás accesorios necesarios para su correcta instalación. Certificación RETIE y UL 67.</v>
          </cell>
          <cell r="C1397" t="str">
            <v>un</v>
          </cell>
          <cell r="D1397"/>
          <cell r="E1397"/>
          <cell r="F1397"/>
          <cell r="G1397"/>
          <cell r="H1397"/>
          <cell r="I1397"/>
          <cell r="J1397"/>
          <cell r="K1397"/>
          <cell r="L1397"/>
          <cell r="M1397"/>
        </row>
        <row r="1398">
          <cell r="A1398" t="str">
            <v>13.2.26</v>
          </cell>
          <cell r="B1398" t="str">
            <v>Suministro, transporte e instalación de tablero de 12 circuitos bifásico TQ-CP, 4H, 225 Amperios, 240/120 voltios, lamina de lamina cold rolled calibre 18, pintura en polvo de aplicación electrostática, tipo epoxipoliéster, barraje en cobre electrolítico 99% de pureza, barras de neutro y tierra, para interruptores tipo QUICK-LAG. Incluye puerta bisagrada, cerradura con llave, tarjetero, obra civil, botada de escombros y demás accesorios necesarios para su correcta instalación. Certificación RETIE y UL 67.</v>
          </cell>
          <cell r="C1398" t="str">
            <v>un</v>
          </cell>
          <cell r="D1398"/>
          <cell r="E1398"/>
          <cell r="F1398"/>
          <cell r="G1398"/>
          <cell r="H1398"/>
          <cell r="I1398"/>
          <cell r="J1398"/>
          <cell r="K1398"/>
          <cell r="L1398"/>
          <cell r="M1398"/>
        </row>
        <row r="1399">
          <cell r="A1399" t="str">
            <v>13.2.27</v>
          </cell>
          <cell r="B1399" t="str">
            <v>Suministro, transporte e instalación de tablero de 18 circuitos bifásico TQ-CP, 4H, 225 Amperios, 240/120 voltios, lamina de lamina cold rolled calibre 18, pintura en polvo de aplicación electrostática, tipo epoxipoliéster, barraje en cobre electrolítico 99% de pureza, barras de neutro y tierra, para interruptores tipo QUICK-LAG. Incluye puerta bisagrada, cerradura con llave, tarjetero, obra civil, botada de escombros y demás accesorios necesarios para su correcta instalación. Certificación RETIE y UL 67.</v>
          </cell>
          <cell r="C1399" t="str">
            <v>un</v>
          </cell>
          <cell r="D1399"/>
          <cell r="E1399"/>
          <cell r="F1399"/>
          <cell r="G1399"/>
          <cell r="H1399"/>
          <cell r="I1399"/>
          <cell r="J1399"/>
          <cell r="K1399"/>
          <cell r="L1399"/>
          <cell r="M1399"/>
        </row>
        <row r="1400">
          <cell r="A1400" t="str">
            <v>13.2.28</v>
          </cell>
          <cell r="B1400" t="str">
            <v>Suministro, transporte e instalación de tablero de 24 circuitos bifásico TQ-CP, 4H, 225 Amperios, 240/120 voltios, lamina de lamina cold rolled calibre 18, pintura en polvo de aplicación electrostática, tipo epoxipoliéster, barraje en cobre electrolítico 99% de pureza, barras de neutro y tierra, para interruptores tipo QUICK-LAG. Incluye puerta bisagrada, cerradura con llave, tarjetero, obra civil, botada de escombros y demás accesorios necesarios para su correcta instalación. Certificación RETIE y UL 67.</v>
          </cell>
          <cell r="C1400" t="str">
            <v>un</v>
          </cell>
          <cell r="D1400"/>
          <cell r="E1400"/>
          <cell r="F1400"/>
          <cell r="G1400"/>
          <cell r="H1400"/>
          <cell r="I1400"/>
          <cell r="J1400"/>
          <cell r="K1400"/>
          <cell r="L1400"/>
          <cell r="M1400"/>
        </row>
        <row r="1401">
          <cell r="A1401" t="str">
            <v>13.2.29</v>
          </cell>
          <cell r="B1401" t="str">
            <v>Suministro, transporte e instalación de tablero de 30 circuitos bifásico TQ-CP, 4H, 225 Amperios, 240/120 voltios, lamina de lamina cold rolled calibre 18, pintura en polvo de aplicación electrostática, tipo epoxipoliéster, barraje en cobre electrolítico 99% de pureza, barras de neutro y tierra, para interruptores tipo QUICK-LAG. Incluye puerta bisagrada, cerradura con llave, tarjetero, obra civil, botada de escombros y demás accesorios necesarios para su correcta instalación. Certificación RETIE y UL 67.</v>
          </cell>
          <cell r="C1401" t="str">
            <v>un</v>
          </cell>
          <cell r="D1401"/>
          <cell r="E1401"/>
          <cell r="F1401"/>
          <cell r="G1401"/>
          <cell r="H1401"/>
          <cell r="I1401"/>
          <cell r="J1401"/>
          <cell r="K1401"/>
          <cell r="L1401"/>
          <cell r="M1401"/>
        </row>
        <row r="1402">
          <cell r="A1402" t="str">
            <v>13.2.30</v>
          </cell>
          <cell r="B1402" t="str">
            <v>Suministro, transporte e instalación de tablero de 36 circuitos bifásico TQ-CP, 4H, 225 Amperios, 240/120 voltios, lamina de lamina cold rolled calibre 18, pintura en polvo de aplicación electrostática, tipo epoxipoliéster, barraje en cobre electrolítico 99% de pureza, barras de neutro y tierra, para interruptores tipo QUICK-LAG. Incluye puerta bisagrada, cerradura con llave, tarjetero, obra civil, botada de escombros y demás accesorios necesarios para su correcta instalación. Certificación RETIE y UL 67.</v>
          </cell>
          <cell r="C1402" t="str">
            <v>un</v>
          </cell>
          <cell r="D1402"/>
          <cell r="E1402"/>
          <cell r="F1402"/>
          <cell r="G1402"/>
          <cell r="H1402"/>
          <cell r="I1402"/>
          <cell r="J1402"/>
          <cell r="K1402"/>
          <cell r="L1402"/>
          <cell r="M1402"/>
        </row>
        <row r="1403">
          <cell r="A1403" t="str">
            <v>13.2.31</v>
          </cell>
          <cell r="B1403" t="str">
            <v>Suministro, transporte e instalación de tablero de 12 circuitos bifásico con espacio para totalizador 4H, 225 Amperios, 240/120 voltios, lamina de lamina cold rolled calibre 18, pintura en polvo de aplicación electrostática, tipo epoxipoliéster, barraje en cobre electrolítico 99% de pureza, barras de neutro y tierra, para interruptores tipo QUICK-LAG. Incluye puerta bisagrada, cerradura con llave, tarjetero, obra civil, botada de escombros y demás accesorios necesarios para su correcta instalación. Certificación RETIE y UL 67.</v>
          </cell>
          <cell r="C1403" t="str">
            <v>un</v>
          </cell>
          <cell r="D1403"/>
          <cell r="E1403"/>
          <cell r="F1403"/>
          <cell r="G1403"/>
          <cell r="H1403"/>
          <cell r="I1403"/>
          <cell r="J1403"/>
          <cell r="K1403"/>
          <cell r="L1403"/>
          <cell r="M1403"/>
        </row>
        <row r="1404">
          <cell r="A1404" t="str">
            <v>13.2.32</v>
          </cell>
          <cell r="B1404" t="str">
            <v>Suministro, transporte e instalación de tablero de 18 circuitos bifásico con espacio para totalizador, 4H, 225 Amperios, 240/120 voltios, lamina de lamina cold rolled calibre 18, pintura en polvo de aplicación electrostática, tipo epoxipoliéster, barraje en cobre electrolítico 99% de pureza, barras de neutro y tierra, para interruptores tipo QUICK-LAG. Incluye puerta bisagrada, cerradura con llave, tarjetero, obra civil, botada de escombros y demás accesorios necesarios para su correcta instalación. Certificación RETIE y UL 67.</v>
          </cell>
          <cell r="C1404" t="str">
            <v>un</v>
          </cell>
          <cell r="D1404"/>
          <cell r="E1404"/>
          <cell r="F1404"/>
          <cell r="G1404"/>
          <cell r="H1404"/>
          <cell r="I1404"/>
          <cell r="J1404"/>
          <cell r="K1404"/>
          <cell r="L1404"/>
          <cell r="M1404"/>
        </row>
        <row r="1405">
          <cell r="A1405" t="str">
            <v>13.2.33</v>
          </cell>
          <cell r="B1405" t="str">
            <v>Suministro, transporte e instalación de tablero de 24 circuitos bifásico con espacio para totalizador, 4H, 225 Amperios, 240/120 voltios, lamina de lamina cold rolled calibre 18, pintura en polvo de aplicación electrostática, tipo epoxipoliéster, barraje en cobre electrolítico 99% de pureza, barras de neutro y tierra, para interruptores tipo QUICK-LAG. Incluye puerta bisagrada, cerradura con llave, tarjetero, obra civil, botada de escombros y demás accesorios necesarios para su correcta instalación. Certificación RETIE y UL 67.</v>
          </cell>
          <cell r="C1405" t="str">
            <v>un</v>
          </cell>
          <cell r="D1405"/>
          <cell r="E1405"/>
          <cell r="F1405"/>
          <cell r="G1405"/>
          <cell r="H1405"/>
          <cell r="I1405"/>
          <cell r="J1405"/>
          <cell r="K1405"/>
          <cell r="L1405"/>
          <cell r="M1405"/>
        </row>
        <row r="1406">
          <cell r="A1406" t="str">
            <v>13.2.34</v>
          </cell>
          <cell r="B1406" t="str">
            <v>Suministro, transporte e instalación de tablero de 30 circuitos bifásico con espacio para totalizador, 4H, 225 Amperios, 240/120 voltios, lamina de lamina cold rolled calibre 18, pintura en polvo de aplicación electrostática, tipo epoxipoliéster, barraje en cobre electrolítico 99% de pureza, barras de neutro y tierra, para interruptores tipo QUICK-LAG. Incluye puerta bisagrada, cerradura con llave, tarjetero, obra civil, botada de escombros y demás accesorios necesarios para su correcta instalación. Certificación RETIE y UL 67.</v>
          </cell>
          <cell r="C1406" t="str">
            <v>un</v>
          </cell>
          <cell r="D1406"/>
          <cell r="E1406"/>
          <cell r="F1406"/>
          <cell r="G1406"/>
          <cell r="H1406"/>
          <cell r="I1406"/>
          <cell r="J1406"/>
          <cell r="K1406"/>
          <cell r="L1406"/>
          <cell r="M1406"/>
        </row>
        <row r="1407">
          <cell r="A1407" t="str">
            <v>13.2.35</v>
          </cell>
          <cell r="B1407" t="str">
            <v>Suministro, transporte e instalación de tablero de 36 circuitos bifásico con espacio para totalizador, 4H, 225 Amperios, 240/120 voltios, lamina de lamina cold rolled calibre 18, pintura en polvo de aplicación electrostática, tipo epoxipoliéster, barraje en cobre electrolítico 99% de pureza, barras de neutro y tierra, para interruptores tipo QUICK-LAG. Incluye puerta bisagrada, cerradura con llave, tarjetero, obra civil, botada de escombros y demás accesorios necesarios para su correcta instalación. Certificación RETIE y UL 67.</v>
          </cell>
          <cell r="C1407" t="str">
            <v>un</v>
          </cell>
          <cell r="D1407"/>
          <cell r="E1407"/>
          <cell r="F1407"/>
          <cell r="G1407"/>
          <cell r="H1407"/>
          <cell r="I1407"/>
          <cell r="J1407"/>
          <cell r="K1407"/>
          <cell r="L1407"/>
          <cell r="M1407"/>
        </row>
        <row r="1408">
          <cell r="A1408" t="str">
            <v>13.2.36</v>
          </cell>
          <cell r="B1408" t="str">
            <v>Suministro, transporte e instalación de tablero de 8 circuitos bifásico 4H, 150 Amperios, 240/120 voltios, lamina de lamina cold rolled calibre 18, pintura en polvo de aplicación electrostática, tipo epoxipoliéster, barraje en cobre electrolítico 99% de pureza, barras de neutro y tierra, para interruptores tipo QUICK-LAG. Incluye puerta bisagrada, cerradura con llave, tarjetero, obra civil, botada de escombros y demás accesorios necesarios para su correcta instalación. Certificación RETIE y UL 67.</v>
          </cell>
          <cell r="C1408" t="str">
            <v>un</v>
          </cell>
          <cell r="D1408"/>
          <cell r="E1408"/>
          <cell r="F1408"/>
          <cell r="G1408"/>
          <cell r="H1408"/>
          <cell r="I1408"/>
          <cell r="J1408"/>
          <cell r="K1408"/>
          <cell r="L1408"/>
          <cell r="M1408"/>
        </row>
        <row r="1409">
          <cell r="A1409">
            <v>13.3</v>
          </cell>
          <cell r="B1409" t="str">
            <v>SALIDAS DE ENERGIA</v>
          </cell>
          <cell r="C1409">
            <v>0</v>
          </cell>
          <cell r="D1409"/>
          <cell r="E1409"/>
          <cell r="F1409"/>
          <cell r="G1409"/>
          <cell r="H1409"/>
          <cell r="I1409"/>
          <cell r="J1409"/>
          <cell r="K1409"/>
          <cell r="L1409"/>
          <cell r="M1409"/>
        </row>
        <row r="1410">
          <cell r="A1410" t="str">
            <v>13.3.1</v>
          </cell>
          <cell r="B1410" t="str">
            <v>Suministro, transporte e instalación de materiales para salida eléctrica de toma doble con polo a tierra 15 A, .LEV ref 5320, 125 V y según la norma NEMA 5-15R, certificación RETIE y pruebas de conformidad UL. Incluye toma, la  tapa, cajas 4"x4" con tapa suplemento, ducto pvc, conectores de conexión y empalme, adaptadores terminales, curvas, pega pvc, tornillos, conductores de cobre 12 AWG-CU-PE HF FR LC CT-80ºC,  obra civil, y demás accesorios y elementos para su correcta instalación y funcionamiento.(Salida promedio de 3 m).</v>
          </cell>
          <cell r="C1410" t="str">
            <v>un</v>
          </cell>
          <cell r="D1410"/>
          <cell r="E1410"/>
          <cell r="F1410"/>
          <cell r="G1410"/>
          <cell r="H1410"/>
          <cell r="I1410"/>
          <cell r="J1410"/>
          <cell r="K1410"/>
          <cell r="L1410"/>
          <cell r="M1410"/>
        </row>
        <row r="1411">
          <cell r="A1411" t="str">
            <v>13.3.2</v>
          </cell>
          <cell r="B1411" t="str">
            <v>Suministro, transporte e instalación de materiales para salida eléctrica de toma doble con polo a tierra 15 A, .LEV ref 5320, 125 V y según la norma NEMA 5-15R, certificación RETIE y pruebas de conformidad UL. Incluye toma, la  tapa, cajas 4"x4" con tapa suplemento, ducto pvc, conectores de conexión y empalme, adaptadores terminales, curvas, pega pvc, tornillos, conductores de cobre 12 AWG-CU-PE HF FR LC CT-80ºC,  obra civil, y demás accesorios y elementos para su correcta instalación y funcionamiento.(Salida promedio de 4 m).</v>
          </cell>
          <cell r="C1411" t="str">
            <v>un</v>
          </cell>
          <cell r="D1411"/>
          <cell r="E1411"/>
          <cell r="F1411"/>
          <cell r="G1411"/>
          <cell r="H1411"/>
          <cell r="I1411"/>
          <cell r="J1411"/>
          <cell r="K1411"/>
          <cell r="L1411"/>
          <cell r="M1411"/>
        </row>
        <row r="1412">
          <cell r="A1412" t="str">
            <v>13.3.3</v>
          </cell>
          <cell r="B1412" t="str">
            <v>Suministro, transporte e instalación de materiales para salida eléctrica de toma doble con polo a tierra 15 A, .LEV ref 5320, 125 V y según la norma NEMA 5-15R, certificación RETIE y pruebas de conformidad UL. Incluye toma, la tapa, cajas 4"x4" con tapa suplemento, ducto pvc, conectores de conexión y empalme, adaptadores terminales, curvas, pega pvc, tornillos, conductores de cobre 12 AWG-CU-PE HF FR LC CT-80ºC, obra civil, y demás accesorios y elementos para su correcta instalación y funcionamiento.(Salida promedio de 5 m).</v>
          </cell>
          <cell r="C1412" t="str">
            <v>un</v>
          </cell>
          <cell r="D1412"/>
          <cell r="E1412"/>
          <cell r="F1412"/>
          <cell r="G1412"/>
          <cell r="H1412"/>
          <cell r="I1412"/>
          <cell r="J1412"/>
          <cell r="K1412"/>
          <cell r="L1412"/>
          <cell r="M1412"/>
        </row>
        <row r="1413">
          <cell r="A1413" t="str">
            <v>13.3.4</v>
          </cell>
          <cell r="B1413" t="str">
            <v>Suministro, transporte e instalación de materiales para salida eléctrica de toma doble con polo a tierra 15 A, .LEV ref 5320, 125 V y según la norma NEMA 5-15R, certificación RETIE y pruebas de conformidad UL. Incluye toma, la tapa, cajas 4"x4" con tapa suplemento, ducto pvc, conectores de conexión y empalme, adaptadores terminales, curvas, pega pvc, tornillos, conductores de cobre 1No10+2No12 AWG-CU-PE HF FR LC CT-80ºC, obra civil, y demás accesorios y elementos para su correcta instalación y funcionamiento.(Salida promedio de 5 m).</v>
          </cell>
          <cell r="C1413" t="str">
            <v>un</v>
          </cell>
          <cell r="D1413"/>
          <cell r="E1413"/>
          <cell r="F1413"/>
          <cell r="G1413"/>
          <cell r="H1413"/>
          <cell r="I1413"/>
          <cell r="J1413"/>
          <cell r="K1413"/>
          <cell r="L1413"/>
          <cell r="M1413"/>
        </row>
        <row r="1414">
          <cell r="A1414" t="str">
            <v>13.3.5</v>
          </cell>
          <cell r="B1414" t="str">
            <v>Suministro, transporte e instalación de materiales para salida eléctrica de interruptor sencillo de alumbrado 15 A. TIPO LEV referencia 1451, 10A, 125 V, según certificación RETIE y pruebas de conformidad UL. Incluye el interruptor, tapa, ducto pvc, cajas 4"x4" con tapa suplemento, adaptadores, curvas, pega pvc, conductores 12 AWG-CU-PE HF FR LC CT-80ºC, conectores de conexión y empalme, tornillos, obra civil y demás elementos y accesorios para su correcta instalación y funcionamiento. (salida promedio 4 m).</v>
          </cell>
          <cell r="C1414" t="str">
            <v>un</v>
          </cell>
          <cell r="D1414"/>
          <cell r="E1414"/>
          <cell r="F1414"/>
          <cell r="G1414"/>
          <cell r="H1414"/>
          <cell r="I1414"/>
          <cell r="J1414"/>
          <cell r="K1414"/>
          <cell r="L1414"/>
          <cell r="M1414"/>
        </row>
        <row r="1415">
          <cell r="A1415" t="str">
            <v>13.3.6</v>
          </cell>
          <cell r="B1415" t="str">
            <v>Suministro, transporte e instalación de materiales para salida eléctrica de interruptor sencillo de alumbrado 15 A. TIPO LEV referencia 1451, 10A, 125 V, según certificación RETIE y pruebas de conformidad UL. Incluye el interruptor, tapa, ducto pvc, cajas 4"x4" con tapa suplemento, adaptadores, curvas, pega pvc, conductores 12 AWG-CU-PE HF FR LC CT-80ºC, conectores de conexión y empalme, tornillos, obra civil y demás elementos y accesorios para su correcta instalación y funcionamiento. (salida promedio 3 m).</v>
          </cell>
          <cell r="C1415" t="str">
            <v>un</v>
          </cell>
          <cell r="D1415"/>
          <cell r="E1415"/>
          <cell r="F1415"/>
          <cell r="G1415"/>
          <cell r="H1415"/>
          <cell r="I1415"/>
          <cell r="J1415"/>
          <cell r="K1415"/>
          <cell r="L1415"/>
          <cell r="M1415"/>
        </row>
        <row r="1416">
          <cell r="A1416" t="str">
            <v>13.3.7</v>
          </cell>
          <cell r="B1416" t="str">
            <v>Suministro, transporte e instalación de materiales para salida eléctrica de interruptor doble de alumbrado. TIPO LEV referencia ref 5224 según certificación RETIE y pruebas de conformidad UL por ducto pvc. Incluye el interruptor, tapa, cajas 4"x4" con tapa suplemento, conductores de cobre 12 AWG-CU-PE HF FR LC CT-80ºC, conectores de conexión y empalme, tornillos, ducto pvc, adaptadores terminal, obra civil y demás accesorios y elementos necesarios para su correcta instalación y funcionamiento. (salida promedio 4 m).</v>
          </cell>
          <cell r="C1416" t="str">
            <v>un</v>
          </cell>
          <cell r="D1416"/>
          <cell r="E1416"/>
          <cell r="F1416"/>
          <cell r="G1416"/>
          <cell r="H1416"/>
          <cell r="I1416"/>
          <cell r="J1416"/>
          <cell r="K1416"/>
          <cell r="L1416"/>
          <cell r="M1416"/>
        </row>
        <row r="1417">
          <cell r="A1417" t="str">
            <v>13.3.8</v>
          </cell>
          <cell r="B1417" t="str">
            <v>Suministro, transporte e instalación de materiales para salida eléctrica de interruptor doble de alumbrado. TIPO LEV referencia ref 5224 según certificación RETIE y pruebas de conformidad UL por ducto pvc. Incluye el interruptor, tapa, cajas 4"x4" con tapa suplemento, conductores de cobre 12 AWG-CU-PE HF FR LC CT-80ºC, conectores de conexión y empalme, tornillos, ducto pvc, adaptadores terminal, obra civil y demás accesorios y elementos necesarios para su correcta instalación y funcionamiento. (salida promedio 3 m).</v>
          </cell>
          <cell r="C1417" t="str">
            <v>un</v>
          </cell>
          <cell r="D1417"/>
          <cell r="E1417"/>
          <cell r="F1417"/>
          <cell r="G1417"/>
          <cell r="H1417"/>
          <cell r="I1417"/>
          <cell r="J1417"/>
          <cell r="K1417"/>
          <cell r="L1417"/>
          <cell r="M1417"/>
        </row>
        <row r="1418">
          <cell r="A1418" t="str">
            <v>13.3.9</v>
          </cell>
          <cell r="B1418" t="str">
            <v>Suministro, transporte e instalación de materiales para salida eléctrica de interruptor conmutable sencillo sencillo de alumbrado 15 A. TIPO LEV referencia 1451, 10A, 125 V, según certificación RETIE y pruebas de conformidad UL. Incluye el interruptor, tapa, ducto pvc, cajas 4"x4" con tapa suplemento, adaptadores, curvas, pega pvc, conductores 12 AWG-CU-PE HF FR LC CT-80ºC, conectores de conexión y empalme, tornillos, obra civil y demás elementos y accesorios para su correcta instalación y funcionamiento. (salida promedio 4 m).</v>
          </cell>
          <cell r="C1418" t="str">
            <v>un</v>
          </cell>
          <cell r="D1418"/>
          <cell r="E1418"/>
          <cell r="F1418"/>
          <cell r="G1418"/>
          <cell r="H1418"/>
          <cell r="I1418"/>
          <cell r="J1418"/>
          <cell r="K1418"/>
          <cell r="L1418"/>
          <cell r="M1418"/>
        </row>
        <row r="1419">
          <cell r="A1419" t="str">
            <v>13.3.10</v>
          </cell>
          <cell r="B1419" t="str">
            <v>Suministro, transporte e instalación de materiales para salida eléctrica de interruptor conmutable sencillo sencillo de alumbrado 15 A. TIPO LEV referencia 1451, 10A, 125 V, según certificación RETIE y pruebas de conformidad UL. Incluye el interruptor, tapa, ducto pvc, cajas 4"x4" con tapa suplemento, adaptadores, curvas, pega pvc, conductores 12 AWG-CU-PE HF FR LC CT-80ºC, conectores de conexión y empalme, tornillos, obra civil y demás elementos y accesorios para su correcta instalación y funcionamiento. (salida promedio 3 m).</v>
          </cell>
          <cell r="C1419" t="str">
            <v>un</v>
          </cell>
          <cell r="D1419"/>
          <cell r="E1419"/>
          <cell r="F1419"/>
          <cell r="G1419"/>
          <cell r="H1419"/>
          <cell r="I1419"/>
          <cell r="J1419"/>
          <cell r="K1419"/>
          <cell r="L1419"/>
          <cell r="M1419"/>
        </row>
        <row r="1420">
          <cell r="A1420" t="str">
            <v>13.3.11</v>
          </cell>
          <cell r="B1420" t="str">
            <v>Suministro, transporte e instalación de materiales para salida eléctrica de toma doble con polo a tierra GFCI-15 A - 125 V, norma NEMA 5 - 15R, con Led indicador de estado, que no dispare en falso en caso de ser expuesto a condiciones de radiofrecuencia, REF LEV 7599-W, con certificado de conformidad RETIE, reconocido por la S.I.C y certificación de Underwriters Laboratories Inc UL 1493, por ducto pvc empotrado. Incluye el tomacorriente con tapa, ducto pvc, cajas 4"x4" con tapa suplemento, conectores de empalme y conexión, curvas, adaptadores terminales, pega pvc, conductores de cobre 12 AWG-CU-PE HF FR LC CT-80ºC, tornillos, obra civil y demás accesorios y elementos para su correcta instalación y funcionamiento. (salida promedio 4 m).</v>
          </cell>
          <cell r="C1420" t="str">
            <v>un</v>
          </cell>
          <cell r="D1420"/>
          <cell r="E1420"/>
          <cell r="F1420"/>
          <cell r="G1420"/>
          <cell r="H1420"/>
          <cell r="I1420"/>
          <cell r="J1420"/>
          <cell r="K1420"/>
          <cell r="L1420"/>
          <cell r="M1420"/>
        </row>
        <row r="1421">
          <cell r="A1421" t="str">
            <v>13.3.12</v>
          </cell>
          <cell r="B1421" t="str">
            <v>Suministro, transporte e instalación de materiales para salida eléctrica de toma doble con polo a tierra GFCI-15 A - 125 V, norma NEMA 5 - 15R, con Led indicador de estado, que no dispare en falso en caso de ser expuesto a condiciones de radiofrecuencia, REF LEV 7599-W, con certificado de conformidad RETIE, reconocido por la S.I.C y certificación de Underwriters Laboratories Inc UL 1493, por ducto pvc empotrado. Incluye el tomacorriente con tapa, ducto pvc, cajas 4"x4" con tapa suplemento, conectores de empalme y conexión, curvas, adaptadores terminales, pega pvc, conductores de cobre 1No 10+ 2No12 AWG-CU-PE HF FR LC CT-80ºC, tornillos, obra civil y demás accesorios y elementos para su correcta instalación y funcionamiento. (salida promedio de 5 m).</v>
          </cell>
          <cell r="C1421" t="str">
            <v>un</v>
          </cell>
          <cell r="D1421"/>
          <cell r="E1421"/>
          <cell r="F1421"/>
          <cell r="G1421"/>
          <cell r="H1421"/>
          <cell r="I1421"/>
          <cell r="J1421"/>
          <cell r="K1421"/>
          <cell r="L1421"/>
          <cell r="M1421"/>
        </row>
        <row r="1422">
          <cell r="A1422" t="str">
            <v>13.3.13</v>
          </cell>
          <cell r="B1422" t="str">
            <v>Suministro, transporte e instalación de materiales para salida eléctrica de toma doble con polo a tierra GFCI-15 A - 125 V, norma NEMA 5 - 15R, con Led indicador de estado, que no dispare en falso en caso de ser expuesto a condiciones de radiofrecuencia, REF LEV 7599-W, con certificado de conformidad RETIE, reconocido por la S.I.C y certificación de Underwriters Laboratories Inc UL 1493, por ducto pvc empotrado. Incluye el tomacorriente con tapa, ducto pvc, cajas 4"x4" con tapa suplemento, conectores de empalme y conexión, curvas, adaptadores terminales, pega pvc, conductores de cobre 12 AWG-CU-PE HF FR LC CT-80ºC, tornillos, obra civil y demás accesorios y elementos para su correcta instalación y funcionamiento. (salida promedio 6 m).</v>
          </cell>
          <cell r="C1422" t="str">
            <v>un</v>
          </cell>
          <cell r="D1422"/>
          <cell r="E1422"/>
          <cell r="F1422"/>
          <cell r="G1422"/>
          <cell r="H1422"/>
          <cell r="I1422"/>
          <cell r="J1422"/>
          <cell r="K1422"/>
          <cell r="L1422"/>
          <cell r="M1422"/>
        </row>
        <row r="1423">
          <cell r="A1423" t="str">
            <v>13.3.14</v>
          </cell>
          <cell r="B1423" t="str">
            <v>Suministro, transporte e instalación de materiales para salida eléctrica de toma doble con polo a tierra GFCI-15 A - 125 V, norma NEMA 5 - 15R, con Led indicador de estado, que no dispare en falso en caso de ser expuesto a condiciones de radiofrecuencia, REF LEV 7599-W, con certificado de conformidad RETIE, reconocido por la S.I.C y certificación de Underwriters Laboratories Inc UL 1493, por ducto pvc empotrado. Incluye el tomacorriente con tapa, ducto pvc, cajas 4"x4" con tapa suplemento, conectores de empalme y conexión, curvas, adaptadores terminales, pega pvc, conductores de cobre 12 AWG-CU-PE HF FR LC CT-80ºC, tornillos, obra civil y demás accesorios y elementos para su correcta instalación y funcionamiento. (salida promedio 3 m).</v>
          </cell>
          <cell r="C1423" t="str">
            <v>un</v>
          </cell>
          <cell r="D1423"/>
          <cell r="E1423"/>
          <cell r="F1423"/>
          <cell r="G1423"/>
          <cell r="H1423"/>
          <cell r="I1423"/>
          <cell r="J1423"/>
          <cell r="K1423"/>
          <cell r="L1423"/>
          <cell r="M1423"/>
        </row>
        <row r="1424">
          <cell r="A1424" t="str">
            <v>13.3.15</v>
          </cell>
          <cell r="B1424" t="str">
            <v>Suministro, transporte e instalación de materiales para salida eléctrica de toma trifilar 50A por ducto PVC Ø3/4". Incluye toma trifilar, cajas metálica galvanizada 10x10, ducto pvc, conductores de cobre 2 No8 + 1No10+1No12 AWG-CU-PE HF FR LC CT-80ºC, conectores de conexión y empalme, adaptadores terminales, curvas, pega pvc, tornillos, obra civil y demás accesorios y elementos necesarios para su correcta instalación y funcionamiento. (salida promedio de 6 m).</v>
          </cell>
          <cell r="C1424" t="str">
            <v>un</v>
          </cell>
          <cell r="D1424"/>
          <cell r="E1424"/>
          <cell r="F1424"/>
          <cell r="G1424"/>
          <cell r="H1424"/>
          <cell r="I1424"/>
          <cell r="J1424"/>
          <cell r="K1424"/>
          <cell r="L1424"/>
          <cell r="M1424"/>
        </row>
        <row r="1425">
          <cell r="A1425" t="str">
            <v>13.3.16</v>
          </cell>
          <cell r="B1425" t="str">
            <v>Suministro, transporte e instalación de materiales para salida eléctrica de toma trifilar 50A por ducto pvc Ø3/4",. Incluye toma trifilar, cajas metálica galvanizada 10x10, ducto pvc, conductores de cobre 2No10+ 1no12 + 1No12 AWG-CU-PE HF FR LC CT-80ºC, conectores de conexión y empalme, adaptadores terminales, curvas, pega pvc, tornillos, obra civil y demás accesorios y elementos necesarios para su correcta instalación y funcionamiento. (salida promedio de 4 m).</v>
          </cell>
          <cell r="C1425" t="str">
            <v>un</v>
          </cell>
          <cell r="D1425"/>
          <cell r="E1425"/>
          <cell r="F1425"/>
          <cell r="G1425"/>
          <cell r="H1425"/>
          <cell r="I1425"/>
          <cell r="J1425"/>
          <cell r="K1425"/>
          <cell r="L1425"/>
          <cell r="M1425"/>
        </row>
        <row r="1426">
          <cell r="A1426" t="str">
            <v>13.3.17</v>
          </cell>
          <cell r="B1426" t="str">
            <v>Suministro, transporte e instalación de materiales para salida eléctrica de toma trifilar 20A por ducto pvc,. Incluye toma trifilar, cajas metálica galvanizada con tapa suplemento, ducto pvc, conductores de cobre 2No12+1No12+1No12  AWG-CU-PE HF FR LC CT-80ºC, conectores de conexión y empalme, adaptadores terminales, curvas, pega pvc, tornillos, obra civil y demás accesorios y elementos necesarios para su correcta instalación y funcionamiento. (salida promedio de 6 m).</v>
          </cell>
          <cell r="C1426" t="str">
            <v>un</v>
          </cell>
          <cell r="D1426"/>
          <cell r="E1426"/>
          <cell r="F1426"/>
          <cell r="G1426"/>
          <cell r="H1426"/>
          <cell r="I1426"/>
          <cell r="J1426"/>
          <cell r="K1426"/>
          <cell r="L1426"/>
          <cell r="M1426"/>
        </row>
        <row r="1427">
          <cell r="A1427" t="str">
            <v>13.3.18</v>
          </cell>
          <cell r="B1427" t="str">
            <v>Suministro, transporte e instalación de materiales para salida eléctrica de toma trifilar 20A por ducto pvc,. Incluye toma trifilar, cajas metálica galvanizada con tapa suplemento, ducto pvc, conductores de cobre 2No12+1No12+1No12  AWG-CU-PE HF FR LC CT-80ºC, conectores de conexión y empalme, adaptadores terminales, curvas, pega pvc, tornillos, obra civil y demás accesorios y elementos necesarios para su correcta instalación y funcionamiento. (salida promedio de 4m).</v>
          </cell>
          <cell r="C1427" t="str">
            <v>un</v>
          </cell>
          <cell r="D1427"/>
          <cell r="E1427"/>
          <cell r="F1427"/>
          <cell r="G1427"/>
          <cell r="H1427"/>
          <cell r="I1427"/>
          <cell r="J1427"/>
          <cell r="K1427"/>
          <cell r="L1427"/>
          <cell r="M1427"/>
        </row>
        <row r="1428">
          <cell r="A1428" t="str">
            <v>13.3.19</v>
          </cell>
          <cell r="B1428" t="str">
            <v>Suministro, transporte e instalación de materiales para salida eléctrica de toma trifilar 20A por ducto pvc,. Incluye toma trifilar, cajas metálica galvanizada con tapa suplemento, ducto pvc, conductores de cobre 2No12+1No12+1No12  AWG-CU-PE HF FR LC CT-80ºC, conectores de conexión y empalme, adaptadores terminales, curvas, pega pvc, tornillos, obra civil y demás accesorios y elementos necesarios para su correcta instalación y funcionamiento. (salida promedio de 3m).</v>
          </cell>
          <cell r="C1428" t="str">
            <v>un</v>
          </cell>
          <cell r="D1428"/>
          <cell r="E1428"/>
          <cell r="F1428"/>
          <cell r="G1428"/>
          <cell r="H1428"/>
          <cell r="I1428"/>
          <cell r="J1428"/>
          <cell r="K1428"/>
          <cell r="L1428"/>
          <cell r="M1428"/>
        </row>
        <row r="1429">
          <cell r="A1429" t="str">
            <v>13.3.20</v>
          </cell>
          <cell r="B1429" t="str">
            <v>Suministro, transporte e instalación de materiales para salida eléctrica de toma sencillo con polo a tierra pata trabada de 20A, 250V por ducto pvc, ref. Incluye toma, cajas metálica galvanizada con tapa suplemento, ducto pvc, conductores de cobre 2 No12 + 1No12 +1No12 AWG-CU-PE HF FR LC CT-80ºC, conectores de conexión y empalme, adaptadores terminales, curvas, pega pvc, tornillos, obra civil y demás accesorios y elementos  necesarios para su correcta instalación y funcionamiento. (Salida promedio de 5 m).</v>
          </cell>
          <cell r="C1429" t="str">
            <v>un</v>
          </cell>
          <cell r="D1429"/>
          <cell r="E1429"/>
          <cell r="F1429"/>
          <cell r="G1429"/>
          <cell r="H1429"/>
          <cell r="I1429"/>
          <cell r="J1429"/>
          <cell r="K1429"/>
          <cell r="L1429"/>
          <cell r="M1429"/>
        </row>
        <row r="1430">
          <cell r="A1430" t="str">
            <v>13.3.21</v>
          </cell>
          <cell r="B1430" t="str">
            <v>Suministro, transporte e instalación de materiales para salida eléctrica de toma sencillo con polo a tierra pata trabada de 20A, 250V por ducto pvc, ref. Incluye toma, cajas metálica galvanizada con tapa suplemento, ducto pvc, conductores de cobre 2 No12 + 1No12 +1No12 AWG-CU-PE HF FR LC CT-80ºC, conectores de conexión y empalme, adaptadores terminales, curvas, pega pvc, tornillos, obra civil y demás accesorios y elementos  necesarios para su correcta instalación y funcionamiento. (Salida promedio de 4 m).</v>
          </cell>
          <cell r="C1430" t="str">
            <v>un</v>
          </cell>
          <cell r="D1430"/>
          <cell r="E1430"/>
          <cell r="F1430"/>
          <cell r="G1430"/>
          <cell r="H1430"/>
          <cell r="I1430"/>
          <cell r="J1430"/>
          <cell r="K1430"/>
          <cell r="L1430"/>
          <cell r="M1430"/>
        </row>
        <row r="1431">
          <cell r="A1431" t="str">
            <v>13.3.22</v>
          </cell>
          <cell r="B1431" t="str">
            <v>Suministro, transporte e instalación de materiales para salida eléctrica de toma sencillo con polo a tierra pata trabada de 20A, 250V por ducto pvc, ref. Incluye toma, cajas metálica galvanizada con tapa suplemento, ducto pvc, conductores de cobre 2 No12 + 1No12 +1No12 AWG-CU-PE HF FR LC CT-80ºC, conectores de conexión y empalme, adaptadores terminales, curvas, pega pvc, tornillos, obra civil y demás accesorios y elementos  necesarios para su correcta instalación y funcionamiento. (Salida promedio de 3 m).</v>
          </cell>
          <cell r="C1431" t="str">
            <v>un</v>
          </cell>
          <cell r="D1431"/>
          <cell r="E1431"/>
          <cell r="F1431"/>
          <cell r="G1431"/>
          <cell r="H1431"/>
          <cell r="I1431"/>
          <cell r="J1431"/>
          <cell r="K1431"/>
          <cell r="L1431"/>
          <cell r="M1431"/>
        </row>
        <row r="1432">
          <cell r="A1432" t="str">
            <v>13.3.23</v>
          </cell>
          <cell r="B1432" t="str">
            <v>Suministro, transporte e instalación de materiales para salida eléctrica de toma doble con polo a tierra  aislada color naranja 10-15 A .LEV ref 5262-IG, 125 V y según la norma NEMA 5-15R y prueba de conformidad UL y RETIE. Incluye toma, tapa, ducto pvc, adaptadores, pega pvc, cajas 4x4 con tapa suplemento, curvas, conectores de conexión y empalme, conductores 3No12 AWG-CU-PE HF FR LC CT-80ºC, obra civil y demás accesorios y elementos necesarios para su correcta instalación y funcionamiento.(Salida promedio de 4 m).</v>
          </cell>
          <cell r="C1432" t="str">
            <v>un</v>
          </cell>
          <cell r="D1432"/>
          <cell r="E1432"/>
          <cell r="F1432"/>
          <cell r="G1432"/>
          <cell r="H1432"/>
          <cell r="I1432"/>
          <cell r="J1432"/>
          <cell r="K1432"/>
          <cell r="L1432"/>
          <cell r="M1432"/>
        </row>
        <row r="1433">
          <cell r="A1433" t="str">
            <v>13.3.24</v>
          </cell>
          <cell r="B1433" t="str">
            <v>Suministro, transporte e instalación de materiales para salida eléctrica de toma doble con polo a tierra  aislada color naranja 10-15 A .LEV ref 5262-IG, 125 V y según la norma NEMA 5-15R y prueba de conformidad UL y RETIE. Incluye toma, tapa, ducto pvc, adaptadores, pega pvc, cajas 4x4 con tapa suplemento, curvas, conectores de conexión y empalme, conductores 3No12 AWG-CU-PE HF FR LC CT-80ºC, obra civil y demás accesorios y elementos necesarios para su correcta instalación y funcionamiento.(Salida promedio de 3 m).</v>
          </cell>
          <cell r="C1433" t="str">
            <v>un</v>
          </cell>
          <cell r="D1433"/>
          <cell r="E1433"/>
          <cell r="F1433"/>
          <cell r="G1433"/>
          <cell r="H1433"/>
          <cell r="I1433"/>
          <cell r="J1433"/>
          <cell r="K1433"/>
          <cell r="L1433"/>
          <cell r="M1433"/>
        </row>
        <row r="1434">
          <cell r="A1434" t="str">
            <v>13.3.25</v>
          </cell>
          <cell r="B1434" t="str">
            <v>Suministro, transporte e instalación de toma doble con polo a tierra  aislada color naranja 10-15 A .LEV ref 5262-IG, 125 V y según la norma NEMA 5-15R, prueba de conformidad UL y RETIE y reconocido por la S.I.C, para instalar en canaleta. Incluye encintada alrededor de la parte viva del toma, marcación y demás accesorios y elementos para su correcta instalación y funcionamiento.</v>
          </cell>
          <cell r="C1434" t="str">
            <v>un</v>
          </cell>
          <cell r="D1434"/>
          <cell r="E1434"/>
          <cell r="F1434"/>
          <cell r="G1434"/>
          <cell r="H1434"/>
          <cell r="I1434"/>
          <cell r="J1434"/>
          <cell r="K1434"/>
          <cell r="L1434"/>
          <cell r="M1434"/>
        </row>
        <row r="1435">
          <cell r="A1435" t="str">
            <v>13.3.26</v>
          </cell>
          <cell r="B1435" t="str">
            <v>Suministro, transporte e instalación de materiales para salida eléctrica de toma doble con polo a tierra prokids(tamper resistent) 15 A - 125V, .LEV ref T5320, norma NEMA 5-15R, certificación RETIE y pruebas de conformidad UL.  Incluye toma, la tapa, cajas 4"x4" con tapa suplemento, ducto pvc, conectores de conexión y empalme, adaptadores terminales, curvas, pega pvc, tornillos, conductores de cobre 12 AWG-CU-PE HF FR LC CT-80ºC, obra civil, y demás accesorios y elementos para su correcta instalación y funcionamiento.(Salida promedio de 4 m).</v>
          </cell>
          <cell r="C1435" t="str">
            <v>un</v>
          </cell>
          <cell r="D1435"/>
          <cell r="E1435"/>
          <cell r="F1435"/>
          <cell r="G1435"/>
          <cell r="H1435"/>
          <cell r="I1435"/>
          <cell r="J1435"/>
          <cell r="K1435"/>
          <cell r="L1435"/>
          <cell r="M1435"/>
        </row>
        <row r="1436">
          <cell r="A1436" t="str">
            <v>13.3.27</v>
          </cell>
          <cell r="B1436" t="str">
            <v>Suministro, transporte e instalación de materiales para salida eléctrica de toma doble con polo a tierra prokids(tamper resistent) 15 A - 125V, .LEV ref T5320, norma NEMA 5-15R, certificación RETIE y pruebas de conformidad UL.  Incluye toma, la tapa, cajas 4"x4" con tapa suplemento, ducto pvc, conectores de conexión y empalme, adaptadores terminales, curvas, pega pvc, tornillos, conductores de cobre 12 AWG-CU-PE HF FR LC CT-80ºC, obra civil, y demás accesorios y elementos para su correcta instalación y funcionamiento.(Salida promedio de 4 m).</v>
          </cell>
          <cell r="C1436" t="str">
            <v>un</v>
          </cell>
          <cell r="D1436"/>
          <cell r="E1436"/>
          <cell r="F1436"/>
          <cell r="G1436"/>
          <cell r="H1436"/>
          <cell r="I1436"/>
          <cell r="J1436"/>
          <cell r="K1436"/>
          <cell r="L1436"/>
          <cell r="M1436"/>
        </row>
        <row r="1437">
          <cell r="A1437" t="str">
            <v>13.3.28</v>
          </cell>
          <cell r="B1437" t="str">
            <v>Suministro, transporte e instalación de toma doble polo a tierra lev 5320, 15 A, 125V NEMA 5-15R para instalar en CANALETA.  Incluye toma, encintada alrededor de la parte viva del toma, marcación y demás accesorios  y elementos necesarios para su correcta instalación y funcionamiento.</v>
          </cell>
          <cell r="C1437" t="str">
            <v>un</v>
          </cell>
          <cell r="D1437"/>
          <cell r="E1437"/>
          <cell r="F1437"/>
          <cell r="G1437"/>
          <cell r="H1437"/>
          <cell r="I1437"/>
          <cell r="J1437"/>
          <cell r="K1437"/>
          <cell r="L1437"/>
          <cell r="M1437"/>
        </row>
        <row r="1438">
          <cell r="A1438" t="str">
            <v>13.3.29</v>
          </cell>
          <cell r="B1438" t="str">
            <v>Suministro, transporte e instalación de materiales para salida eléctrica de alumbrado con plafón de loza, en ducto pvc. Incluye ducto pvc, plafón loza, conectores de conexión y empalme, conductores de cobre 12 AWG-CU-PE HF FR LC CT-80ºC(incluyendo tierra), cajas metálica galvanizada 4"x4" con tapa suplemento, curvas, adaptadores terminales, pega pvc, tornillos, andamios, obra civil y demás accesorios y elementos necesarios para su correcta instalación y funcionamiento.(salida promedio de 4 m).</v>
          </cell>
          <cell r="C1438" t="str">
            <v>un</v>
          </cell>
          <cell r="D1438"/>
          <cell r="E1438"/>
          <cell r="F1438"/>
          <cell r="G1438"/>
          <cell r="H1438"/>
          <cell r="I1438"/>
          <cell r="J1438"/>
          <cell r="K1438"/>
          <cell r="L1438"/>
          <cell r="M1438"/>
        </row>
        <row r="1439">
          <cell r="A1439" t="str">
            <v>13.3.30</v>
          </cell>
          <cell r="B1439" t="str">
            <v>Suministro, transporte e instalación de materiales para salida eléctrica de alumbrado con plafón de loza, en ducto pvc. Incluye ducto pvc, plafón loza, conectores de conexión y empalme, conductores de cobre 12 AWG-CU-PE HF FR LC CT-80ºC(incluyendo tierra), cajas metálica galvanizada 4"x4" con tapa suplemento, curvas, adaptadores terminales, pega pvc, tornillos, andamios, obra civil y demás accesorios y elementos necesarios para su correcta instalación y funcionamiento.(salida promedio de 3 m).</v>
          </cell>
          <cell r="C1439" t="str">
            <v>un</v>
          </cell>
          <cell r="D1439"/>
          <cell r="E1439"/>
          <cell r="F1439"/>
          <cell r="G1439"/>
          <cell r="H1439"/>
          <cell r="I1439"/>
          <cell r="J1439"/>
          <cell r="K1439"/>
          <cell r="L1439"/>
          <cell r="M1439"/>
        </row>
        <row r="1440">
          <cell r="A1440" t="str">
            <v>13.3.31</v>
          </cell>
          <cell r="B1440" t="str">
            <v>Suministro, transporte e instalación de materiales para salida eléctrica de pulsador para timbre /campanilla por ducto pvc empotrado. Incluye el pulsador, tapa, ducto pvc, cajas 4"x4" con tapa suplemento, conectores de empalme y conexión, curvas, adaptadores terminales, pega pvc, conductores de cobre en cable No 14 AWG-CU-PE HF FR LC CT-80ºC, tornillos, obra civil y demás accesorios y elementos necesarios para su correcta instalación y funcionamiento.(salida promedio de 3 m).</v>
          </cell>
          <cell r="C1440" t="str">
            <v>un</v>
          </cell>
          <cell r="D1440"/>
          <cell r="E1440"/>
          <cell r="F1440"/>
          <cell r="G1440"/>
          <cell r="H1440"/>
          <cell r="I1440"/>
          <cell r="J1440"/>
          <cell r="K1440"/>
          <cell r="L1440"/>
          <cell r="M1440"/>
        </row>
        <row r="1441">
          <cell r="A1441" t="str">
            <v>13.3.32</v>
          </cell>
          <cell r="B1441" t="str">
            <v>Suministro, transporte e instalación de materiales para salida eléctrica de campanilla industrial por ducto pvc empotrado. Incluye la campanilla, ducto pvc, cajas 4"x4" con tapa suplemento, conectores de empalme y conexión, curvas, adaptadores terminales, pega pvc, conductores de cobre en cable No 14 AWG-CU-PE HF FR LC CT-80ºC, tornillos, obra civil y demás accesorios y elementos necesarios para su correcta instalación y funcionamiento. (Salida promedio de 6 m).</v>
          </cell>
          <cell r="C1441" t="str">
            <v>un</v>
          </cell>
          <cell r="D1441"/>
          <cell r="E1441"/>
          <cell r="F1441"/>
          <cell r="G1441"/>
          <cell r="H1441"/>
          <cell r="I1441"/>
          <cell r="J1441"/>
          <cell r="K1441"/>
          <cell r="L1441"/>
          <cell r="M1441"/>
        </row>
        <row r="1442">
          <cell r="A1442" t="str">
            <v>13.3.33</v>
          </cell>
          <cell r="B1442" t="str">
            <v>Suministro, transporte e instalación de materiales para salida eléctrica para timbre ding-dong por ducto pvc empotrado. Incluye la campanilla, ducto pvc, cajas 4"x4" con tapa suplemento, conectores de empalme y conexión, curvas, adaptadores terminales, pega pvc, conductores de cobre en cable No 14 AWG-CU-PE HF FR LC CT-80ºC, tornillos, obra civil y demás accesorios y elementos necesarios para su correcta instalación y funcionamiento. (Salida promedio de 6 m).</v>
          </cell>
          <cell r="C1442" t="str">
            <v>un</v>
          </cell>
          <cell r="D1442"/>
          <cell r="E1442"/>
          <cell r="F1442"/>
          <cell r="G1442"/>
          <cell r="H1442"/>
          <cell r="I1442"/>
          <cell r="J1442"/>
          <cell r="K1442"/>
          <cell r="L1442"/>
          <cell r="M1442"/>
        </row>
        <row r="1443">
          <cell r="A1443" t="str">
            <v>13.3.34</v>
          </cell>
          <cell r="B1443" t="str">
            <v>Suministro, transporte e instalación de materiales para salida eléctrica de alumbrado con TOMA DOBLE polo a tierra,  lev ref 5320 por ducto PVC empotrado. Incluye el toma, tapa, cajas 4"x4" con tapa suplemento, ducto pvc, adaptadores terminal, curvas, pega pvc, conductores de cobre 12 AWG-CU-PE HF FR LC CT-80ºC, conectores de conexión y empalme, tornillos, andamios, obra civil y demás accesorios y elementos necesarios para su correcta instalación y funcionamiento. (salida promedio 4 m).</v>
          </cell>
          <cell r="C1443" t="str">
            <v>un</v>
          </cell>
          <cell r="D1443"/>
          <cell r="E1443"/>
          <cell r="F1443"/>
          <cell r="G1443"/>
          <cell r="H1443"/>
          <cell r="I1443"/>
          <cell r="J1443"/>
          <cell r="K1443"/>
          <cell r="L1443"/>
          <cell r="M1443"/>
        </row>
        <row r="1444">
          <cell r="A1444" t="str">
            <v>13.3.35</v>
          </cell>
          <cell r="B1444" t="str">
            <v>Suministro, transporte e instalación de materiales para salida eléctrica de alumbrado con TOMA DOBLE polo a tierra,  lev ref 5320 por ducto PVC empotrado. Incluye el toma, tapa, cajas 4"x4" con tapa suplemento, ducto pvc, adaptadores terminal, curvas, pega pvc, conductores de cobre 12 AWG-CU-PE HF FR LC CT-80ºC, conectores de conexión y empalme, tornillos, andamios, obra civil y demás accesorios y elementos necesarios para su correcta instalación y funcionamiento. (salida promedio 3 m).</v>
          </cell>
          <cell r="C1444" t="str">
            <v>un</v>
          </cell>
          <cell r="D1444"/>
          <cell r="E1444"/>
          <cell r="F1444"/>
          <cell r="G1444"/>
          <cell r="H1444"/>
          <cell r="I1444"/>
          <cell r="J1444"/>
          <cell r="K1444"/>
          <cell r="L1444"/>
          <cell r="M1444"/>
        </row>
        <row r="1445">
          <cell r="A1445" t="str">
            <v>13.3.36</v>
          </cell>
          <cell r="B1445" t="str">
            <v>Suministro, transporte e instalación de materiales para salida eléctrica de alumbrado empotrado con caja 4"x4". Incluye las cajas 4"x4" con tapa suplemento, ducto pvc, adaptadores terminal, curvas, pega pvc, conductores de cobre 12 AWG-CU-PE HF FR LC CT-80ºC, conectores de conexión y empalme, tornillos, andamios, obra civil y demás accesorios y elementos necesarios para su correcta instalación y funcionamiento. (salida promedio 4 m).</v>
          </cell>
          <cell r="C1445" t="str">
            <v>un</v>
          </cell>
          <cell r="D1445"/>
          <cell r="E1445"/>
          <cell r="F1445"/>
          <cell r="G1445"/>
          <cell r="H1445"/>
          <cell r="I1445"/>
          <cell r="J1445"/>
          <cell r="K1445"/>
          <cell r="L1445"/>
          <cell r="M1445"/>
        </row>
        <row r="1446">
          <cell r="A1446" t="str">
            <v>13.3.38</v>
          </cell>
          <cell r="B1446" t="str">
            <v>Suministro, transporte e instalación de materiales para salida eléctrica de alumbrado de lámpara de emergencia, con TOMA DOBLE  polo a tierra ref 5320 por ducto PVC empotrado. Incluye  el toma, tapa, cajas 4"x4" con tapa suplemento, ducto pvc, adaptadores terminal, curvas, pega pvc, conductores de cobre 12 AWG-CU-PE HF FR LC CT-80ºC, conectores de conexión y empalme, tornillos, obra civil y demás accesorios y elementos necesarios para su correcta instalación y funcionamiento. (salida promedio 10 m).</v>
          </cell>
          <cell r="C1446" t="str">
            <v>un</v>
          </cell>
          <cell r="D1446"/>
          <cell r="E1446"/>
          <cell r="F1446"/>
          <cell r="G1446"/>
          <cell r="H1446"/>
          <cell r="I1446"/>
          <cell r="J1446"/>
          <cell r="K1446"/>
          <cell r="L1446"/>
          <cell r="M1446"/>
        </row>
        <row r="1447">
          <cell r="A1447" t="str">
            <v>13.3.39</v>
          </cell>
          <cell r="B1447" t="str">
            <v>Suministro, transporte e instalación de materiales para salida eléctrica de alumbrado de lámpara de emergencia, con TOMA DOBLE  polo a tierra ref 5320 por ducto PVC empotrado. Incluye  el toma, tapa, cajas 4"x4" con tapa suplemento, ducto pvc, adaptadores terminal, curvas, pega pvc, conductores de cobre 12 AWG-CU-PE HF FR LC CT-80ºC, conectores de conexión y empalme, tornillos, obra civil y demás accesorios y elementos necesarios para su correcta instalación y funcionamiento. (salida promedio 5 m).</v>
          </cell>
          <cell r="C1447" t="str">
            <v>un</v>
          </cell>
          <cell r="D1447"/>
          <cell r="E1447"/>
          <cell r="F1447"/>
          <cell r="G1447"/>
          <cell r="H1447"/>
          <cell r="I1447"/>
          <cell r="J1447"/>
          <cell r="K1447"/>
          <cell r="L1447"/>
          <cell r="M1447"/>
        </row>
        <row r="1448">
          <cell r="A1448" t="str">
            <v>13.3.40</v>
          </cell>
          <cell r="B1448" t="str">
            <v>Suministro, transporte e instalación de materiales para salida de alumbrado, para proyector, por ducto PVC empotrado. Incluye cajas 4"x4" PVC con tapa lisa, ducto pvc, adaptadores terminal, curvas, pega pvc, conductores de cobre 12 AWG-CU-PE HF FR LC CT-80ºC, conectores de conexión y empalme, tornillos, prensaestopa, andamios, obra civil y demás accesorios y elementos necesarios para su correcta instalación y funcionamiento. (Salida promedio 15 metros).</v>
          </cell>
          <cell r="C1448" t="str">
            <v>un</v>
          </cell>
          <cell r="D1448"/>
          <cell r="E1448"/>
          <cell r="F1448"/>
          <cell r="G1448"/>
          <cell r="H1448"/>
          <cell r="I1448"/>
          <cell r="J1448"/>
          <cell r="K1448"/>
          <cell r="L1448"/>
          <cell r="M1448"/>
        </row>
        <row r="1449">
          <cell r="A1449" t="str">
            <v>13.3.41</v>
          </cell>
          <cell r="B1449" t="str">
            <v>Suministro, transporte e instalación de materiales para salida de alumbrado, para proyector, por ducto PVC empotrado. Incluye cajas 4"x4" PVC con tapa lisa, ducto pvc, adaptadores terminal, curvas, pega pvc, conductores de cobre 12 AWG-CU-PE HF FR LC CT-80ºC, conectores de conexión y empalme, tornillos, prensaestopa, andamios, obra civil y demás accesorios y elementos necesarios para su correcta instalación y funcionamiento. (Salida promedio 10 metros).</v>
          </cell>
          <cell r="C1449" t="str">
            <v>un</v>
          </cell>
          <cell r="D1449"/>
          <cell r="E1449"/>
          <cell r="F1449"/>
          <cell r="G1449"/>
          <cell r="H1449"/>
          <cell r="I1449"/>
          <cell r="J1449"/>
          <cell r="K1449"/>
          <cell r="L1449"/>
          <cell r="M1449"/>
        </row>
        <row r="1450">
          <cell r="A1450" t="str">
            <v>13.3.42</v>
          </cell>
          <cell r="B1450" t="str">
            <v>Suministro, transporte e instalación de materiales para salida de alumbrado, para proyector, por ducto PVC empotrado. Incluye cajas 4"x4" PVC con tapa lisa, ducto pvc, adaptadores terminal, curvas, pega pvc, conductores de cobre 12 AWG-CU-PE HF FR LC CT-80ºC, conectores de conexión y empalme, tornillos, prensaestopa, andamios, obra civil y demás accesorios y elementos necesarios para su correcta instalación y funcionamiento. (Salida promedio 5 metros).</v>
          </cell>
          <cell r="C1450" t="str">
            <v>un</v>
          </cell>
          <cell r="D1450"/>
          <cell r="E1450"/>
          <cell r="F1450"/>
          <cell r="G1450"/>
          <cell r="H1450"/>
          <cell r="I1450"/>
          <cell r="J1450"/>
          <cell r="K1450"/>
          <cell r="L1450"/>
          <cell r="M1450"/>
        </row>
        <row r="1451">
          <cell r="A1451" t="str">
            <v>13.3.43</v>
          </cell>
          <cell r="B1451" t="str">
            <v>Suministro, transporte e instalación de salida eléctrica expuesta en tubería EMT para toma doble con polo a tierra 15A, 125 V Tipo LEV referencia 5320 ACP y según norma NEMA 5-15R o equivalente, en tubería EMT. Incluye toma, ducto EMT, encintada, conductores de cobre 12 AWG-CU-PE HF FR LC CT-80ºC, cajas metálicas galvanizadas 12*12*5 de sobreponer con tapa suplemento, conectores de conexión y/o empalme, grapa metálica galvanizada doble ala, marcación con pinturata de acuerdo a la norma, obra civil y demás accesorios necesarios para su correcta instalación. Salida promedio 4 m).</v>
          </cell>
          <cell r="C1451" t="str">
            <v>un</v>
          </cell>
          <cell r="D1451"/>
          <cell r="E1451"/>
          <cell r="F1451"/>
          <cell r="G1451"/>
          <cell r="H1451"/>
          <cell r="I1451"/>
          <cell r="J1451"/>
          <cell r="K1451"/>
          <cell r="L1451"/>
          <cell r="M1451"/>
        </row>
        <row r="1452">
          <cell r="A1452" t="str">
            <v>13.3.44</v>
          </cell>
          <cell r="B1452" t="str">
            <v>Suministro, transporte e instalación de salida eléctrica expuesta en tubería EMT para toma doble con polo a tierra aislada 15A, 125 V Tipo LEV referencia 5262 - IG y según norma NEMA 5-15R o equivalente, en tubería EMT. Incluye toma, ducto  EMT, encintada, conductores de cobre 12 AWG-CU-PE HF FR LC CT-80ºC, cajas metálicas galvanizadas 12*12*5 de sobreponer con tapa suplemento, conectores de conexión y/o empalme,  grapa metálica galvanizada doble ala, marcación con pinturata de acuerdo a la norma, obra civil y demás accesorios necesarios para su correcta instalación. Salida promedio 4 m).</v>
          </cell>
          <cell r="C1452" t="str">
            <v>un</v>
          </cell>
          <cell r="D1452"/>
          <cell r="E1452"/>
          <cell r="F1452"/>
          <cell r="G1452"/>
          <cell r="H1452"/>
          <cell r="I1452"/>
          <cell r="J1452"/>
          <cell r="K1452"/>
          <cell r="L1452"/>
          <cell r="M1452"/>
        </row>
        <row r="1453">
          <cell r="A1453" t="str">
            <v>13.3.45</v>
          </cell>
          <cell r="B1453" t="str">
            <v>Suministro, transporte e instalación de materiales para salida eléctrica expuesta en tubería EMT para toma doble con polo a tierra GFCI-15 A - 125 V, norma NEMA 5 - 15R, con Led indicador de estado, que no dispare en falso en caso de ser expuesto a condiciones de radiofrecuencia, REF LEV 7599-W, con certificado de conformidad RETIE , reconocido por la S.I.C y certificación de Underwriters Laboratories Inc UL 1493. Incluye el tomacorriente con tapa, ducto EMT, cajas 12x12x5 de sobreponer con tapa suplemento, conectores de empalme y conexión, curvas, adaptadores terminales, uniones, conductores de cobre 12 AWG-CU-PE HF FR LC CT-80ºC, tornillos, obra civil y demás accesorios y elementos para su correcta instalación y funcionamiento. (salida promedio 4 m).</v>
          </cell>
          <cell r="C1453" t="str">
            <v>un</v>
          </cell>
          <cell r="D1453"/>
          <cell r="E1453"/>
          <cell r="F1453"/>
          <cell r="G1453"/>
          <cell r="H1453"/>
          <cell r="I1453"/>
          <cell r="J1453"/>
          <cell r="K1453"/>
          <cell r="L1453"/>
          <cell r="M1453"/>
        </row>
        <row r="1454">
          <cell r="A1454" t="str">
            <v>13.3.46</v>
          </cell>
          <cell r="B1454" t="str">
            <v>Suministro, transporte e instalación de salida eléctrica expuesta para alumbrado, en tubería EMT, con tomacorriente polo a tierra 15A. 120 V Tipo LEV referencia 5320 ACP y según norma NEMA 5-15R o equivalente.  Incluye toma, ducto EMT, encintada, conductores de cobre 12 AWG-CU-PE HF FR LC CT-80ºC, cajas metálicas galvanizadas 12*12*5 de sobreponer con tapa suplemento, conectores de conexión y/o empalme, grapa metálica galvanizada doble ala, marcación con pintura de acuerdo a la norma, obra civil y demás accesorios necesarios para su correcta instalación. (Salida promedio 4 m).</v>
          </cell>
          <cell r="C1454" t="str">
            <v>un</v>
          </cell>
          <cell r="D1454"/>
          <cell r="E1454"/>
          <cell r="F1454"/>
          <cell r="G1454"/>
          <cell r="H1454"/>
          <cell r="I1454"/>
          <cell r="J1454"/>
          <cell r="K1454"/>
          <cell r="L1454"/>
          <cell r="M1454"/>
        </row>
        <row r="1455">
          <cell r="A1455" t="str">
            <v>13.3.47</v>
          </cell>
          <cell r="B1455" t="str">
            <v>Suministro, transporte e instalación de salida eléctrica expuesta para alumbrado, en tubería EMT, con tomacorriente polo a tierra 15A. 120 V Tipo LEV referencia 5320 ACP y según norma NEMA 5-15R o equivalente.  Incluye toma, ducto EMT, encintada, conductores de cobre 12 AWG-CU-PE HF FR LC CT-80ºC, cajas metálicas galvanizadas 12*12*5 de sobreponer con tapa suplemento, conectores de conexión y/o empalme, grapa metálica galvanizada doble ala, marcación con pintura de acuerdo a la norma, obra civil y demás accesorios necesarios para su correcta instalación. (Salida promedio 3 m).</v>
          </cell>
          <cell r="C1455" t="str">
            <v>un</v>
          </cell>
          <cell r="D1455"/>
          <cell r="E1455"/>
          <cell r="F1455"/>
          <cell r="G1455"/>
          <cell r="H1455"/>
          <cell r="I1455"/>
          <cell r="J1455"/>
          <cell r="K1455"/>
          <cell r="L1455"/>
          <cell r="M1455"/>
        </row>
        <row r="1456">
          <cell r="A1456" t="str">
            <v>13.3.48</v>
          </cell>
          <cell r="B1456" t="str">
            <v>Suministro, transporte e instalación de salida eléctrica expuesta para alumbrado, en tubería EMT. Incluye ducto EMT, encintada, conductores de cobre 12 AWG-CU-PE HF FR LC CT-80ºC, cajas metálicas galvanizadas 12*12*5 de sobreponer con tapa suplemento y /o tapa lisa, conectores de conexión y/o empalme, grapa metálica galvanizada doble ala, marcación con pintura de acuerdo a la norma, obra civil y demás accesorios necesarios para su correcta instalación. (salida promedio 4 m).</v>
          </cell>
          <cell r="C1456" t="str">
            <v>un</v>
          </cell>
          <cell r="D1456"/>
          <cell r="E1456"/>
          <cell r="F1456"/>
          <cell r="G1456"/>
          <cell r="H1456"/>
          <cell r="I1456"/>
          <cell r="J1456"/>
          <cell r="K1456"/>
          <cell r="L1456"/>
          <cell r="M1456"/>
        </row>
        <row r="1457">
          <cell r="A1457" t="str">
            <v>13.3.49</v>
          </cell>
          <cell r="B1457" t="str">
            <v>Suministro, transporte e instalación de salida eléctrica expuesta para alumbrado, en tubería EMT. Incluye ducto EMT, encintada, conductores de cobre 12 AWG-CU-PE HF FR LC CT-80ºC, cajas metálicas galvanizadas 12*12*5 de sobreponer con tapa suplemento y /o tapa lisa, conectores de conexión y/o empalme, grapa metálica galvanizada doble ala, marcación con pintura de acuerdo a la norma, obra civil y demás accesorios necesarios para su correcta instalación. (salida promedio 3 m).</v>
          </cell>
          <cell r="C1457" t="str">
            <v>un</v>
          </cell>
          <cell r="D1457"/>
          <cell r="E1457"/>
          <cell r="F1457"/>
          <cell r="G1457"/>
          <cell r="H1457"/>
          <cell r="I1457"/>
          <cell r="J1457"/>
          <cell r="K1457"/>
          <cell r="L1457"/>
          <cell r="M1457"/>
        </row>
        <row r="1458">
          <cell r="A1458" t="str">
            <v>13.3.50</v>
          </cell>
          <cell r="B1458" t="str">
            <v>Suministro, transporte e instalación de materiales para salida eléctrica expuesta de alumbrado con plafón de loza, en ducto EMT. Incluye bombilla compacta ahorradora de energía de 20W(normas de fabricación  IEC 968/969, Vida media de 10000horas), ducto EMT, plafón loza, conectores de conexión y empalme, conductores de cobre 12 AWG-CU-PE HF FR LC CT-80ºC(incluyendo tierra), cajas metálica galvanizada 12"x12" con tapa suplemento, curvas, adaptadores terminales, uniones, grapa doble ala, tornillos, obra civil y demás accesorios y elementos necesarios para su correcta instalación y funcionamiento. (salida promedio de 4 metros).</v>
          </cell>
          <cell r="C1458" t="str">
            <v>un</v>
          </cell>
          <cell r="D1458"/>
          <cell r="E1458"/>
          <cell r="F1458"/>
          <cell r="G1458"/>
          <cell r="H1458"/>
          <cell r="I1458"/>
          <cell r="J1458"/>
          <cell r="K1458"/>
          <cell r="L1458"/>
          <cell r="M1458"/>
        </row>
        <row r="1459">
          <cell r="A1459" t="str">
            <v>13.3.51</v>
          </cell>
          <cell r="B1459" t="str">
            <v>Suministro, transporte e instalación de materiales para salida eléctrica expuesta de alumbrado con plafón de loza, en ducto EMT. Incluye bombilla compacta ahorradora de energía de 20W(normas de fabricación  IEC 968/969, Vida media de 10000horas), ducto EMT, plafón loza, conectores de conexión y empalme, conductores de cobre 12 AWG-CU-PE HF FR LC CT-80ºC(incluyendo tierra), cajas metálica galvanizada 12"x12" con tapa suplemento, curvas, adaptadores terminales, uniones, grapa doble ala, tornillos, obra civil y demás accesorios y elementos necesarios para su correcta instalación y funcionamiento. (salida promedio de 3 metros).</v>
          </cell>
          <cell r="C1459" t="str">
            <v>un</v>
          </cell>
          <cell r="D1459"/>
          <cell r="E1459"/>
          <cell r="F1459"/>
          <cell r="G1459"/>
          <cell r="H1459"/>
          <cell r="I1459"/>
          <cell r="J1459"/>
          <cell r="K1459"/>
          <cell r="L1459"/>
          <cell r="M1459"/>
        </row>
        <row r="1460">
          <cell r="A1460" t="str">
            <v>13.3.52</v>
          </cell>
          <cell r="B1460" t="str">
            <v>Suministro, transporte e instalación de salida con sello cortafuego para lámpara Anti explosión en tubería IMC 3/4" con tomacorriente doble con polo de tierra. Incluye caja antiexplosión cable No 12 PE HF FR LC CT-80ºC, uniones curvas, boquillas con contratuerca, conectores de conexión y empalme y todos los elementos necesarios para su correcta instalación y funcionamiento.</v>
          </cell>
          <cell r="C1460" t="str">
            <v>Un</v>
          </cell>
          <cell r="D1460"/>
          <cell r="E1460"/>
          <cell r="F1460"/>
          <cell r="G1460"/>
          <cell r="H1460"/>
          <cell r="I1460"/>
          <cell r="J1460"/>
          <cell r="K1460"/>
          <cell r="L1460"/>
          <cell r="M1460"/>
        </row>
        <row r="1461">
          <cell r="A1461" t="str">
            <v>13.3.53</v>
          </cell>
          <cell r="B1461" t="str">
            <v>Suministro, transporte e instalación de materiales para salida eléctrica expuesta en tubería EMT para interruptor sencillo de alumbrado 10-15 A, 125V, TIPO LEV 1451 o equivalente. Incluye interruptor, ducto  EMT, encintada, conductores de cobre 12 AWG-CU-PE HF FR LC CT-80ºC, cajas metálicas galvanizadas 12*12*5 de sobreponer con tapa suplemento, conectores de conexión y/o empalme, grapa metálica galvanizada doble ala, marcación con pinturata de acuerdo a la norma, obra civil y demás accesorios necesarios para su correcta instalación. (Salida promedio 4 m).</v>
          </cell>
          <cell r="C1461" t="str">
            <v>un</v>
          </cell>
          <cell r="D1461"/>
          <cell r="E1461"/>
          <cell r="F1461"/>
          <cell r="G1461"/>
          <cell r="H1461"/>
          <cell r="I1461"/>
          <cell r="J1461"/>
          <cell r="K1461"/>
          <cell r="L1461"/>
          <cell r="M1461"/>
        </row>
        <row r="1462">
          <cell r="A1462" t="str">
            <v>13.3.54</v>
          </cell>
          <cell r="B1462" t="str">
            <v>Suministro, transporte e instalación de materiales para salida eléctrica expuesta en tubería EMT para interruptor sencillo  de alumbrado 10-15 A, 125V, TIPO LEV 1451 o equivalente. Incluye interruptor, ducto  EMT, encintada, conductores de cobre 12 AWG-CU-PE HF FR LC CT-80ºC, cajas metálicas galvanizadas 12*12*5 de sobreponer con tapa suplemento, conectores de conexión y/o empalme, grapa metálica galvanizada doble ala, marcación con pinturata de acuerdo a la norma, obra civil y demás accesorios necesarios para su correcta instalación. (Salida promedio 3 m).</v>
          </cell>
          <cell r="C1462" t="str">
            <v>un</v>
          </cell>
          <cell r="D1462"/>
          <cell r="E1462"/>
          <cell r="F1462"/>
          <cell r="G1462"/>
          <cell r="H1462"/>
          <cell r="I1462"/>
          <cell r="J1462"/>
          <cell r="K1462"/>
          <cell r="L1462"/>
          <cell r="M1462"/>
        </row>
        <row r="1463">
          <cell r="A1463" t="str">
            <v>13.3.55</v>
          </cell>
          <cell r="B1463" t="str">
            <v>Suministro, transporte e instalación de materiales para salida eléctrica expuesta en tubería EMT para interruptor doble  de alumbrado 10-15 A, 125V, TIPO LEV 5224 o equivalente. Incluye suiche, ducto EMT, encintada, conductores de cobre 12 AWG-CU-PE HF FR LC CT-80ºC, cajas metálicas galvanizadas 12*12*5 de sobreponer con tapa suplemento, conectores de conexión y/o empalme, grapa metálica galvanizada doble ala, marcación con pintura de acuerdo a la norma, obra civil y demás accesorios necesarios para su correcta instalación. (Salida promedio 4 m).</v>
          </cell>
          <cell r="C1463" t="str">
            <v>un</v>
          </cell>
          <cell r="D1463"/>
          <cell r="E1463"/>
          <cell r="F1463"/>
          <cell r="G1463"/>
          <cell r="H1463"/>
          <cell r="I1463"/>
          <cell r="J1463"/>
          <cell r="K1463"/>
          <cell r="L1463"/>
          <cell r="M1463"/>
        </row>
        <row r="1464">
          <cell r="A1464" t="str">
            <v>13.3.56</v>
          </cell>
          <cell r="B1464" t="str">
            <v>Suministro, transporte e instalación de materiales para salida eléctrica expuesta en tubería EMT para interruptor doble  de alumbrado 10-15 A, 125V, TIPO LEV 5224 o equivalente. Incluye suiche, ducto EMT, encintada, conductores de cobre 12 AWG-CU-PE HF FR LC CT-80ºC, cajas metálicas galvanizadas 12*12*5 de sobreponer con tapa suplemento, conectores de conexión y/o empalme, grapa metálica galvanizada doble ala, marcación con pintura de acuerdo a la norma, obra civil y demás accesorios necesarios para su correcta instalación. (Salida promedio 3 m).</v>
          </cell>
          <cell r="C1464" t="str">
            <v>un</v>
          </cell>
          <cell r="D1464"/>
          <cell r="E1464"/>
          <cell r="F1464"/>
          <cell r="G1464"/>
          <cell r="H1464"/>
          <cell r="I1464"/>
          <cell r="J1464"/>
          <cell r="K1464"/>
          <cell r="L1464"/>
          <cell r="M1464"/>
        </row>
        <row r="1465">
          <cell r="A1465" t="str">
            <v>13.3.57</v>
          </cell>
          <cell r="B1465" t="str">
            <v>Suministro, transporte e instalación de materiales para salida eléctrica expuesta en tubería EMT para Salida eléctrica para interruptor sencillo conmutable 10A, 120/277V. Incluye suiche, ducto EMT, encintada, conductores de cobre 12 AWG-CU-PE HF FR LC CT-80ºC, cajas metálicas galvanizadas 12*12*5 de sobreponer con tapa suplemento, conectores de conexión y/o empalme, grapa metálica galvanizada doble ala, marcación con pinturata de acuerdo a la norma, obra civil y demás accesorios necesarios para su correcta instalación. (Salida promedio 4 m).</v>
          </cell>
          <cell r="C1465" t="str">
            <v>un</v>
          </cell>
          <cell r="D1465"/>
          <cell r="E1465"/>
          <cell r="F1465"/>
          <cell r="G1465"/>
          <cell r="H1465"/>
          <cell r="I1465"/>
          <cell r="J1465"/>
          <cell r="K1465"/>
          <cell r="L1465"/>
          <cell r="M1465"/>
        </row>
        <row r="1466">
          <cell r="A1466" t="str">
            <v>13.3.58</v>
          </cell>
          <cell r="B1466" t="str">
            <v>Suministro, transporte e instalación de materiales para salida eléctrica expuesta en tubería EMT para Salida eléctrica para interruptor sencillo conmutable 10A, 120/277V. Incluye suiche, ducto EMT, encintada, conductores de cobre 12 AWG-CU-PE HF FR LC CT-80ºC, cajas metálicas galvanizadas 12*12*5 de sobreponer con tapa suplemento, conectores de conexión y/o empalme, grapa metálica galvanizada doble ala, marcación con pinturata de acuerdo a la norma, obra civil y demás accesorios necesarios para su correcta instalación. (Salida promedio 3 m).</v>
          </cell>
          <cell r="C1466" t="str">
            <v>un</v>
          </cell>
          <cell r="D1466"/>
          <cell r="E1466"/>
          <cell r="F1466"/>
          <cell r="G1466"/>
          <cell r="H1466"/>
          <cell r="I1466"/>
          <cell r="J1466"/>
          <cell r="K1466"/>
          <cell r="L1466"/>
          <cell r="M1466"/>
        </row>
        <row r="1467">
          <cell r="A1467" t="str">
            <v>13.3.59</v>
          </cell>
          <cell r="B1467" t="str">
            <v>Suministro, transporte e instalación de salida expuesta para tomacorriente grado hospitalario + tierra aislada LEV ref 8200-IG. Color Naranja. NEMA 5-15R 15A 120Vac. Red de Emergencia. Incluye tomacorriente doble con polo de tierra, caja metálica calibre 20 de 12x12x5 de sobreponer con tapa suplemento, ducto EMT, uniones, adaptadores terminal, curvas, conectores de empalme, cable AWG-CU-PE HF FR LC CT-80ºC tipo TC y demás accesorios para su correcta instalación y funcionamiento. (Salida promedio 4 m).</v>
          </cell>
          <cell r="C1467" t="str">
            <v>un</v>
          </cell>
          <cell r="D1467"/>
          <cell r="E1467"/>
          <cell r="F1467"/>
          <cell r="G1467"/>
          <cell r="H1467"/>
          <cell r="I1467"/>
          <cell r="J1467"/>
          <cell r="K1467"/>
          <cell r="L1467"/>
          <cell r="M1467"/>
        </row>
        <row r="1468">
          <cell r="A1468" t="str">
            <v>13.3.60</v>
          </cell>
          <cell r="B1468" t="str">
            <v>Suministro, transporte e instalación de salida expuesta para tomacorriente grado hospitalario + tierra aislada LEV 8200-IGW. Color Blanco. NEMA 5-15R 15A 120Vac. Incluye tomacorriente doble con polo de tierra, caja metálica calibre 20 de 12x12x5 de sobreponer con tapa suplemento, ducto EMT, uniones, adaptadores terminal, curvas, conectores de empalme, cable AWG-CU-PE HF FR LC CT-80ºC y demás accesorios para su correcta instalación y funcionamiento. (Salida promedio 4 m).</v>
          </cell>
          <cell r="C1468" t="str">
            <v>un</v>
          </cell>
          <cell r="D1468"/>
          <cell r="E1468"/>
          <cell r="F1468"/>
          <cell r="G1468"/>
          <cell r="H1468"/>
          <cell r="I1468"/>
          <cell r="J1468"/>
          <cell r="K1468"/>
          <cell r="L1468"/>
          <cell r="M1468"/>
        </row>
        <row r="1469">
          <cell r="A1469" t="str">
            <v>13.3.61</v>
          </cell>
          <cell r="B1469" t="str">
            <v>Suministro, transporte e instalación de Salida para tomacorriente grado hospitalario + tierra aislada LEV 8200-IGW. Color Blanco. NEMA 5-15R 15A 125Vac. Incluye tubería IMC (metálica galvanizada en caliente), uniones, boquillas, curvas, conectores de conexión y empalme, caja 4x4 con tapa suplemento, cable AWG-CU-PE HF FR LC CT-80ºC y demás accesorios para su correcta instalación y funcionamiento. (Salida promedio 4 m).</v>
          </cell>
          <cell r="C1469" t="str">
            <v>un</v>
          </cell>
          <cell r="D1469"/>
          <cell r="E1469"/>
          <cell r="F1469"/>
          <cell r="G1469"/>
          <cell r="H1469"/>
          <cell r="I1469"/>
          <cell r="J1469"/>
          <cell r="K1469"/>
          <cell r="L1469"/>
          <cell r="M1469"/>
        </row>
        <row r="1470">
          <cell r="A1470" t="str">
            <v>13.3.62</v>
          </cell>
          <cell r="B1470" t="str">
            <v>Suministro, transporte e instalación de Salida para tomacorriente grado hospitalario + tierra aislada LEV ref 8200-IG. Color Naranja. NEMA 5-15R 15A 120Vac. Red de Emergencia. Incluye tubería IMC (metálica galvanizada en caliente), uniones, boquillas, curvas, conectores de conexión y empalme, caja 4x4 con tapa suplemento, cable AWG-CU-PE HF FR LC CT-80ºC y demás accesorios para su correcta instalación y funcionamiento. (Salida promedio 4 m).</v>
          </cell>
          <cell r="C1470" t="str">
            <v>un</v>
          </cell>
          <cell r="D1470"/>
          <cell r="E1470"/>
          <cell r="F1470"/>
          <cell r="G1470"/>
          <cell r="H1470"/>
          <cell r="I1470"/>
          <cell r="J1470"/>
          <cell r="K1470"/>
          <cell r="L1470"/>
          <cell r="M1470"/>
        </row>
        <row r="1471">
          <cell r="A1471" t="str">
            <v>13.3.63</v>
          </cell>
          <cell r="B1471" t="str">
            <v>Suministro, transporte e instalación de Salidas para tomacorriente grado hospitalario - A Prueba de Manipulación (Tamper Resistant). Color rojo, Lev ref 8200-SGR,  NEMA 5-15R 15A 120Vac. Red de Emergencia. Incluye tubería IMC (metálica galvanizada en caliente), uniones, boquillas, curvas, conectores de conexión y empalme, caja 4x4 con tapa suplemento, cable AWG-CU-PE HF FR LC CT-80ºC y demás accesorios para su correcta instalación y funcionamiento. (Salida promedio 4 m).</v>
          </cell>
          <cell r="C1471" t="str">
            <v>un</v>
          </cell>
          <cell r="D1471"/>
          <cell r="E1471"/>
          <cell r="F1471"/>
          <cell r="G1471"/>
          <cell r="H1471"/>
          <cell r="I1471"/>
          <cell r="J1471"/>
          <cell r="K1471"/>
          <cell r="L1471"/>
          <cell r="M1471"/>
        </row>
        <row r="1472">
          <cell r="A1472" t="str">
            <v>13.3.64</v>
          </cell>
          <cell r="B1472" t="str">
            <v>Suministro, transporte e instalación de Salidas para tomacorriente grado hospitalario - A Prueba de Manipulación (Tamper Resistant). Color blanco, Lev ref 8200-SGW,  NEMA 5-15R 15A 120Vac . Incluye tubería IMC (metálica galvanizada en caliente), uniones, boquillas, curvas, conectores de conexión y empalme, caja 4x4 con tapa suplemento, cable AWG-CU-PE HF FR LC CT-80ºC y demás accesorios para su correcta instalación y funcionamiento. (Salida promedio 4 m).</v>
          </cell>
          <cell r="C1472" t="str">
            <v>un</v>
          </cell>
          <cell r="D1472"/>
          <cell r="E1472"/>
          <cell r="F1472"/>
          <cell r="G1472"/>
          <cell r="H1472"/>
          <cell r="I1472"/>
          <cell r="J1472"/>
          <cell r="K1472"/>
          <cell r="L1472"/>
          <cell r="M1472"/>
        </row>
        <row r="1473">
          <cell r="A1473" t="str">
            <v>13.3.65</v>
          </cell>
          <cell r="B1473" t="str">
            <v>Suministro, transporte e instalación de toma de seguridad -3 polos + tierra,  4H, tipo VCP;  32 amperios, 230 Voltios, grado de protección IP44, referencia TIN32/424-9 para incrustar en caja. Incluye caja metálica galvanizada, terminales, anillo de identificación, fijación, conectores y demás accesorios necesarios para su correcta instalación.</v>
          </cell>
          <cell r="C1473" t="str">
            <v>un</v>
          </cell>
          <cell r="D1473"/>
          <cell r="E1473"/>
          <cell r="F1473"/>
          <cell r="G1473"/>
          <cell r="H1473"/>
          <cell r="I1473"/>
          <cell r="J1473"/>
          <cell r="K1473"/>
          <cell r="L1473"/>
          <cell r="M1473"/>
        </row>
        <row r="1474">
          <cell r="A1474" t="str">
            <v>13.3.66</v>
          </cell>
          <cell r="B1474" t="str">
            <v>Suministro, transporte e instalación de clavija de seguridad -3 polos+tierra, 4 H, tipo VCP; 32 amperios, 230 Voltios, grado de protección IP44; referencia CLA32/024-9. Incluye accesorios necesarios para su correcta instalación.</v>
          </cell>
          <cell r="C1474" t="str">
            <v>un</v>
          </cell>
          <cell r="D1474"/>
          <cell r="E1474"/>
          <cell r="F1474"/>
          <cell r="G1474"/>
          <cell r="H1474"/>
          <cell r="I1474"/>
          <cell r="J1474"/>
          <cell r="K1474"/>
          <cell r="L1474"/>
          <cell r="M1474"/>
        </row>
        <row r="1475">
          <cell r="A1475" t="str">
            <v>13.3.67</v>
          </cell>
          <cell r="B1475" t="str">
            <v>Suministro, transporte e instalación de materiales para salida eléctrica para  tomacorriente, en ducto PVC 3/4", no incluye el toma. Incluye cajas 4"x4" con tapa suplemento, ducto pvc Ø3/4", conectores de conexión y empalme, adaptadores terminales, curvas, pega pvc, tornillos, conductores de cobre 12 AWG-CU-PE HF FR LC CT-80ºC,  obra civil, y demás accesorios y elementos para su correcta instalación y funcionamiento.(Salida promedio de 4 m).</v>
          </cell>
          <cell r="C1475" t="str">
            <v>un</v>
          </cell>
          <cell r="D1475"/>
          <cell r="E1475"/>
          <cell r="F1475"/>
          <cell r="G1475"/>
          <cell r="H1475"/>
          <cell r="I1475"/>
          <cell r="J1475"/>
          <cell r="K1475"/>
          <cell r="L1475"/>
          <cell r="M1475"/>
        </row>
        <row r="1476">
          <cell r="A1476" t="str">
            <v>13.3.68</v>
          </cell>
          <cell r="B1476" t="str">
            <v>Suministro, transporte e instalación de materiales para salida eléctrica de alumbrado, en ducto PVC 3/4", no incluye el toma. Incluye cajas 4"x4" con tapa suplemento, ducto pvc Ø3/4", conectores de conexión y empalme, adaptadores terminales, curvas, pega pvc, tornillos, conductores de cobre 12 AWG-CU-PE HF FR LC CT-80ºC,  obra civil, andamios y demás accesorios y elementos para su correcta instalación y funcionamiento.(Salida promedio de 4 m).</v>
          </cell>
          <cell r="C1476" t="str">
            <v>un</v>
          </cell>
          <cell r="D1476"/>
          <cell r="E1476"/>
          <cell r="F1476"/>
          <cell r="G1476"/>
          <cell r="H1476"/>
          <cell r="I1476"/>
          <cell r="J1476"/>
          <cell r="K1476"/>
          <cell r="L1476"/>
          <cell r="M1476"/>
        </row>
        <row r="1477">
          <cell r="A1477" t="str">
            <v>13.3.69</v>
          </cell>
          <cell r="B1477" t="str">
            <v>Suministro, transporte e instalación de materiales para salida eléctrica de alumbrado, en ducto PVC 3/4", con toma doble polo a tierra ref 5320. Incluye el toma, la tapa, cajas 4"x4" con tapa suplemento, ducto pvc Ø3/4", conectores de conexión y empalme, adaptadores terminales, curvas, pega pvc, tornillos, conductores de cobre 12 AWG-CU-PE HF FR LC CT-80ºC,  obra civil, andamios y demás accesorios y elementos para su correcta instalación y funcionamiento.(Salida promedio de 4 m).</v>
          </cell>
          <cell r="C1477" t="str">
            <v>un</v>
          </cell>
          <cell r="D1477"/>
          <cell r="E1477"/>
          <cell r="F1477"/>
          <cell r="G1477"/>
          <cell r="H1477"/>
          <cell r="I1477"/>
          <cell r="J1477"/>
          <cell r="K1477"/>
          <cell r="L1477"/>
          <cell r="M1477"/>
        </row>
        <row r="1478">
          <cell r="A1478" t="str">
            <v>13.3.70</v>
          </cell>
          <cell r="B1478" t="str">
            <v>Suministro, transporte e instalación de salida eléctrica expuesta para toma doble con polo a tierra en  tubería EMT Ø3/4". Incluye toma, ducto EMT, encintada, conductores de cobre 12 AWG-CU-PE HF FR LC CT-80ºC, cajas metálicas galvanizadas 12*12*5 de sobreponer con tapa suplemento y /o tapa lisa, conectores de conexión y/o empalme, grapa metálica galvanizada doble ala, marcación con pintura de acuerdo a la norma, obra civil y demás accesorios necesarios para su correcta instalación. (salida promedio 4 m).</v>
          </cell>
          <cell r="C1478" t="str">
            <v>un</v>
          </cell>
          <cell r="D1478"/>
          <cell r="E1478"/>
          <cell r="F1478"/>
          <cell r="G1478"/>
          <cell r="H1478"/>
          <cell r="I1478"/>
          <cell r="J1478"/>
          <cell r="K1478"/>
          <cell r="L1478"/>
          <cell r="M1478"/>
        </row>
        <row r="1479">
          <cell r="A1479" t="str">
            <v>13.3.71</v>
          </cell>
          <cell r="B1479" t="str">
            <v>Suministro, transporte e instalación de salida eléctrica expuesta para alumbrado, en tubería EMT Ø3/4". Incluye ducto EMT, encintada, conductores de cobre 12 AWG-CU-PE HF FR LC CT-80ºC, cajas metálicas galvanizadas 12*12*5 de sobreponer con tapa suplemento y /o tapa lisa, conectores de conexión y/o empalme, grapa metálica galvanizada doble ala, marcación con pintura de acuerdo a la norma, obra civil y demás accesorios necesarios para su correcta instalación. (salida promedio 4 m).</v>
          </cell>
          <cell r="C1479" t="str">
            <v>un</v>
          </cell>
          <cell r="D1479"/>
          <cell r="E1479"/>
          <cell r="F1479"/>
          <cell r="G1479"/>
          <cell r="H1479"/>
          <cell r="I1479"/>
          <cell r="J1479"/>
          <cell r="K1479"/>
          <cell r="L1479"/>
          <cell r="M1479"/>
        </row>
        <row r="1480">
          <cell r="A1480" t="str">
            <v>13.3.72</v>
          </cell>
          <cell r="B1480" t="str">
            <v>Suministro, transporte e instalación de salida eléctrica expuesta para alumbrado, en tubería EMT Ø3/4", con tomacorrientes polo a tierra 15A. 120 V Tipo LEV referencia 5320 ACP y según norma NEMA 5-15R o equivalente.  Incluye toma, ducto EMT, encintada, conductores de cobre 12 AWG-CU-PE HF FR LC CT-80ºC, cajas metálicas galvanizadas 12*12*5 de sobreponer con tapa suplemento, conectores de conexión y/o empalme, grapa metálica galvanizada doble ala, marcación con pintura de acuerdo a la norma, obra civil y demás accesorios necesarios para su correcta instalación. (Salida promedio 4 m).</v>
          </cell>
          <cell r="C1480" t="str">
            <v>un</v>
          </cell>
          <cell r="D1480"/>
          <cell r="E1480"/>
          <cell r="F1480"/>
          <cell r="G1480"/>
          <cell r="H1480"/>
          <cell r="I1480"/>
          <cell r="J1480"/>
          <cell r="K1480"/>
          <cell r="L1480"/>
          <cell r="M1480"/>
        </row>
        <row r="1481">
          <cell r="A1481">
            <v>13.4</v>
          </cell>
          <cell r="B1481" t="str">
            <v xml:space="preserve">PROTECCIONES ELECTRICAS:  Se debe solicitar al </v>
          </cell>
          <cell r="C1481">
            <v>0</v>
          </cell>
          <cell r="D1481"/>
          <cell r="E1481"/>
          <cell r="F1481"/>
          <cell r="G1481"/>
          <cell r="H1481"/>
          <cell r="I1481"/>
          <cell r="J1481"/>
          <cell r="K1481"/>
          <cell r="L1481"/>
          <cell r="M1481"/>
        </row>
        <row r="1482">
          <cell r="A1482" t="str">
            <v>13.4.1</v>
          </cell>
          <cell r="B1482" t="str">
            <v>Suministro, transporte e instalación de breaker tripolar regulable caja moldeada de 175-250A, Easypact CVS 100/160/250 400/630 (Icu = 40 kA 220/240 V Ics = 100% Icu ) ref LV525303. Incluye accesorios de instalación.</v>
          </cell>
          <cell r="C1482" t="str">
            <v>un</v>
          </cell>
          <cell r="D1482"/>
          <cell r="E1482"/>
          <cell r="F1482"/>
          <cell r="G1482"/>
          <cell r="H1482"/>
          <cell r="I1482"/>
          <cell r="J1482"/>
          <cell r="K1482"/>
          <cell r="L1482"/>
          <cell r="M1482"/>
        </row>
        <row r="1483">
          <cell r="A1483" t="str">
            <v>13.4.2</v>
          </cell>
          <cell r="B1483" t="str">
            <v>Suministro, transporte e instalación de interruptor automático monopolar enchufable (Breaker) de 15 - 50 Amp, tipo SWD, ICC=10 KA,120/240V no reparable, sellado y contramarcado. Certificación RETIE, UL, SA.</v>
          </cell>
          <cell r="C1483" t="str">
            <v>un</v>
          </cell>
          <cell r="D1483"/>
          <cell r="E1483"/>
          <cell r="F1483"/>
          <cell r="G1483"/>
          <cell r="H1483"/>
          <cell r="I1483"/>
          <cell r="J1483"/>
          <cell r="K1483"/>
          <cell r="L1483"/>
          <cell r="M1483"/>
        </row>
        <row r="1484">
          <cell r="A1484" t="str">
            <v>13.4.3</v>
          </cell>
          <cell r="B1484" t="str">
            <v>Suministro, transporte e instalación de interruptor automático bipolar enchufable (Breaker) de 15 - 50 Amp, tipo SWD, ICC=10 KA,120/240V no reparable, sellado y contramarcado. Certificación RETIE, UL, SA.</v>
          </cell>
          <cell r="C1484" t="str">
            <v>un</v>
          </cell>
          <cell r="D1484"/>
          <cell r="E1484"/>
          <cell r="F1484"/>
          <cell r="G1484"/>
          <cell r="H1484"/>
          <cell r="I1484"/>
          <cell r="J1484"/>
          <cell r="K1484"/>
          <cell r="L1484"/>
          <cell r="M1484"/>
        </row>
        <row r="1485">
          <cell r="A1485" t="str">
            <v>13.4.4</v>
          </cell>
          <cell r="B1485" t="str">
            <v>Suministro, transporte e instalación de interruptor automático tripolar tipo caja moldeada industrial(Breaker) no regulable tipo EZC250N, ICC=50 KA, a 240 Voltios, no reparable, sellado y contramarcado de 125 - 225 A.  Incluye elementos para su fijación.</v>
          </cell>
          <cell r="C1485" t="str">
            <v>un</v>
          </cell>
          <cell r="D1485"/>
          <cell r="E1485"/>
          <cell r="F1485"/>
          <cell r="G1485"/>
          <cell r="H1485"/>
          <cell r="I1485"/>
          <cell r="J1485"/>
          <cell r="K1485"/>
          <cell r="L1485"/>
          <cell r="M1485"/>
        </row>
        <row r="1486">
          <cell r="A1486" t="str">
            <v>13.4.5</v>
          </cell>
          <cell r="B1486" t="str">
            <v>Suministro, transporte e instalación de interruptor automático tripolar tipo caja moldeada industrial (Breaker) no regulable tipo EZC100N, ICC=25 KA, a 240 Voltios, no reparable, sellado y contramarcado de 80 - 100 Amperios, Incluye accesorios de conexión.</v>
          </cell>
          <cell r="C1486" t="str">
            <v>un</v>
          </cell>
          <cell r="D1486"/>
          <cell r="E1486"/>
          <cell r="F1486"/>
          <cell r="G1486"/>
          <cell r="H1486"/>
          <cell r="I1486"/>
          <cell r="J1486"/>
          <cell r="K1486"/>
          <cell r="L1486"/>
          <cell r="M1486"/>
        </row>
        <row r="1487">
          <cell r="A1487" t="str">
            <v>13.4.6</v>
          </cell>
          <cell r="B1487" t="str">
            <v>Suministro, transporte e instalación de interruptor automático tripolar tipo caja moldeada industrial(Breaker) no regulable tipo EZC100N, ICC=25 KA a 240Voltios, no reparable, sellado y contramarcado de 15A -  60A. Incluye accesorios de conexión.</v>
          </cell>
          <cell r="C1487" t="str">
            <v>un</v>
          </cell>
          <cell r="D1487"/>
          <cell r="E1487"/>
          <cell r="F1487"/>
          <cell r="G1487"/>
          <cell r="H1487"/>
          <cell r="I1487"/>
          <cell r="J1487"/>
          <cell r="K1487"/>
          <cell r="L1487"/>
          <cell r="M1487"/>
        </row>
        <row r="1488">
          <cell r="A1488" t="str">
            <v>13.4.7</v>
          </cell>
          <cell r="B1488" t="str">
            <v>Suministro, transporte e instalación de interruptor automático monopolar enchufable (breaker) GFCI  20 Amp, tipo QUICK-LAG, THQL o equivalente-ICC=10 KA, no reparable ,sellado y contramarcado. Certificación RETIE, UL.</v>
          </cell>
          <cell r="C1488" t="str">
            <v>un</v>
          </cell>
          <cell r="D1488"/>
          <cell r="E1488"/>
          <cell r="F1488"/>
          <cell r="G1488"/>
          <cell r="H1488"/>
          <cell r="I1488"/>
          <cell r="J1488"/>
          <cell r="K1488"/>
          <cell r="L1488"/>
          <cell r="M1488"/>
        </row>
        <row r="1489">
          <cell r="A1489" t="str">
            <v>13.4.8</v>
          </cell>
          <cell r="B1489" t="str">
            <v>Suministro, transporte e instalación de interruptor automático bipolar  enchufable (breaker) GFCI  20 Amp, tipo QUICK-LAG, THQL o equivalente-ICC=10 KA, no reparable ,sellado y contramarcado. Certificación RETIE, UL.</v>
          </cell>
          <cell r="C1489" t="str">
            <v>un</v>
          </cell>
          <cell r="D1489"/>
          <cell r="E1489"/>
          <cell r="F1489"/>
          <cell r="G1489"/>
          <cell r="H1489"/>
          <cell r="I1489"/>
          <cell r="J1489"/>
          <cell r="K1489"/>
          <cell r="L1489"/>
          <cell r="M1489"/>
        </row>
        <row r="1490">
          <cell r="A1490" t="str">
            <v>13.4.9</v>
          </cell>
          <cell r="B1490" t="str">
            <v>Suministro, transporte e instalación de interruptor automático tripolar  enchufable (Breaker) de 15 - 30 Amp, tipo SWD, ICC=10 KA,120/240V no reparable, sellado y contramarcado. Certificación RETIE, UL, SA.</v>
          </cell>
          <cell r="C1490" t="str">
            <v>un</v>
          </cell>
          <cell r="D1490"/>
          <cell r="E1490"/>
          <cell r="F1490"/>
          <cell r="G1490"/>
          <cell r="H1490"/>
          <cell r="I1490"/>
          <cell r="J1490"/>
          <cell r="K1490"/>
          <cell r="L1490"/>
          <cell r="M1490"/>
        </row>
        <row r="1491">
          <cell r="A1491" t="str">
            <v>13.4.10</v>
          </cell>
          <cell r="B1491" t="str">
            <v>Suministro, transporte e instalación de interruptor automático tripolar  enchufable (Breaker) de 40 - 50 Amp, tipo SWD, ICC=10 KA,120/240V no reparable, sellado y contramarcado. Certificación RETIE, UL, SA.</v>
          </cell>
          <cell r="C1491" t="str">
            <v>un</v>
          </cell>
          <cell r="D1491"/>
          <cell r="E1491"/>
          <cell r="F1491"/>
          <cell r="G1491"/>
          <cell r="H1491"/>
          <cell r="I1491"/>
          <cell r="J1491"/>
          <cell r="K1491"/>
          <cell r="L1491"/>
          <cell r="M1491"/>
        </row>
        <row r="1492">
          <cell r="A1492" t="str">
            <v>13.4.11</v>
          </cell>
          <cell r="B1492" t="str">
            <v>Suministro, transporte e instalación de interruptor bipolar 2x30A; corriente de ruptura 16KA, para instalar en Riel, incluye el riel accesorios necesarios para su correcta instalación en gabinete ML para protección DPS clase c.</v>
          </cell>
          <cell r="C1492" t="str">
            <v>un</v>
          </cell>
          <cell r="D1492"/>
          <cell r="E1492"/>
          <cell r="F1492"/>
          <cell r="G1492"/>
          <cell r="H1492"/>
          <cell r="I1492"/>
          <cell r="J1492"/>
          <cell r="K1492"/>
          <cell r="L1492"/>
          <cell r="M1492"/>
        </row>
        <row r="1493">
          <cell r="A1493">
            <v>13.5</v>
          </cell>
          <cell r="B1493" t="str">
            <v>ACOMETIDAS DE ENERGIA MONOFASICAS</v>
          </cell>
          <cell r="C1493">
            <v>0</v>
          </cell>
          <cell r="D1493"/>
          <cell r="E1493"/>
          <cell r="F1493"/>
          <cell r="G1493"/>
          <cell r="H1493"/>
          <cell r="I1493"/>
          <cell r="J1493"/>
          <cell r="K1493"/>
          <cell r="L1493"/>
          <cell r="M1493"/>
        </row>
        <row r="1494">
          <cell r="A1494" t="str">
            <v>13.5.1</v>
          </cell>
          <cell r="B1494" t="str">
            <v>Suministro, transporte e instalación de acometida monofásica para transformador de 25KVA, 7.65KV/240V/120V en 2No1/0 + 1No2 AWG THHN/THWN. Incluye conectores, encintada y demás accesorios necesarios para su correcta instalación y funcionamiento según normas RETIE y EPM.</v>
          </cell>
          <cell r="C1494" t="str">
            <v>m</v>
          </cell>
          <cell r="D1494"/>
          <cell r="E1494"/>
          <cell r="F1494"/>
          <cell r="G1494"/>
          <cell r="H1494"/>
          <cell r="I1494"/>
          <cell r="J1494"/>
          <cell r="K1494"/>
          <cell r="L1494"/>
          <cell r="M1494"/>
        </row>
        <row r="1495">
          <cell r="A1495" t="str">
            <v>13.5.2</v>
          </cell>
          <cell r="B1495" t="str">
            <v>Suministro, transporte e instalación de acometida monofásica para transformador de 37.5KVA, 7.65KV/240V/120V en 4No1/0 + 1No2/0 AWG THHN/THWN. Incluye conectores, encintada y demás accesorios necesarios para su correcta instalación y funcionamiento según normas RETIE y EPM.</v>
          </cell>
          <cell r="C1495" t="str">
            <v>m</v>
          </cell>
          <cell r="D1495"/>
          <cell r="E1495"/>
          <cell r="F1495"/>
          <cell r="G1495"/>
          <cell r="H1495"/>
          <cell r="I1495"/>
          <cell r="J1495"/>
          <cell r="K1495"/>
          <cell r="L1495"/>
          <cell r="M1495"/>
        </row>
        <row r="1496">
          <cell r="A1496" t="str">
            <v>13.5.3</v>
          </cell>
          <cell r="B1496" t="str">
            <v>Suministro, transporte e instalación de acometida monofásica para transformador de 37.5KVA, 7.65KV/240V/120V en 2No4/0 + 1No2/0 AWG THHN/THWN. Incluye conectores, encintada y demás accesorios necesarios para su correcta instalación y funcionamiento según normas RETIE y EPM.</v>
          </cell>
          <cell r="C1496" t="str">
            <v>m</v>
          </cell>
          <cell r="D1496"/>
          <cell r="E1496"/>
          <cell r="F1496"/>
          <cell r="G1496"/>
          <cell r="H1496"/>
          <cell r="I1496"/>
          <cell r="J1496"/>
          <cell r="K1496"/>
          <cell r="L1496"/>
          <cell r="M1496"/>
        </row>
        <row r="1497">
          <cell r="A1497" t="str">
            <v>13.5.4</v>
          </cell>
          <cell r="B1497" t="str">
            <v>Suministro, transporte e instalación de acometida monofásica para transformador de 50KVA, 7.65KV/240V/120V en 4No2/0 + 2No 1/0 AWG THHN/THWN. Incluye conectores, encintada y demás accesorios necesarios para su correcta instalación y funcionamiento según normas RETIE y EPM.</v>
          </cell>
          <cell r="C1497" t="str">
            <v>m</v>
          </cell>
          <cell r="D1497"/>
          <cell r="E1497"/>
          <cell r="F1497"/>
          <cell r="G1497"/>
          <cell r="H1497"/>
          <cell r="I1497"/>
          <cell r="J1497"/>
          <cell r="K1497"/>
          <cell r="L1497"/>
          <cell r="M1497"/>
        </row>
        <row r="1498">
          <cell r="A1498" t="str">
            <v>13.5.5</v>
          </cell>
          <cell r="B1498" t="str">
            <v>Suministro, transporte e instalación de acometida monofásica para transformador de 75KVA, 7.65KV/240V/120V en 6No2/0 + 3No1/0 AWG THHN/THWN. Incluye conectores, encintada y demás accesorios necesarios para su correcta instalación y funcionamiento según normas RETIE y EPM.</v>
          </cell>
          <cell r="C1498" t="str">
            <v>m</v>
          </cell>
          <cell r="D1498"/>
          <cell r="E1498"/>
          <cell r="F1498"/>
          <cell r="G1498"/>
          <cell r="H1498"/>
          <cell r="I1498"/>
          <cell r="J1498"/>
          <cell r="K1498"/>
          <cell r="L1498"/>
          <cell r="M1498"/>
        </row>
        <row r="1499">
          <cell r="A1499" t="str">
            <v>13.5.6</v>
          </cell>
          <cell r="B1499" t="str">
            <v>Suministro, transporte e instalación de acometida monofásica para transformador de 100KVA, 7.65KV/240V/120V en 6No4/0 + 3No2/0 AWG THHN/THWN. Incluye conectores, encintada y demás accesorios necesarios para su correcta instalación y funcionamiento según normas RETIE y EPM.</v>
          </cell>
          <cell r="C1499" t="str">
            <v>m</v>
          </cell>
          <cell r="D1499"/>
          <cell r="E1499"/>
          <cell r="F1499"/>
          <cell r="G1499"/>
          <cell r="H1499"/>
          <cell r="I1499"/>
          <cell r="J1499"/>
          <cell r="K1499"/>
          <cell r="L1499"/>
          <cell r="M1499"/>
        </row>
        <row r="1500">
          <cell r="A1500" t="str">
            <v>13.5.7</v>
          </cell>
          <cell r="B1500" t="str">
            <v>Suministro, transporte e instalación de acometida monofásica en 2No1/0 + 1No2+1No4 AWG THHN/THWN-90ºC. Incluye conectores, encintada y demás accesorios necesarios para su correcta instalación y funcionamiento según normas RETIE y EPM.</v>
          </cell>
          <cell r="C1500" t="str">
            <v>m</v>
          </cell>
          <cell r="D1500"/>
          <cell r="E1500"/>
          <cell r="F1500"/>
          <cell r="G1500"/>
          <cell r="H1500"/>
          <cell r="I1500"/>
          <cell r="J1500"/>
          <cell r="K1500"/>
          <cell r="L1500"/>
          <cell r="M1500"/>
        </row>
        <row r="1501">
          <cell r="A1501" t="str">
            <v>13.5.8</v>
          </cell>
          <cell r="B1501" t="str">
            <v>Suministro, transporte e instalación de acometida monofásica en 4No1/0 + 1No2/0 + 1No 1/0AWG THHN/THWN. Incluye conectores, encintada y demás accesorios necesarios para su correcta instalación y funcionamiento según normas RETIE y EPM.</v>
          </cell>
          <cell r="C1501" t="str">
            <v>m</v>
          </cell>
          <cell r="D1501"/>
          <cell r="E1501"/>
          <cell r="F1501"/>
          <cell r="G1501"/>
          <cell r="H1501"/>
          <cell r="I1501"/>
          <cell r="J1501"/>
          <cell r="K1501"/>
          <cell r="L1501"/>
          <cell r="M1501"/>
        </row>
        <row r="1502">
          <cell r="A1502" t="str">
            <v>13.5.9</v>
          </cell>
          <cell r="B1502" t="str">
            <v>Suministro, transporte e instalación de acometida monofásica en 2No4/0 + 1No2/0 + 1 No 1/0 AWG THHN/THWN. Incluye conectores, encintada y demás accesorios necesarios para su correcta instalación y funcionamiento según normas RETIE y EPM.</v>
          </cell>
          <cell r="C1502" t="str">
            <v>m</v>
          </cell>
          <cell r="D1502"/>
          <cell r="E1502"/>
          <cell r="F1502"/>
          <cell r="G1502"/>
          <cell r="H1502"/>
          <cell r="I1502"/>
          <cell r="J1502"/>
          <cell r="K1502"/>
          <cell r="L1502"/>
          <cell r="M1502"/>
        </row>
        <row r="1503">
          <cell r="A1503" t="str">
            <v>13.5.10</v>
          </cell>
          <cell r="B1503" t="str">
            <v>Suministro, transporte e instalación de acometida monofásica en 4No2/0 + 2No 1/0 + 2No2 AWG THHN/THWN. Incluye conectores, encintada y demás accesorios necesarios para su correcta instalación y funcionamiento según normas RETIE y EPM.</v>
          </cell>
          <cell r="C1503" t="str">
            <v>m</v>
          </cell>
          <cell r="D1503"/>
          <cell r="E1503"/>
          <cell r="F1503"/>
          <cell r="G1503"/>
          <cell r="H1503"/>
          <cell r="I1503"/>
          <cell r="J1503"/>
          <cell r="K1503"/>
          <cell r="L1503"/>
          <cell r="M1503"/>
        </row>
        <row r="1504">
          <cell r="A1504" t="str">
            <v>13.5.11</v>
          </cell>
          <cell r="B1504" t="str">
            <v>Suministro, transporte e instalación de acometida monofásica en 6No2/0 + 3No1/0 + 3 No 2 AWG THHN/THWN. Incluye conectores, encintada y demás accesorios necesarios para su correcta instalación y funcionamiento según normas RETIE y EPM.</v>
          </cell>
          <cell r="C1504" t="str">
            <v>m</v>
          </cell>
          <cell r="D1504"/>
          <cell r="E1504"/>
          <cell r="F1504"/>
          <cell r="G1504"/>
          <cell r="H1504"/>
          <cell r="I1504"/>
          <cell r="J1504"/>
          <cell r="K1504"/>
          <cell r="L1504"/>
          <cell r="M1504"/>
        </row>
        <row r="1505">
          <cell r="A1505" t="str">
            <v>13.5.12</v>
          </cell>
          <cell r="B1505" t="str">
            <v>Suministro, transporte e instalación de acometida monofásica en 6No4/0 + 3No2/0 + 3 No 1/0 AWG THHN/THWN. Incluye conectores, encintada y demás accesorios necesarios para su correcta instalación y funcionamiento según normas RETIE y EPM.</v>
          </cell>
          <cell r="C1505" t="str">
            <v>m</v>
          </cell>
          <cell r="D1505"/>
          <cell r="E1505"/>
          <cell r="F1505"/>
          <cell r="G1505"/>
          <cell r="H1505"/>
          <cell r="I1505"/>
          <cell r="J1505"/>
          <cell r="K1505"/>
          <cell r="L1505"/>
          <cell r="M1505"/>
        </row>
        <row r="1506">
          <cell r="A1506" t="str">
            <v>13.5.13</v>
          </cell>
          <cell r="B1506" t="str">
            <v>Suministro, transporte e instalación de acometida monofásica en 2No4/0 + 1No4/0 + 1 No 1/0 AWG THHN/THWN. Incluye conectores, encintada y demás accesorios necesarios para su correcta instalación y funcionamiento según normas RETIE y EPM.</v>
          </cell>
          <cell r="C1506" t="str">
            <v>m</v>
          </cell>
          <cell r="D1506"/>
          <cell r="E1506"/>
          <cell r="F1506"/>
          <cell r="G1506"/>
          <cell r="H1506"/>
          <cell r="I1506"/>
          <cell r="J1506"/>
          <cell r="K1506"/>
          <cell r="L1506"/>
          <cell r="M1506"/>
        </row>
        <row r="1507">
          <cell r="A1507" t="str">
            <v>13.5.14</v>
          </cell>
          <cell r="B1507" t="str">
            <v>Suministro, transporte e instalación de acometida monofásica en 2No4/0 + 1No4/0 + 1 No 2 AWG THHN/THWN. Incluye conectores, encintada y demás accesorios necesarios para su correcta instalación y funcionamiento según normas RETIE y EPM.</v>
          </cell>
          <cell r="C1507" t="str">
            <v>m</v>
          </cell>
          <cell r="D1507"/>
          <cell r="E1507"/>
          <cell r="F1507"/>
          <cell r="G1507"/>
          <cell r="H1507"/>
          <cell r="I1507"/>
          <cell r="J1507"/>
          <cell r="K1507"/>
          <cell r="L1507"/>
          <cell r="M1507"/>
        </row>
        <row r="1508">
          <cell r="A1508" t="str">
            <v>13.5.15</v>
          </cell>
          <cell r="B1508" t="str">
            <v>Suministro, transporte e instalación de acometida monofásica en cables 2No2 + 1No4+1No6 AWG- cobre THHN/THWN-90ºC. Incluye conectores, encintada y demás accesorios para su correcta instalación y funcionamiento según RETIE.</v>
          </cell>
          <cell r="C1508" t="str">
            <v>m</v>
          </cell>
          <cell r="D1508"/>
          <cell r="E1508"/>
          <cell r="F1508"/>
          <cell r="G1508"/>
          <cell r="H1508"/>
          <cell r="I1508"/>
          <cell r="J1508"/>
          <cell r="K1508"/>
          <cell r="L1508"/>
          <cell r="M1508"/>
        </row>
        <row r="1509">
          <cell r="A1509" t="str">
            <v>13.5.16</v>
          </cell>
          <cell r="B1509" t="str">
            <v>Suministro, transporte e instalación de acometida monofásica en cables 2No4 + 1No6+1No8 AWG- cobre THHN/THWN-90ºC. Incluye conectores, encintada y demás accesorios para su correcta instalación y funcionamiento según RETIE.</v>
          </cell>
          <cell r="C1509" t="str">
            <v>m</v>
          </cell>
          <cell r="D1509"/>
          <cell r="E1509"/>
          <cell r="F1509"/>
          <cell r="G1509"/>
          <cell r="H1509"/>
          <cell r="I1509"/>
          <cell r="J1509"/>
          <cell r="K1509"/>
          <cell r="L1509"/>
          <cell r="M1509"/>
        </row>
        <row r="1510">
          <cell r="A1510" t="str">
            <v>13.5.17</v>
          </cell>
          <cell r="B1510" t="str">
            <v>Suministro, transporte e instalación de acometida monofásica en cables 2No6+2No8 AWG- cobre THHN/THWN-90ºC. Incluye conectores, encintada y demás accesorios para su correcta instalación y funcionamiento según RETIE.</v>
          </cell>
          <cell r="C1510" t="str">
            <v>m</v>
          </cell>
          <cell r="D1510"/>
          <cell r="E1510"/>
          <cell r="F1510"/>
          <cell r="G1510"/>
          <cell r="H1510"/>
          <cell r="I1510"/>
          <cell r="J1510"/>
          <cell r="K1510"/>
          <cell r="L1510"/>
          <cell r="M1510"/>
        </row>
        <row r="1511">
          <cell r="A1511" t="str">
            <v>13.5.18</v>
          </cell>
          <cell r="B1511" t="str">
            <v>Suministro, transporte e instalación de acometida monofásica en cables 2No8 + 2No10 AWG- cobre THHN/THWN-90ºC. Incluye conectores, encintada y demás accesorios para su correcta instalación y funcionamiento según RETIE.</v>
          </cell>
          <cell r="C1511" t="str">
            <v>m</v>
          </cell>
          <cell r="D1511"/>
          <cell r="E1511"/>
          <cell r="F1511"/>
          <cell r="G1511"/>
          <cell r="H1511"/>
          <cell r="I1511"/>
          <cell r="J1511"/>
          <cell r="K1511"/>
          <cell r="L1511"/>
          <cell r="M1511"/>
        </row>
        <row r="1512">
          <cell r="A1512" t="str">
            <v>13.5.19</v>
          </cell>
          <cell r="B1512" t="str">
            <v>Suministro, transporte e instalación de acometida monofásica en cables 2No8 + 1No10 cobre THHN/THWN-90ºC. Incluye conectores, encintada y demás accesorios para su correcta instalación y funcionamiento según RETIE y Normas EPM.</v>
          </cell>
          <cell r="C1512" t="str">
            <v>m</v>
          </cell>
          <cell r="D1512"/>
          <cell r="E1512"/>
          <cell r="F1512"/>
          <cell r="G1512"/>
          <cell r="H1512"/>
          <cell r="I1512"/>
          <cell r="J1512"/>
          <cell r="K1512"/>
          <cell r="L1512"/>
          <cell r="M1512"/>
        </row>
        <row r="1513">
          <cell r="A1513" t="str">
            <v>13.5.20</v>
          </cell>
          <cell r="B1513" t="str">
            <v>Suministro, transporte e instalación de acometida monofásica en cables 2No6(F)+1No6(N)+1No6(T) AWG- cobre THHN/THWN-90ºC. Incluye conectores, encintada y demás accesorios para su correcta instalación y funcionamiento según RETIE.</v>
          </cell>
          <cell r="C1513" t="str">
            <v>m</v>
          </cell>
          <cell r="D1513"/>
          <cell r="E1513"/>
          <cell r="F1513"/>
          <cell r="G1513"/>
          <cell r="H1513"/>
          <cell r="I1513"/>
          <cell r="J1513"/>
          <cell r="K1513"/>
          <cell r="L1513"/>
          <cell r="M1513"/>
        </row>
        <row r="1514">
          <cell r="A1514" t="str">
            <v>13.5.21</v>
          </cell>
          <cell r="B1514" t="str">
            <v>Suministro, transporte e instalación de acometida monofásica en cables 2No4 (F)+1No4(N) +1No4(T) AWG- cobre THHN/THWN-90ºC. Incluye conectores, encintada y demás accesorios para su correcta instalación y funcionamiento según RETIE.</v>
          </cell>
          <cell r="C1514" t="str">
            <v>m</v>
          </cell>
          <cell r="D1514"/>
          <cell r="E1514"/>
          <cell r="F1514"/>
          <cell r="G1514"/>
          <cell r="H1514"/>
          <cell r="I1514"/>
          <cell r="J1514"/>
          <cell r="K1514"/>
          <cell r="L1514"/>
          <cell r="M1514"/>
        </row>
        <row r="1515">
          <cell r="A1515" t="str">
            <v>13.5.22</v>
          </cell>
          <cell r="B1515" t="str">
            <v>Suministro, transporte e instalación de acometida monofásica en cables 2No4+1No4 +1No6  AWG- cobre THHN/THWN-90ºC. Incluye conectores, encintada y demás accesorios para su correcta instalación y funcionamiento según RETIE.</v>
          </cell>
          <cell r="C1515" t="str">
            <v>m</v>
          </cell>
          <cell r="D1515"/>
          <cell r="E1515"/>
          <cell r="F1515"/>
          <cell r="G1515"/>
          <cell r="H1515"/>
          <cell r="I1515"/>
          <cell r="J1515"/>
          <cell r="K1515"/>
          <cell r="L1515"/>
          <cell r="M1515"/>
        </row>
        <row r="1516">
          <cell r="A1516" t="str">
            <v>13.5.23</v>
          </cell>
          <cell r="B1516" t="str">
            <v>Suministro, transporte e instalación de acometida monofásica en cables 2No4+1No6 +1No6 AWG- cobre THHN/THWN-90ºC. Incluye conectores, encintada y demás accesorios para su correcta instalación y funcionamiento según RETIE.</v>
          </cell>
          <cell r="C1516" t="str">
            <v>m</v>
          </cell>
          <cell r="D1516"/>
          <cell r="E1516"/>
          <cell r="F1516"/>
          <cell r="G1516"/>
          <cell r="H1516"/>
          <cell r="I1516"/>
          <cell r="J1516"/>
          <cell r="K1516"/>
          <cell r="L1516"/>
          <cell r="M1516"/>
        </row>
        <row r="1517">
          <cell r="A1517" t="str">
            <v>13.5.24</v>
          </cell>
          <cell r="B1517" t="str">
            <v>Suministro, transporte e instalación de acometida monofásica en cables 2No8+1No8+1No8 cobre THHN/THWN-90ºC. Incluye conectores, encintada y demás accesorios para su correcta instalación y funcionamiento según RETIE.</v>
          </cell>
          <cell r="C1517" t="str">
            <v>m</v>
          </cell>
          <cell r="D1517"/>
          <cell r="E1517"/>
          <cell r="F1517"/>
          <cell r="G1517"/>
          <cell r="H1517"/>
          <cell r="I1517"/>
          <cell r="J1517"/>
          <cell r="K1517"/>
          <cell r="L1517"/>
          <cell r="M1517"/>
        </row>
        <row r="1518">
          <cell r="A1518" t="str">
            <v>13.5.25</v>
          </cell>
          <cell r="B1518" t="str">
            <v>Suministro, transporte e instalación de acometida en cable blando 3No12 cobre THHN/THWN-90ºC. Por ducto o canaleta. Incluye conectores, marcación y demás accesorios para su correcta instalación y funcionamiento según RETIE.</v>
          </cell>
          <cell r="C1518" t="str">
            <v>m</v>
          </cell>
          <cell r="D1518"/>
          <cell r="E1518"/>
          <cell r="F1518"/>
          <cell r="G1518"/>
          <cell r="H1518"/>
          <cell r="I1518"/>
          <cell r="J1518"/>
          <cell r="K1518"/>
          <cell r="L1518"/>
          <cell r="M1518"/>
        </row>
        <row r="1519">
          <cell r="A1519" t="str">
            <v>13.5.26</v>
          </cell>
          <cell r="B1519" t="str">
            <v>Suministro, transporte e instalación de acometida en cable 3No12 AWG- CU- PE HF FR LC CT-80ºC. Incluye accesorios para su correcta instalación y funcionamiento según RETIE.</v>
          </cell>
          <cell r="C1519" t="str">
            <v>m</v>
          </cell>
          <cell r="D1519"/>
          <cell r="E1519"/>
          <cell r="F1519"/>
          <cell r="G1519"/>
          <cell r="H1519"/>
          <cell r="I1519"/>
          <cell r="J1519"/>
          <cell r="K1519"/>
          <cell r="L1519"/>
          <cell r="M1519"/>
        </row>
        <row r="1520">
          <cell r="A1520" t="str">
            <v>13.5.27</v>
          </cell>
          <cell r="B1520" t="str">
            <v>Suministro, transporte e instalación de acometida en cable  6No12 AWG- CU- PE HF FR LC CT-80ºC. Incluye accesorios para su correcta instalación y funcionamiento según RETIE.</v>
          </cell>
          <cell r="C1520" t="str">
            <v>m</v>
          </cell>
          <cell r="D1520"/>
          <cell r="E1520"/>
          <cell r="F1520"/>
          <cell r="G1520"/>
          <cell r="H1520"/>
          <cell r="I1520"/>
          <cell r="J1520"/>
          <cell r="K1520"/>
          <cell r="L1520"/>
          <cell r="M1520"/>
        </row>
        <row r="1521">
          <cell r="A1521" t="str">
            <v>13.5.28</v>
          </cell>
          <cell r="B1521" t="str">
            <v>Suministro, transporte e instalación de cable encauchetado 3x10 AWG. Incluye conectores, y demás accesorios para su correcta instalación y funcionamiento según RETIE.</v>
          </cell>
          <cell r="C1521" t="str">
            <v>m</v>
          </cell>
          <cell r="D1521"/>
          <cell r="E1521"/>
          <cell r="F1521"/>
          <cell r="G1521"/>
          <cell r="H1521"/>
          <cell r="I1521"/>
          <cell r="J1521"/>
          <cell r="K1521"/>
          <cell r="L1521"/>
          <cell r="M1521"/>
        </row>
        <row r="1522">
          <cell r="A1522" t="str">
            <v>13.5.29</v>
          </cell>
          <cell r="B1522" t="str">
            <v>Suministro, transporte e instalación de acometida en cable 1 No10 +2 No12 AWG - CU-  PE HF FR LC CT-80ºC por ducto. Incluye accesorios para su correcta instalación y funcionamiento según RETIE.</v>
          </cell>
          <cell r="C1522" t="str">
            <v>m</v>
          </cell>
          <cell r="D1522"/>
          <cell r="E1522"/>
          <cell r="F1522"/>
          <cell r="G1522"/>
          <cell r="H1522"/>
          <cell r="I1522"/>
          <cell r="J1522"/>
          <cell r="K1522"/>
          <cell r="L1522"/>
          <cell r="M1522"/>
        </row>
        <row r="1523">
          <cell r="A1523" t="str">
            <v>13.5.30</v>
          </cell>
          <cell r="B1523" t="str">
            <v>Suministro, transporte e instalación de cable encauchetado 3x12 AWG- ST-C cobre blando. Incluye conectores, marcación y demás accesorios para su correcta instalación y funcionamiento según RETIE.</v>
          </cell>
          <cell r="C1523" t="str">
            <v>m</v>
          </cell>
          <cell r="D1523"/>
          <cell r="E1523"/>
          <cell r="F1523"/>
          <cell r="G1523"/>
          <cell r="H1523"/>
          <cell r="I1523"/>
          <cell r="J1523"/>
          <cell r="K1523"/>
          <cell r="L1523"/>
          <cell r="M1523"/>
        </row>
        <row r="1524">
          <cell r="A1524" t="str">
            <v>13.5.31</v>
          </cell>
          <cell r="B1524" t="str">
            <v>Suministro, transporte e instalación de cable encauchetado 3x14 AWG.- ST-C cobre blando Incluye accesorios para su correcta instalación y funcionamiento según RETIE.</v>
          </cell>
          <cell r="C1524" t="str">
            <v>m</v>
          </cell>
          <cell r="D1524"/>
          <cell r="E1524"/>
          <cell r="F1524"/>
          <cell r="G1524"/>
          <cell r="H1524"/>
          <cell r="I1524"/>
          <cell r="J1524"/>
          <cell r="K1524"/>
          <cell r="L1524"/>
          <cell r="M1524"/>
        </row>
        <row r="1525">
          <cell r="A1525" t="str">
            <v>13.5.32</v>
          </cell>
          <cell r="B1525" t="str">
            <v>Suministro, transporte e instalación de cable encauchetado 4x10 AWG - ST-C cobre blando. Incluye accesorios para su correcta instalación y funcionamiento según RETIE.</v>
          </cell>
          <cell r="C1525" t="str">
            <v>m</v>
          </cell>
          <cell r="D1525"/>
          <cell r="E1525"/>
          <cell r="F1525"/>
          <cell r="G1525"/>
          <cell r="H1525"/>
          <cell r="I1525"/>
          <cell r="J1525"/>
          <cell r="K1525"/>
          <cell r="L1525"/>
          <cell r="M1525"/>
        </row>
        <row r="1526">
          <cell r="A1526" t="str">
            <v>13.5.33</v>
          </cell>
          <cell r="B1526" t="str">
            <v>Suministro, transporte e instalación de cable encauchetado 3x16 AWG - ST-C cobre blando. Incluye accesorios para su correcta instalación y funcionamiento según RETIE.</v>
          </cell>
          <cell r="C1526" t="str">
            <v>m</v>
          </cell>
          <cell r="D1526"/>
          <cell r="E1526"/>
          <cell r="F1526"/>
          <cell r="G1526"/>
          <cell r="H1526"/>
          <cell r="I1526"/>
          <cell r="J1526"/>
          <cell r="K1526"/>
          <cell r="L1526"/>
          <cell r="M1526"/>
        </row>
        <row r="1527">
          <cell r="A1527" t="str">
            <v>13.5.34</v>
          </cell>
          <cell r="B1527" t="str">
            <v>Suministro, transporte e instalación de cable encauchetado 2x16 AWG - ST-C cobre blando. Incluye accesorios para su correcta instalación y funcionamiento según RETIE.</v>
          </cell>
          <cell r="C1527" t="str">
            <v>m</v>
          </cell>
          <cell r="D1527"/>
          <cell r="E1527"/>
          <cell r="F1527"/>
          <cell r="G1527"/>
          <cell r="H1527"/>
          <cell r="I1527"/>
          <cell r="J1527"/>
          <cell r="K1527"/>
          <cell r="L1527"/>
          <cell r="M1527"/>
        </row>
        <row r="1528">
          <cell r="A1528" t="str">
            <v>13.5.35</v>
          </cell>
          <cell r="B1528" t="str">
            <v>Suministro, transporte e instalación de CABLE ENCAUCHETADO SINTOX FLEX 3X10 AWG DE COBRE. Incluye accesorios para su correcta instalación y funcionamiento según RETIE.</v>
          </cell>
          <cell r="C1528" t="str">
            <v>m</v>
          </cell>
          <cell r="D1528"/>
          <cell r="E1528"/>
          <cell r="F1528"/>
          <cell r="G1528"/>
          <cell r="H1528"/>
          <cell r="I1528"/>
          <cell r="J1528"/>
          <cell r="K1528"/>
          <cell r="L1528"/>
          <cell r="M1528"/>
        </row>
        <row r="1529">
          <cell r="A1529" t="str">
            <v>13.5.36</v>
          </cell>
          <cell r="B1529" t="str">
            <v>Suministro, transporte e instalación de CABLE ENCAUCHETADO SINTOX FLEX 3X12 AWG DE COBRE. Incluye accesorios para su correcta instalación y funcionamiento según RETIE.</v>
          </cell>
          <cell r="C1529" t="str">
            <v>m</v>
          </cell>
          <cell r="D1529"/>
          <cell r="E1529"/>
          <cell r="F1529"/>
          <cell r="G1529"/>
          <cell r="H1529"/>
          <cell r="I1529"/>
          <cell r="J1529"/>
          <cell r="K1529"/>
          <cell r="L1529"/>
          <cell r="M1529"/>
        </row>
        <row r="1530">
          <cell r="A1530" t="str">
            <v>13.5.37</v>
          </cell>
          <cell r="B1530" t="str">
            <v>Suministro, transporte e instalación de CABLE ENCAUCHETADO SINTOX FLEX 4X10 AWG DE COBRE. Incluye accesorios para su correcta instalación y funcionamiento según RETIE.</v>
          </cell>
          <cell r="C1530" t="str">
            <v>m</v>
          </cell>
          <cell r="D1530"/>
          <cell r="E1530"/>
          <cell r="F1530"/>
          <cell r="G1530"/>
          <cell r="H1530"/>
          <cell r="I1530"/>
          <cell r="J1530"/>
          <cell r="K1530"/>
          <cell r="L1530"/>
          <cell r="M1530"/>
        </row>
        <row r="1531">
          <cell r="A1531" t="str">
            <v>13.5.38</v>
          </cell>
          <cell r="B1531" t="str">
            <v>Suministro, transporte e instalación de CABLE ENCAUCHETADO SINTOX FLEX 4X12 AWG DE COBRE. Incluye accesorios para su correcta instalación y funcionamiento según RETIE.</v>
          </cell>
          <cell r="C1531" t="str">
            <v>m</v>
          </cell>
          <cell r="D1531"/>
          <cell r="E1531"/>
          <cell r="F1531"/>
          <cell r="G1531"/>
          <cell r="H1531"/>
          <cell r="I1531"/>
          <cell r="J1531"/>
          <cell r="K1531"/>
          <cell r="L1531"/>
          <cell r="M1531"/>
        </row>
        <row r="1532">
          <cell r="A1532" t="str">
            <v>13.5.39</v>
          </cell>
          <cell r="B1532" t="str">
            <v>Suministro, transporte e instalación de CABLE ENCAUCHETADO SINTOX FLEX 3X14 AWG DE COBRE. Incluye accesorios para su correcta instalación y funcionamiento según RETIE.</v>
          </cell>
          <cell r="C1532" t="str">
            <v>m</v>
          </cell>
          <cell r="D1532"/>
          <cell r="E1532"/>
          <cell r="F1532"/>
          <cell r="G1532"/>
          <cell r="H1532"/>
          <cell r="I1532"/>
          <cell r="J1532"/>
          <cell r="K1532"/>
          <cell r="L1532"/>
          <cell r="M1532"/>
        </row>
        <row r="1533">
          <cell r="A1533" t="str">
            <v>13.5.40</v>
          </cell>
          <cell r="B1533" t="str">
            <v>Suministro, transporte e instalación de acometida en cable  4No12 AWG- CU- PE HF FR LC CT-80ºC. Incluye accesorios para su correcta instalación y funcionamiento según RETIE.</v>
          </cell>
          <cell r="C1533" t="str">
            <v>m</v>
          </cell>
          <cell r="D1533"/>
          <cell r="E1533"/>
          <cell r="F1533"/>
          <cell r="G1533"/>
          <cell r="H1533"/>
          <cell r="I1533"/>
          <cell r="J1533"/>
          <cell r="K1533"/>
          <cell r="L1533"/>
          <cell r="M1533"/>
        </row>
        <row r="1534">
          <cell r="A1534" t="str">
            <v>13.5.41</v>
          </cell>
          <cell r="B1534" t="str">
            <v>Suministro, transporte e instalación de acometida monofásica en cables 2No10(F)+1No10(N)+1No10(T) AWG cobre THHN/THWN-90ºC. Incluye conectores, encintada y demás accesorios para su correcta instalación y funcionamiento según RETIE.</v>
          </cell>
          <cell r="C1534" t="str">
            <v>m</v>
          </cell>
          <cell r="D1534"/>
          <cell r="E1534"/>
          <cell r="F1534"/>
          <cell r="G1534"/>
          <cell r="H1534"/>
          <cell r="I1534"/>
          <cell r="J1534"/>
          <cell r="K1534"/>
          <cell r="L1534"/>
          <cell r="M1534"/>
        </row>
        <row r="1535">
          <cell r="A1535">
            <v>13.6</v>
          </cell>
          <cell r="B1535" t="str">
            <v>ACOMETIDAS DE ENERGIA TRIFASICAS</v>
          </cell>
          <cell r="C1535">
            <v>0</v>
          </cell>
          <cell r="D1535"/>
          <cell r="E1535"/>
          <cell r="F1535"/>
          <cell r="G1535"/>
          <cell r="H1535"/>
          <cell r="I1535"/>
          <cell r="J1535"/>
          <cell r="K1535"/>
          <cell r="L1535"/>
          <cell r="M1535"/>
        </row>
        <row r="1536">
          <cell r="A1536" t="str">
            <v>13.6.1</v>
          </cell>
          <cell r="B1536" t="str">
            <v>Suministro, transporte e instalación de acometida trifásica para transformador de 30KVA, 13.2KV/208V/120V en 3No2 + 1No4 AWG THHN/THWN. Incluye conectores, encintada y demás accesorios necesarios para su correcta instalación y funcionamiento según normas RETIE y EPM.</v>
          </cell>
          <cell r="C1536" t="str">
            <v>m</v>
          </cell>
          <cell r="D1536"/>
          <cell r="E1536"/>
          <cell r="F1536"/>
          <cell r="G1536"/>
          <cell r="H1536"/>
          <cell r="I1536"/>
          <cell r="J1536"/>
          <cell r="K1536"/>
          <cell r="L1536"/>
          <cell r="M1536"/>
        </row>
        <row r="1537">
          <cell r="A1537" t="str">
            <v>13.6.2</v>
          </cell>
          <cell r="B1537" t="str">
            <v>Suministro, transporte e instalación de acometida trifásica para transformador de 45KVA, 13.2KV/208V/120V en 3 No 2/0+ 1 No 1/0 AWG THHN/THWN. Incluye conectores, encintada y demás accesorios necesarios para su correcta instalación y funcionamiento según normas RETIE y EPM.</v>
          </cell>
          <cell r="C1537" t="str">
            <v>m</v>
          </cell>
          <cell r="D1537"/>
          <cell r="E1537"/>
          <cell r="F1537"/>
          <cell r="G1537"/>
          <cell r="H1537"/>
          <cell r="I1537"/>
          <cell r="J1537"/>
          <cell r="K1537"/>
          <cell r="L1537"/>
          <cell r="M1537"/>
        </row>
        <row r="1538">
          <cell r="A1538" t="str">
            <v>13.6.3</v>
          </cell>
          <cell r="B1538" t="str">
            <v>Suministro, transporte e instalación de acometida trifásica para transformador de 75KVA, 13.2KV/208V/120V en 6 No 2/0+ 2 No 1/0 AWG THHN/THWN. Incluye conectores, encintada y demás accesorios necesarios para su correcta instalación y funcionamiento según normas RETIE y EPM.</v>
          </cell>
          <cell r="C1538" t="str">
            <v>m</v>
          </cell>
          <cell r="D1538"/>
          <cell r="E1538"/>
          <cell r="F1538"/>
          <cell r="G1538"/>
          <cell r="H1538"/>
          <cell r="I1538"/>
          <cell r="J1538"/>
          <cell r="K1538"/>
          <cell r="L1538"/>
          <cell r="M1538"/>
        </row>
        <row r="1539">
          <cell r="A1539" t="str">
            <v>13.6.4</v>
          </cell>
          <cell r="B1539" t="str">
            <v>Suministro, transporte e instalación de acometida trifásica para transformador de 112.5 KVA, 13.2KV/208V/120V en 6 No 4/0+ 2 No 2/0 AWG THHN/THWN. Incluye conectores, encintada y demás accesorios necesarios para su correcta instalación y funcionamiento según normas RETIE y EPM.</v>
          </cell>
          <cell r="C1539" t="str">
            <v>m</v>
          </cell>
          <cell r="D1539"/>
          <cell r="E1539"/>
          <cell r="F1539"/>
          <cell r="G1539"/>
          <cell r="H1539"/>
          <cell r="I1539"/>
          <cell r="J1539"/>
          <cell r="K1539"/>
          <cell r="L1539"/>
          <cell r="M1539"/>
        </row>
        <row r="1540">
          <cell r="A1540" t="str">
            <v>13.6.5</v>
          </cell>
          <cell r="B1540" t="str">
            <v>Suministro, transporte e instalación de acometida trifásica para transformador de 150 KVA, 13.2KV/208V/120V en 9 No 4/0+ 3 No 2/0 AWG THHN/THWN. Incluye conectores, encintada y demás accesorios necesarios para su correcta instalación y funcionamiento según normas RETIE y EPM.</v>
          </cell>
          <cell r="C1540" t="str">
            <v>m</v>
          </cell>
          <cell r="D1540"/>
          <cell r="E1540"/>
          <cell r="F1540"/>
          <cell r="G1540"/>
          <cell r="H1540"/>
          <cell r="I1540"/>
          <cell r="J1540"/>
          <cell r="K1540"/>
          <cell r="L1540"/>
          <cell r="M1540"/>
        </row>
        <row r="1541">
          <cell r="A1541" t="str">
            <v>13.6.6</v>
          </cell>
          <cell r="B1541" t="str">
            <v>Suministro, transporte e instalación de acometida trifásica en 3No2 + 1No4 + 1No6 AWG THHN/THWN. Incluye conectores, encintada y demás accesorios necesarios para su correcta instalación y funcionamiento según normas RETIE y EPM.</v>
          </cell>
          <cell r="C1541" t="str">
            <v>m</v>
          </cell>
          <cell r="D1541"/>
          <cell r="E1541"/>
          <cell r="F1541"/>
          <cell r="G1541"/>
          <cell r="H1541"/>
          <cell r="I1541"/>
          <cell r="J1541"/>
          <cell r="K1541"/>
          <cell r="L1541"/>
          <cell r="M1541"/>
        </row>
        <row r="1542">
          <cell r="A1542" t="str">
            <v>13.6.7</v>
          </cell>
          <cell r="B1542" t="str">
            <v>Suministro, transporte e instalación de acometida trifásica 3 No 2/0+ 1 No 1/0 + 1No2 AWG THHN/THWN. Incluye conectores, encintada y demás accesorios necesarios para su correcta instalación y funcionamiento según normas RETIE y EPM.</v>
          </cell>
          <cell r="C1542" t="str">
            <v>m</v>
          </cell>
          <cell r="D1542"/>
          <cell r="E1542"/>
          <cell r="F1542"/>
          <cell r="G1542"/>
          <cell r="H1542"/>
          <cell r="I1542"/>
          <cell r="J1542"/>
          <cell r="K1542"/>
          <cell r="L1542"/>
          <cell r="M1542"/>
        </row>
        <row r="1543">
          <cell r="A1543" t="str">
            <v>13.6.8</v>
          </cell>
          <cell r="B1543" t="str">
            <v>Suministro, transporte e instalación de acometida trifásica en 6 No 2/0+ 2 No 1/0 + 2No2 AWG THHN/THWN. Incluye conectores, encintada y demás accesorios necesarios para su correcta instalación y funcionamiento según normas RETIE y EPM.</v>
          </cell>
          <cell r="C1543" t="str">
            <v>m</v>
          </cell>
          <cell r="D1543"/>
          <cell r="E1543"/>
          <cell r="F1543"/>
          <cell r="G1543"/>
          <cell r="H1543"/>
          <cell r="I1543"/>
          <cell r="J1543"/>
          <cell r="K1543"/>
          <cell r="L1543"/>
          <cell r="M1543"/>
        </row>
        <row r="1544">
          <cell r="A1544" t="str">
            <v>13.6.9</v>
          </cell>
          <cell r="B1544" t="str">
            <v>Suministro, transporte e instalación de acometida trifásica en 6 No 4/0+ 2 No 2/0 + 2 No 1/0 AWG THHN/THWN. Incluye conectores, encintada y demás accesorios necesarios para su correcta instalación y funcionamiento según normas RETIE y EPM.</v>
          </cell>
          <cell r="C1544" t="str">
            <v>m</v>
          </cell>
          <cell r="D1544"/>
          <cell r="E1544"/>
          <cell r="F1544"/>
          <cell r="G1544"/>
          <cell r="H1544"/>
          <cell r="I1544"/>
          <cell r="J1544"/>
          <cell r="K1544"/>
          <cell r="L1544"/>
          <cell r="M1544"/>
        </row>
        <row r="1545">
          <cell r="A1545" t="str">
            <v>13.6.10</v>
          </cell>
          <cell r="B1545" t="str">
            <v>Suministro, transporte e instalación de acometida trifásica en 9 No 4/0+ 3 No 2/0+ 3No1/0 AWG THHN/THWN. Incluye conectores, encintada y demás accesorios necesarios para su correcta instalación y funcionamiento según normas RETIE y EPM.</v>
          </cell>
          <cell r="C1545" t="str">
            <v>m</v>
          </cell>
          <cell r="D1545"/>
          <cell r="E1545"/>
          <cell r="F1545"/>
          <cell r="G1545"/>
          <cell r="H1545"/>
          <cell r="I1545"/>
          <cell r="J1545"/>
          <cell r="K1545"/>
          <cell r="L1545"/>
          <cell r="M1545"/>
        </row>
        <row r="1546">
          <cell r="A1546" t="str">
            <v>13.6.11</v>
          </cell>
          <cell r="B1546" t="str">
            <v>Suministro, transporte e instalación de acometida trifásica en cables 3No4/0 (F) + 1No2/0 (N) + 1No 1/0(T) AWG- cobre THHN/THWN tipo TC. Incluye conectores, encintada y demás accesorios para su correcta instalación y funcionamiento según RETIE.</v>
          </cell>
          <cell r="C1546" t="str">
            <v>m</v>
          </cell>
          <cell r="D1546"/>
          <cell r="E1546"/>
          <cell r="F1546"/>
          <cell r="G1546"/>
          <cell r="H1546"/>
          <cell r="I1546"/>
          <cell r="J1546"/>
          <cell r="K1546"/>
          <cell r="L1546"/>
          <cell r="M1546"/>
        </row>
        <row r="1547">
          <cell r="A1547" t="str">
            <v>13.6.12</v>
          </cell>
          <cell r="B1547" t="str">
            <v>Suministro, transporte e instalación de acometida trifásica en cables 3No4/0 (F) + 1No2/0 (N) + 1No 2(T) AWG- cobre THHN/THWN tipo TC. Incluye conectores, encintada y demás accesorios para su correcta instalación y funcionamiento según RETIE.</v>
          </cell>
          <cell r="C1547" t="str">
            <v>m</v>
          </cell>
          <cell r="D1547"/>
          <cell r="E1547"/>
          <cell r="F1547"/>
          <cell r="G1547"/>
          <cell r="H1547"/>
          <cell r="I1547"/>
          <cell r="J1547"/>
          <cell r="K1547"/>
          <cell r="L1547"/>
          <cell r="M1547"/>
        </row>
        <row r="1548">
          <cell r="A1548" t="str">
            <v>13.6.13</v>
          </cell>
          <cell r="B1548" t="str">
            <v>Suministro, transporte e instalación de acometida trifásica en cables 3No2/0(F) + 1No1/0(T) + 1No2(T) AWG- cobre THHN/THWN-90ºC. Incluye conectores, encintada y demás accesorios para su correcta instalación y funcionamiento según RETIE.</v>
          </cell>
          <cell r="C1548" t="str">
            <v>m</v>
          </cell>
          <cell r="D1548"/>
          <cell r="E1548"/>
          <cell r="F1548"/>
          <cell r="G1548"/>
          <cell r="H1548"/>
          <cell r="I1548"/>
          <cell r="J1548"/>
          <cell r="K1548"/>
          <cell r="L1548"/>
          <cell r="M1548"/>
        </row>
        <row r="1549">
          <cell r="A1549" t="str">
            <v>13.6.14</v>
          </cell>
          <cell r="B1549" t="str">
            <v>Suministro, transporte e instalación de acometida trifásica en cables 3No1/0(F) + 1No2(T) + 1No4(T) AWG- cobre THHN/THWN-90ºC. Incluye conectores, encintada y demás accesorios para su correcta instalación y funcionamiento según RETIE.</v>
          </cell>
          <cell r="C1549" t="str">
            <v>m</v>
          </cell>
          <cell r="D1549"/>
          <cell r="E1549"/>
          <cell r="F1549"/>
          <cell r="G1549"/>
          <cell r="H1549"/>
          <cell r="I1549"/>
          <cell r="J1549"/>
          <cell r="K1549"/>
          <cell r="L1549"/>
          <cell r="M1549"/>
        </row>
        <row r="1550">
          <cell r="A1550" t="str">
            <v>13.6.15</v>
          </cell>
          <cell r="B1550" t="str">
            <v>Suministro, transporte e instalación de acometida trifásica en cables 3No2(F) + 1No4(T) + 1No6(T) AWG- cobre THHN/THWN-90ºC. Incluye conectores, encintada y demás accesorios para su correcta instalación y funcionamiento según RETIE.</v>
          </cell>
          <cell r="C1550" t="str">
            <v>m</v>
          </cell>
          <cell r="D1550"/>
          <cell r="E1550"/>
          <cell r="F1550"/>
          <cell r="G1550"/>
          <cell r="H1550"/>
          <cell r="I1550"/>
          <cell r="J1550"/>
          <cell r="K1550"/>
          <cell r="L1550"/>
          <cell r="M1550"/>
        </row>
        <row r="1551">
          <cell r="A1551" t="str">
            <v>13.6.16</v>
          </cell>
          <cell r="B1551" t="str">
            <v>Suministro, transporte e instalación de acometida trifásica en cables 3No4(F) + 1No6(T) + 1No8(T) AWG- cobre THHN/THWN-90ºC. Incluye conectores, encintada y demás accesorios para su correcta instalación y funcionamiento según RETIE.</v>
          </cell>
          <cell r="C1551" t="str">
            <v>m</v>
          </cell>
          <cell r="D1551"/>
          <cell r="E1551"/>
          <cell r="F1551"/>
          <cell r="G1551"/>
          <cell r="H1551"/>
          <cell r="I1551"/>
          <cell r="J1551"/>
          <cell r="K1551"/>
          <cell r="L1551"/>
          <cell r="M1551"/>
        </row>
        <row r="1552">
          <cell r="A1552" t="str">
            <v>13.6.17</v>
          </cell>
          <cell r="B1552" t="str">
            <v>Suministro, transporte e instalación de acometida trifásica en cables 3No6(F) + 1No8(T) + 1No10(T) AWG- cobre THHN/THWN-90ºC. Incluye conectores, encintada y demás accesorios para su correcta instalación y funcionamiento según RETIE.</v>
          </cell>
          <cell r="C1552" t="str">
            <v>m</v>
          </cell>
          <cell r="D1552"/>
          <cell r="E1552"/>
          <cell r="F1552"/>
          <cell r="G1552"/>
          <cell r="H1552"/>
          <cell r="I1552"/>
          <cell r="J1552"/>
          <cell r="K1552"/>
          <cell r="L1552"/>
          <cell r="M1552"/>
        </row>
        <row r="1553">
          <cell r="A1553" t="str">
            <v>13.6.18</v>
          </cell>
          <cell r="B1553" t="str">
            <v>Suministro, transporte e instalación de acometida trifásica en cables 3No8(F) + 1No8(T) + 1No10(T) AWG- cobre THHN/THWN-90ºC. Incluye conectores, encintada y demás accesorios para su correcta instalación y funcionamiento según RETIE.</v>
          </cell>
          <cell r="C1553" t="str">
            <v>m</v>
          </cell>
          <cell r="D1553"/>
          <cell r="E1553"/>
          <cell r="F1553"/>
          <cell r="G1553"/>
          <cell r="H1553"/>
          <cell r="I1553"/>
          <cell r="J1553"/>
          <cell r="K1553"/>
          <cell r="L1553"/>
          <cell r="M1553"/>
        </row>
        <row r="1554">
          <cell r="A1554" t="str">
            <v>13.6.19</v>
          </cell>
          <cell r="B1554" t="str">
            <v>Suministro, transporte e instalación de acometida trifásica en cables 3No8(F) + 1No8(T) + 1No8(T) AWG- cobre THHN/THWN-90ºC. Incluye conectores, encintada y demás accesorios para su correcta instalación y funcionamiento según RETIE.</v>
          </cell>
          <cell r="C1554" t="str">
            <v>m</v>
          </cell>
          <cell r="D1554"/>
          <cell r="E1554"/>
          <cell r="F1554"/>
          <cell r="G1554"/>
          <cell r="H1554"/>
          <cell r="I1554"/>
          <cell r="J1554"/>
          <cell r="K1554"/>
          <cell r="L1554"/>
          <cell r="M1554"/>
        </row>
        <row r="1555">
          <cell r="A1555" t="str">
            <v>13.6.20</v>
          </cell>
          <cell r="B1555" t="str">
            <v>Suministro, transporte e instalación de acometida trifásica en cables 3No6(F) + 1No6(T) + 1No8(T) AWG- cobre THHN/THWN-90ºC. Incluye conectores, encintada y demás accesorios para su correcta instalación y funcionamiento según RETIE.</v>
          </cell>
          <cell r="C1555" t="str">
            <v>m</v>
          </cell>
          <cell r="D1555"/>
          <cell r="E1555"/>
          <cell r="F1555"/>
          <cell r="G1555"/>
          <cell r="H1555"/>
          <cell r="I1555"/>
          <cell r="J1555"/>
          <cell r="K1555"/>
          <cell r="L1555"/>
          <cell r="M1555"/>
        </row>
        <row r="1556">
          <cell r="A1556" t="str">
            <v>13.6.21</v>
          </cell>
          <cell r="B1556" t="str">
            <v>Suministro, transporte e instalación de acometida trifásica en cables 3No6(F) + 1No6(T) + 1No6(T) AWG- cobre THHN/THWN-90ºC. Incluye conectores, encintada y demás accesorios para su correcta instalación y funcionamiento según RETIE.</v>
          </cell>
          <cell r="C1556" t="str">
            <v>m</v>
          </cell>
          <cell r="D1556"/>
          <cell r="E1556"/>
          <cell r="F1556"/>
          <cell r="G1556"/>
          <cell r="H1556"/>
          <cell r="I1556"/>
          <cell r="J1556"/>
          <cell r="K1556"/>
          <cell r="L1556"/>
          <cell r="M1556"/>
        </row>
        <row r="1557">
          <cell r="A1557" t="str">
            <v>13.6.22</v>
          </cell>
          <cell r="B1557" t="str">
            <v>Suministro, transporte e instalación de acometida trifásica en cables 3No4(F) + 1No4(T) + 1No6(T) AWG- cobre THHN/THWN-90ºC. Incluye conectores, encintada y demás accesorios para su correcta instalación y funcionamiento según RETIE.</v>
          </cell>
          <cell r="C1557" t="str">
            <v>m</v>
          </cell>
          <cell r="D1557"/>
          <cell r="E1557"/>
          <cell r="F1557"/>
          <cell r="G1557"/>
          <cell r="H1557"/>
          <cell r="I1557"/>
          <cell r="J1557"/>
          <cell r="K1557"/>
          <cell r="L1557"/>
          <cell r="M1557"/>
        </row>
        <row r="1558">
          <cell r="A1558" t="str">
            <v>13.6.23</v>
          </cell>
          <cell r="B1558" t="str">
            <v>Suministro, transporte e instalación de acometida trifásica en cables 3No4(F) + 1No4(T) + 1No8(T) AWG- cobre THHN/THWN-90ºC. Incluye conectores, encintada y demás accesorios para su correcta instalación y funcionamiento según RETIE.</v>
          </cell>
          <cell r="C1558" t="str">
            <v>m</v>
          </cell>
          <cell r="D1558"/>
          <cell r="E1558"/>
          <cell r="F1558"/>
          <cell r="G1558"/>
          <cell r="H1558"/>
          <cell r="I1558"/>
          <cell r="J1558"/>
          <cell r="K1558"/>
          <cell r="L1558"/>
          <cell r="M1558"/>
        </row>
        <row r="1559">
          <cell r="A1559" t="str">
            <v>13.6.24</v>
          </cell>
          <cell r="B1559" t="str">
            <v>Suministro, transporte e instalación de acometida trifásica en cables 3No2(F) + 1No2(T) + 1No6(T) AWG- cobre THHN/THWN-90ºC. Incluye conectores, encintada y demás accesorios para su correcta instalación y funcionamiento según RETIE.</v>
          </cell>
          <cell r="C1559" t="str">
            <v>m</v>
          </cell>
          <cell r="D1559"/>
          <cell r="E1559"/>
          <cell r="F1559"/>
          <cell r="G1559"/>
          <cell r="H1559"/>
          <cell r="I1559"/>
          <cell r="J1559"/>
          <cell r="K1559"/>
          <cell r="L1559"/>
          <cell r="M1559"/>
        </row>
        <row r="1560">
          <cell r="A1560" t="str">
            <v>13.6.25</v>
          </cell>
          <cell r="B1560" t="str">
            <v>Suministro, transporte e instalación de acometida trifásica en cables 3No2(F) + 1No2(T) + 1No4(T) AWG- cobre THHN/THWN-90ºC. Incluye conectores, encintada y demás accesorios para su correcta instalación y funcionamiento según RETIE.</v>
          </cell>
          <cell r="C1560" t="str">
            <v>m</v>
          </cell>
          <cell r="D1560"/>
          <cell r="E1560"/>
          <cell r="F1560"/>
          <cell r="G1560"/>
          <cell r="H1560"/>
          <cell r="I1560"/>
          <cell r="J1560"/>
          <cell r="K1560"/>
          <cell r="L1560"/>
          <cell r="M1560"/>
        </row>
        <row r="1561">
          <cell r="A1561" t="str">
            <v>13.6.26</v>
          </cell>
          <cell r="B1561" t="str">
            <v>Suministro, transporte e instalación de acometida trifásica en cables 3No4(F) + 1No6(N)+1No8(T) AWG- cobre THHN/THWN-90ºC. Incluye conectores, encintada y demás accesorios para su correcta instalación y funcionamiento según RETIE.</v>
          </cell>
          <cell r="C1561" t="str">
            <v>m</v>
          </cell>
          <cell r="D1561"/>
          <cell r="E1561"/>
          <cell r="F1561"/>
          <cell r="G1561"/>
          <cell r="H1561"/>
          <cell r="I1561"/>
          <cell r="J1561"/>
          <cell r="K1561"/>
          <cell r="L1561"/>
          <cell r="M1561"/>
        </row>
        <row r="1562">
          <cell r="A1562" t="str">
            <v>13.6.27</v>
          </cell>
          <cell r="B1562" t="str">
            <v>Suministro, transporte e instalación de acometida trifásica en cables 3No10(F)+1No10(N)+1No10(T) AWG cobre THHN/THWN-90ºC. Incluye conectores, encintada y demás accesorios para su correcta instalación y funcionamiento según RETIE.</v>
          </cell>
          <cell r="C1562" t="str">
            <v>m</v>
          </cell>
          <cell r="D1562"/>
          <cell r="E1562"/>
          <cell r="F1562"/>
          <cell r="G1562"/>
          <cell r="H1562"/>
          <cell r="I1562"/>
          <cell r="J1562"/>
          <cell r="K1562"/>
          <cell r="L1562"/>
          <cell r="M1562"/>
        </row>
        <row r="1563">
          <cell r="A1563">
            <v>13.7</v>
          </cell>
          <cell r="B1563" t="str">
            <v>LUMINARIAS</v>
          </cell>
          <cell r="C1563">
            <v>0</v>
          </cell>
          <cell r="D1563"/>
          <cell r="E1563"/>
          <cell r="F1563"/>
          <cell r="G1563"/>
          <cell r="H1563"/>
          <cell r="I1563"/>
          <cell r="J1563"/>
          <cell r="K1563"/>
          <cell r="L1563"/>
          <cell r="M1563"/>
        </row>
        <row r="1564">
          <cell r="A1564" t="str">
            <v>13.7.1</v>
          </cell>
          <cell r="B1564" t="str">
            <v>Suministro, transporte e instalación de luminaria PANEL LED 40W/Marco en Color Blanco con recubrimiento en pintura electrostática en polvo, Material Carcaza Aluminio, Difusor en acrílico opalizado resistente a rayones. Instalación de incrustar o Sobreponer. Dimensiones 600X600 mm, flujo de la luminaria 4.500 Lm, Driver de corriente constante, tensión de alimentación 100....240V±10%, frecuencia de entrada 50/60Hz, Factor de potencia de la luminaria &gt; 0,93, Distorsión armónica de corriente = 20%, Eficacia 112 Lm/W, CRI = 85%, vida útil 50.000 hrs. Certificada RETILAP. Temperatura de color 4.000°K. INCLUYE Cable encauchetado 3x14 AWG(promedio de 100 cm), clavija con polo a tierra, prensaestopa, elementos de fijación según norma NRS-10, ANDAMIOS CERTIFICADOS  y demás accesorios para su correcta instalación. La luminaria completa debe cumplir las últimas disposiciones del RETILAP y el RETIE se debe entregar curva fotométrica certificada del fabricante.</v>
          </cell>
          <cell r="C1564" t="str">
            <v>un</v>
          </cell>
          <cell r="D1564"/>
          <cell r="E1564"/>
          <cell r="F1564"/>
          <cell r="G1564"/>
          <cell r="H1564"/>
          <cell r="I1564"/>
          <cell r="J1564"/>
          <cell r="K1564"/>
          <cell r="L1564"/>
          <cell r="M1564"/>
        </row>
        <row r="1565">
          <cell r="A1565" t="str">
            <v>13.7.2</v>
          </cell>
          <cell r="B1565" t="str">
            <v>Suministro, transporte e instalación de luminaria ojo de buey REINE Recesado LED 30W, cuerpo en Aluminio Inyectado de alta pureza, difusor en policarbonato opalizado resistente a rayones, Aro color BLANCO. Diametro 8 pulgadas, Instalación de INCRUSTAR. tensión de alimentación 85...265V±10%, frecuencia de entrada 50/60Hz, Factor de potencia de la luminaria &gt; 0,90, Distorsión armónica de corriente = 20%, CRI = 80%, Flujo de la luminaria 3.000 Lm, Eficacia = 100 Lm/W, vida útil 50.000 hrs. Certificada RETILAP. Temperatura de color 4.000°K. INCLUYE Cable encauchetado 3x14 AWG(promedio de 100 cm), clavija con polo a tierra, prensaestopa, elementos de fijación según norma NRS-10, APERTURA DEL DRYWALL Y MARCO EN PERFIL DE ALUMINIO, ANDAMIOS CERTIFICADOS  y demás accesorios para su correcta instalación. La luminaria completa debe cumplir las últimas disposiciones del RETILAP y el RETIE se debe entregar curva fotométrica certificada del fabricante.</v>
          </cell>
          <cell r="C1565" t="str">
            <v>un</v>
          </cell>
          <cell r="D1565"/>
          <cell r="E1565"/>
          <cell r="F1565"/>
          <cell r="G1565"/>
          <cell r="H1565"/>
          <cell r="I1565"/>
          <cell r="J1565"/>
          <cell r="K1565"/>
          <cell r="L1565"/>
          <cell r="M1565"/>
        </row>
        <row r="1566">
          <cell r="A1566" t="str">
            <v>13.7.3</v>
          </cell>
          <cell r="B1566" t="str">
            <v>Suministro, transporte e instalación de luminaria HERMETICA LED TALVIK 40W/IP65, Cuerpo central en Aluminio con un Revestimiento reforzado de oxido anodico para evitar la corrosión y facilitar una rapida disipación de calor y Difusor opalizado en Policarbonato resistente a rayones. Flujo de la Luminaria 5.600 Lm/Temperatura de Color 4.000°K, Tensión de alimentación 100...277V±10%, frecuencia de entrada 50/60Hz, Factor de potencia de la luminaria &gt; 0,90, Distorsión armónica de corriente = 20%, Eficacia = 140 Lm/W, CRI = 80%, vida útil 50.000 hrs. Certificada RETILAP. INCLUYE Cable encauchetado 3x14 AWG(promedio de 100 cm), clavija con polo a tierra, prensaestopa, elementos de fijación según norma NRS-10, ANDAMIOS CERTIFICADOS y demás accesorios para su correcta instalación. La luminaria completa debe cumplir las últimas disposiciones del  RETILAP y el RETIE se debe entregar curva fotométrica certificada del fabricante.</v>
          </cell>
          <cell r="C1566" t="str">
            <v>un</v>
          </cell>
          <cell r="D1566"/>
          <cell r="E1566"/>
          <cell r="F1566"/>
          <cell r="G1566"/>
          <cell r="H1566"/>
          <cell r="I1566"/>
          <cell r="J1566"/>
          <cell r="K1566"/>
          <cell r="L1566"/>
          <cell r="M1566"/>
        </row>
        <row r="1567">
          <cell r="A1567" t="str">
            <v>13.7.4</v>
          </cell>
          <cell r="B1567" t="str">
            <v>Suministro, transporte e instalación de luminaria TIPO PANEL LED 40W/Marco en Color Aluminio, Material Carcaza Aluminio, Difusor en acrílico opalizado resistente a rayones. Instalación de incrustar, Sobreponer y Descolgar. Dimensiones 300X1200 mm, flujo de la luminaria 3.600 Lm, Driver de corriente constante, tensión de alimentación 100...240V±10%, Eficacia = 90 Lm/W, CRI = 80%, vida útil 40.000 hrs alimentada por medio una bornera de tres posiciones con conexión a tierra, conductores calibre 18 AWG. Certificada RETILAP. Temperatura de color 4.000°K. INCLUYE Cable encauchetado 3x14 AWG(promedio de 100 cm), clavija con polo a tierra, prensaestopa, elementos de fijación según norma NRS-10, ANDAMIOS CERTIFICADOS y demás accesorios para su correcta instalación. La luminaria completa debe cumplir las últimas disposiciones del  RETILAP y el RETIE se debe entregar curva fotométrica certificada del fabricante.</v>
          </cell>
          <cell r="C1567" t="str">
            <v>un</v>
          </cell>
          <cell r="D1567"/>
          <cell r="E1567"/>
          <cell r="F1567"/>
          <cell r="G1567"/>
          <cell r="H1567"/>
          <cell r="I1567"/>
          <cell r="J1567"/>
          <cell r="K1567"/>
          <cell r="L1567"/>
          <cell r="M1567"/>
        </row>
        <row r="1568">
          <cell r="A1568" t="str">
            <v>13.7.5</v>
          </cell>
          <cell r="B1568" t="str">
            <v>Suministro, transporte e instalación de Proyector LED 100W/IP65, chasis fabricado en aluminio para permitir una mejor disipación del calor y óptico de vidrio templado. Dimensiones 373X 373X100 mm. flujo de la luminaria 9.000 Lm, Driver de alimentación constante. tensión de alimentación 85...265V±10% Temperatura de Color 6.000ºK, CRI = 80%, vida útil 30.000 hrs. 120º de Apertura. Certificada RETILAP - (RFL70601LD).  INCLUYE Cable encauchetado 3x14 AWG(promedio de 100 cm), clavija con polo a tierra, prensaestopa, elementos de fijación según norma NRS-10, ANDAMIOS CERTIFICADOS y demás accesorios para su correcta instalación. La luminaria completa debe cumplir las últimas disposiciones del  RETILAP y el RETIE se debe entregar curva fotométrica certificada del fabricante.</v>
          </cell>
          <cell r="C1568" t="str">
            <v>un</v>
          </cell>
          <cell r="D1568"/>
          <cell r="E1568"/>
          <cell r="F1568"/>
          <cell r="G1568"/>
          <cell r="H1568"/>
          <cell r="I1568"/>
          <cell r="J1568"/>
          <cell r="K1568"/>
          <cell r="L1568"/>
          <cell r="M1568"/>
        </row>
        <row r="1569">
          <cell r="A1569" t="str">
            <v>13.7.6</v>
          </cell>
          <cell r="B1569" t="str">
            <v xml:space="preserve">Suministro, transporte e instalación de luminaria LED HIGH BAY 200W/IP65, fabricada en aluminio extruido recubierto de pintura electroestatica de color negro y óptico de vidrio templado. driver corriente constante, Tensión de alimentación 100....277V±10%, 120º de Apertura, CRI &gt;80%, eficiencia lumínica 130 Lm/W, vida útil 50.000 hrs/Flujo de la Luminaria 26.000 Lm. certificada de conformidad RETILAP. Temperatura de color 5.700°K (HBLA - 200). 	</v>
          </cell>
          <cell r="C1569" t="str">
            <v>un</v>
          </cell>
          <cell r="D1569"/>
          <cell r="E1569"/>
          <cell r="F1569"/>
          <cell r="G1569"/>
          <cell r="H1569"/>
          <cell r="I1569"/>
          <cell r="J1569"/>
          <cell r="K1569"/>
          <cell r="L1569"/>
          <cell r="M1569"/>
        </row>
        <row r="1570">
          <cell r="A1570" t="str">
            <v>13.7.7</v>
          </cell>
          <cell r="B1570" t="str">
            <v xml:space="preserve">Suministro, transporte e instalación de luminaria OMEGA LED MINI COLUMNA 45W - flujo lumínico 3.659 lúmenes. Carcasa en aluminio, Base en CR con excelente acabado, alta resistencia al impacto y liviana. Pintura tipo TGIC de aplicacion electróstactica y horneada. difusor en Acrilico Opalizado resistente a rayones, grado de hermeticidad IP54, factor de Driver =0.90±5%, tensión de alimentación 100....277V±10% DIM 1-10V, temperatura de color 4.000°K. Eficacia = 79 Lm/W, CRI = 70%, distribución de la luz volumétrica, Angulo de Apertura 360°, vida util de 50.000 Hrs, Certificada RETILAP. INCLUYE curva PVC de Ø 1", base en concreto, caja 4x4 con tapa lisa pvc , pernos de anclaje y demás elementos necesarios para su correcta instalación. 	</v>
          </cell>
          <cell r="C1570" t="str">
            <v>un</v>
          </cell>
          <cell r="D1570"/>
          <cell r="E1570"/>
          <cell r="F1570"/>
          <cell r="G1570"/>
          <cell r="H1570"/>
          <cell r="I1570"/>
          <cell r="J1570"/>
          <cell r="K1570"/>
          <cell r="L1570"/>
          <cell r="M1570"/>
        </row>
        <row r="1571">
          <cell r="A1571" t="str">
            <v>13.7.8</v>
          </cell>
          <cell r="B1571" t="str">
            <v>Suministro, transporte e instalación de luminaria de Emergencia LED BERGEN 2X1W, cuerpo en plástico de alta resistencia a los impactos, bateria niquel cadmio Ni-Cd, con recarga automática, libre de mantenimiento con auto diagnostico, autonomía 90 minutos. POSEE BOTÓN DE PRUEBA. Certificada RETILAP. INCLUYE Cable encauchetado 3x14 AWG(promedio de 100 cm), clavija con polo a tierra, prensaestopa, elementos de fijación según norma NRS-10, ANDAMIOS CERTIFICADOS  y demás accesorios para su correcta instalación. La luminaria completa debe cumplir las últimas disposiciones del RETILAP y el RETIE se debe entregar curva fotométrica certificada del fabricante.</v>
          </cell>
          <cell r="C1571" t="str">
            <v>un</v>
          </cell>
          <cell r="D1571"/>
          <cell r="E1571"/>
          <cell r="F1571"/>
          <cell r="G1571"/>
          <cell r="H1571"/>
          <cell r="I1571"/>
          <cell r="J1571"/>
          <cell r="K1571"/>
          <cell r="L1571"/>
          <cell r="M1571"/>
        </row>
        <row r="1572">
          <cell r="A1572" t="str">
            <v>13.7.9</v>
          </cell>
          <cell r="B1572" t="str">
            <v>Suministro, transporte e instalación de luminaria de Aviso Salida emergencia Autonomia 90 minutos 1,6W Señalizador de salida con tecnológia LED de alta luminosidad, cuerpo plástico inyectado en material ignifugo Sylvania o similar. certificada de conformidad RETILAP. INCLUYE Cable encauchetado 3x14 AWG(promedio de 100 cm), clavija con polo a tierra, prensaestopa, elementos de fijación según norma NRS-10, ANDAMIOS CERTIFICADOS  y demás accesorios para su correcta instalación. La luminaria completa debe cumplir las últimas disposiciones del RETILAP y el RETIE se debe entregar curva fotométrica certificada del fabricante.</v>
          </cell>
          <cell r="C1572" t="str">
            <v>un</v>
          </cell>
          <cell r="D1572"/>
          <cell r="E1572"/>
          <cell r="F1572"/>
          <cell r="G1572"/>
          <cell r="H1572"/>
          <cell r="I1572"/>
          <cell r="J1572"/>
          <cell r="K1572"/>
          <cell r="L1572"/>
          <cell r="M1572"/>
        </row>
        <row r="1573">
          <cell r="A1573" t="str">
            <v>13.7.10</v>
          </cell>
          <cell r="B1573" t="str">
            <v>Suministro, transporte e instalación de luminaria  TROMSO LED 25W cuerpo en Aluminio de alta pureza con recubrimiento en pintura electrostática en polvo color BLANCO MATE/Diametro 400 mm, altura de 100 mm/cerrada difusor en Policarbonato opalizado resistente a rayones/flujo de la luminaria 1.625 Lm, tensión de alimentación 120....277V±10%, Instalación de suspender. CRI = 80%, vida útil 30.000 hrs, Certificada RETILAP (LCL500-25W). 	INCLUYE Cable encauchetado 3x14 AWG(promedio de 100 cm), clavija con polo a tierra, prensaestopa, elementos de fijación según norma NRS-10, ANDAMIOS CERTIFICADOS  y demás accesorios para su correcta instalación. La luminaria completa debe cumplir las últimas disposiciones del RETILAP y el RETIE se debe entregar curva fotométrica certificada del fabricante.</v>
          </cell>
          <cell r="C1573" t="str">
            <v>un</v>
          </cell>
          <cell r="D1573"/>
          <cell r="E1573"/>
          <cell r="F1573"/>
          <cell r="G1573"/>
          <cell r="H1573"/>
          <cell r="I1573"/>
          <cell r="J1573"/>
          <cell r="K1573"/>
          <cell r="L1573"/>
          <cell r="M1573"/>
        </row>
        <row r="1574">
          <cell r="A1574" t="str">
            <v>13.7.11</v>
          </cell>
          <cell r="B1574" t="str">
            <v>Suministro, Transporte e instalación de Luminaria TROMSO LED 50W cuerpo en Aluminio de alta pureza con recubrimiento en pintura electrostática en polvo color BLANCO MATE/Diametro 600 mm, altura de 100 mm/cerrada difusor en Policarbonato opalizado resistente a rayones/flujo de la luminaria 3,980 Lm, tensión de alimentación 120....277V±10%, Instalación de suspender. CRI = 80%, vida útil 30.000 hrs, Certificada RETILAP (LCL500-50W). 	INCLUYE Cable encauchetado 3x14 AWG(promedio de 100 cm), clavija con polo a tierra, prensaestopa, elementos de fijación según norma NRS-10, ANDAMIOS CERTIFICADOS  y demás accesorios para su correcta instalación. La luminaria completa debe cumplir las últimas disposiciones del RETILAP y el RETIE se debe entregar curva fotométrica certificada del fabricante.</v>
          </cell>
          <cell r="C1574" t="str">
            <v>un</v>
          </cell>
          <cell r="D1574"/>
          <cell r="E1574"/>
          <cell r="F1574"/>
          <cell r="G1574"/>
          <cell r="H1574"/>
          <cell r="I1574"/>
          <cell r="J1574"/>
          <cell r="K1574"/>
          <cell r="L1574"/>
          <cell r="M1574"/>
        </row>
        <row r="1575">
          <cell r="A1575" t="str">
            <v>13.7.12</v>
          </cell>
          <cell r="B1575" t="str">
            <v>Suministro, transporte e instalación  de Luminaria TROMSO LED 115W cuerpo en Aluminio de alta pureza con recubrimiento en pintura electrostática en polvo color BLANCO MATE/Diametro 900 mm, altura de 100 mm/cerrada difusor en Policarbonato opalizado resistente a rayones/flujo de la luminaria 9.010 Lm, tensión de alimentación 120....277V±10%, Instalación de suspender. CRI = 80%, vida útil 30.000 hrs, Certificada RETILAP (LCL500-115W). INCLUYE Cable encauchetado 3x14 AWG(promedio de 100 cm), clavija con polo a tierra, prensaestopa, elementos de fijación según norma NRS-10, ANDAMIOS CERTIFICADOS  y demás accesorios para su correcta instalación. La luminaria completa debe cumplir las últimas disposiciones del RETILAP y el RETIE se debe entregar curva fotométrica certificada del fabricante.</v>
          </cell>
          <cell r="C1575" t="str">
            <v>un</v>
          </cell>
          <cell r="D1575"/>
          <cell r="E1575"/>
          <cell r="F1575"/>
          <cell r="G1575"/>
          <cell r="H1575"/>
          <cell r="I1575"/>
          <cell r="J1575"/>
          <cell r="K1575"/>
          <cell r="L1575"/>
          <cell r="M1575"/>
        </row>
        <row r="1576">
          <cell r="A1576" t="str">
            <v>13.7.13</v>
          </cell>
          <cell r="B1576" t="str">
            <v>Suministro y Transporte de Luminaria TROMSO LED 180W cuerpo en Aluminio de alta pureza con recubrimiento en pintura electrostática en polvo color BLANCO MATE/Diametro 1200 mm, altura de 100 mm/cerrada difusor en Policarbonato opalizado resistente a rayones/flujo de la luminaria 14.160 Lm, tensión de alimentación 120....277V±10%, Instalación de suspender. CRI = 80%, vida útil 30.000 hrs, Certificada RETILAP (LCL500-180W). INCLUYE Cable encauchetado 3x14 AWG(promedio de 100 cm), clavija con polo a tierra, prensaestopa, elementos de fijación según norma NRS-10, ANDAMIOS CERTIFICADOS  y demás accesorios para su correcta instalación. La luminaria completa debe cumplir las últimas disposiciones del RETILAP y el RETIE se debe entregar curva fotométrica certificada del fabricante.</v>
          </cell>
          <cell r="C1576" t="str">
            <v>un</v>
          </cell>
          <cell r="D1576"/>
          <cell r="E1576"/>
          <cell r="F1576"/>
          <cell r="G1576"/>
          <cell r="H1576"/>
          <cell r="I1576"/>
          <cell r="J1576"/>
          <cell r="K1576"/>
          <cell r="L1576"/>
          <cell r="M1576"/>
        </row>
        <row r="1577">
          <cell r="A1577">
            <v>13.8</v>
          </cell>
          <cell r="B1577" t="str">
            <v xml:space="preserve">PUESTA A TIERRA Y SUS DERIVADOS,EQUIPOS DE MEDIDA, </v>
          </cell>
          <cell r="C1577">
            <v>0</v>
          </cell>
          <cell r="D1577"/>
          <cell r="E1577"/>
          <cell r="F1577"/>
          <cell r="G1577"/>
          <cell r="H1577"/>
          <cell r="I1577"/>
          <cell r="J1577"/>
          <cell r="K1577"/>
          <cell r="L1577"/>
          <cell r="M1577"/>
        </row>
        <row r="1578">
          <cell r="A1578" t="str">
            <v>13.8.1</v>
          </cell>
          <cell r="B1578" t="str">
            <v>Suministro, transporte e instalación de puesta a tierra según norma RA6-013 de EE.PP.M con varilla copperweld 5/8" de 2.4 metros (3 electrodos). Incluye la varilla y demás elementos necesarios para su correcta instalación.</v>
          </cell>
          <cell r="C1578" t="str">
            <v>un</v>
          </cell>
          <cell r="D1578"/>
          <cell r="E1578"/>
          <cell r="F1578"/>
          <cell r="G1578"/>
          <cell r="H1578"/>
          <cell r="I1578"/>
          <cell r="J1578"/>
          <cell r="K1578"/>
          <cell r="L1578"/>
          <cell r="M1578"/>
        </row>
        <row r="1579">
          <cell r="A1579" t="str">
            <v>13.8.2</v>
          </cell>
          <cell r="B1579" t="str">
            <v>Suministro, transporte e instalación de cable de cobre desnudo calibre No. 1/0 AWG, cableado clase B, instalado enterrado en terreno natural a 0,5m. Cilíndrico, compactado, concéntrico, trenzado, formado con alambre cilíndrico sin revestimiento, construido con un núcleo central rodeado por una o más capas de hilos compactados, cableados  helicoidalmente, Norma B-8 de la ASTM.</v>
          </cell>
          <cell r="C1579" t="str">
            <v>m</v>
          </cell>
          <cell r="D1579"/>
          <cell r="E1579"/>
          <cell r="F1579"/>
          <cell r="G1579"/>
          <cell r="H1579"/>
          <cell r="I1579"/>
          <cell r="J1579"/>
          <cell r="K1579"/>
          <cell r="L1579"/>
          <cell r="M1579"/>
        </row>
        <row r="1580">
          <cell r="A1580" t="str">
            <v>13.8.3</v>
          </cell>
          <cell r="B1580" t="str">
            <v>Suministro, transporte e instalación de cable de cobre desnudo calibre No. 1/0 AWG, cableado clase B, instalado enterrado en terreno natural a 0,5m. Cilíndrico, compactado, concéntrico, trenzado, formado con alambre cilíndrico sin revestimiento, construido con un núcleo central rodeado por una o más capas de hilos compactados, cableados  helicoidalmente, Norma B-8 de la ASTM. Incluye la excavación y el lleno.</v>
          </cell>
          <cell r="C1580" t="str">
            <v>m</v>
          </cell>
          <cell r="D1580"/>
          <cell r="E1580"/>
          <cell r="F1580"/>
          <cell r="G1580"/>
          <cell r="H1580"/>
          <cell r="I1580"/>
          <cell r="J1580"/>
          <cell r="K1580"/>
          <cell r="L1580"/>
          <cell r="M1580"/>
        </row>
        <row r="1581">
          <cell r="A1581" t="str">
            <v>13.8.4</v>
          </cell>
          <cell r="B1581" t="str">
            <v>Suministro, transporte y colocación de soldadura por reacción exotérmica de 90gr, incluye carga, molde, pinzas de sujeción del molde y del cable, chispero y todos los demás elementos y accesorios necesarios para su correcta instalación y funcionamiento.</v>
          </cell>
          <cell r="C1581" t="str">
            <v>un</v>
          </cell>
          <cell r="D1581"/>
          <cell r="E1581"/>
          <cell r="F1581"/>
          <cell r="G1581"/>
          <cell r="H1581"/>
          <cell r="I1581"/>
          <cell r="J1581"/>
          <cell r="K1581"/>
          <cell r="L1581"/>
          <cell r="M1581"/>
        </row>
        <row r="1582">
          <cell r="A1582" t="str">
            <v>13.8.5</v>
          </cell>
          <cell r="B1582" t="str">
            <v>Suministro, transporte e instalación de cable de cobre desnudo calibre No. 4 AWG según norma RA6-010, cableado clase B, instalado enterrado en terreno natural a 0,5m. Cilíndrico, compactado, concéntrico, trenzado, formado con alambre cilíndrico sin revestimiento, construido con un núcleo central rodeado por una o más capas de hilos compactados, cableados  helicoidalmente, Norma B-8 de la ASTM. Incluye la excavación y el lleno.</v>
          </cell>
          <cell r="C1582" t="str">
            <v>m</v>
          </cell>
          <cell r="D1582"/>
          <cell r="E1582"/>
          <cell r="F1582"/>
          <cell r="G1582"/>
          <cell r="H1582"/>
          <cell r="I1582"/>
          <cell r="J1582"/>
          <cell r="K1582"/>
          <cell r="L1582"/>
          <cell r="M1582"/>
        </row>
        <row r="1583">
          <cell r="A1583" t="str">
            <v>13.8.6</v>
          </cell>
          <cell r="B1583" t="str">
            <v>Suministro, transporte e instalación de contador electrónico multifuncional  3fases- 3H calibrado y aprobado ante EPM. Incluye 2 transformadores de corriente 300/5A clase 0.5 calibrados y aprobados por EPM y accesorios para su correcta instalación.</v>
          </cell>
          <cell r="C1583" t="str">
            <v>un</v>
          </cell>
          <cell r="D1583"/>
          <cell r="E1583"/>
          <cell r="F1583"/>
          <cell r="G1583"/>
          <cell r="H1583"/>
          <cell r="I1583"/>
          <cell r="J1583"/>
          <cell r="K1583"/>
          <cell r="L1583"/>
          <cell r="M1583"/>
        </row>
        <row r="1584">
          <cell r="A1584" t="str">
            <v>13.8.7</v>
          </cell>
          <cell r="B1584" t="str">
            <v>Suministro, transporte e instalación de bornera Landis para contador multifuncional aprobada por EPM. Incluye accesorios para su correcta instalación.</v>
          </cell>
          <cell r="C1584" t="str">
            <v>un</v>
          </cell>
          <cell r="D1584"/>
          <cell r="E1584"/>
          <cell r="F1584"/>
          <cell r="G1584"/>
          <cell r="H1584"/>
          <cell r="I1584"/>
          <cell r="J1584"/>
          <cell r="K1584"/>
          <cell r="L1584"/>
          <cell r="M1584"/>
        </row>
        <row r="1585">
          <cell r="A1585" t="str">
            <v>13.8.8</v>
          </cell>
          <cell r="B1585" t="str">
            <v>Suministro, transporte e instalación de caja para bornera antifraude metálica galvanizada en caliente de 4 puestos. Incluye accesorios de sujeción.</v>
          </cell>
          <cell r="C1585" t="str">
            <v>un</v>
          </cell>
          <cell r="D1585"/>
          <cell r="E1585"/>
          <cell r="F1585"/>
          <cell r="G1585"/>
          <cell r="H1585"/>
          <cell r="I1585"/>
          <cell r="J1585"/>
          <cell r="K1585"/>
          <cell r="L1585"/>
          <cell r="M1585"/>
        </row>
        <row r="1586">
          <cell r="A1586" t="str">
            <v>13.8.9</v>
          </cell>
          <cell r="B1586" t="str">
            <v>Suministro, transporte e instalación de caja para bornera antifraude en Policarbonato de 6 puestos. Incluye accesorios de sujeción.</v>
          </cell>
          <cell r="C1586" t="str">
            <v>un</v>
          </cell>
          <cell r="D1586"/>
          <cell r="E1586"/>
          <cell r="F1586"/>
          <cell r="G1586"/>
          <cell r="H1586"/>
          <cell r="I1586"/>
          <cell r="J1586"/>
          <cell r="K1586"/>
          <cell r="L1586"/>
          <cell r="M1586"/>
        </row>
        <row r="1587">
          <cell r="A1587" t="str">
            <v>13.8.10</v>
          </cell>
          <cell r="B1587" t="str">
            <v>Suministro, transporte e instalación de caja para bornera antifraude en Policarbonato de 8 puestos. Incluye accesorios de sujeción.</v>
          </cell>
          <cell r="C1587" t="str">
            <v>un</v>
          </cell>
          <cell r="D1587"/>
          <cell r="E1587"/>
          <cell r="F1587"/>
          <cell r="G1587"/>
          <cell r="H1587"/>
          <cell r="I1587"/>
          <cell r="J1587"/>
          <cell r="K1587"/>
          <cell r="L1587"/>
          <cell r="M1587"/>
        </row>
        <row r="1588">
          <cell r="A1588" t="str">
            <v>13.8.11</v>
          </cell>
          <cell r="B1588" t="str">
            <v>Suministro, transporte y montaje de transformador monofásico de 10 KVA 7.65KV/240/120V tipo convencional para montar en poste según norma RA3-026: Incluye calibración en EPM y todos los elementos y accesorios de la norma.</v>
          </cell>
          <cell r="C1588" t="str">
            <v>un</v>
          </cell>
          <cell r="D1588"/>
          <cell r="E1588"/>
          <cell r="F1588"/>
          <cell r="G1588"/>
          <cell r="H1588"/>
          <cell r="I1588"/>
          <cell r="J1588"/>
          <cell r="K1588"/>
          <cell r="L1588"/>
          <cell r="M1588"/>
        </row>
        <row r="1589">
          <cell r="A1589" t="str">
            <v>13.8.12</v>
          </cell>
          <cell r="B1589" t="str">
            <v>Suministro, transporte y montaje de transformador monofásico de 15 KVA 7.65KV/240/120V tipo convencional para montar en poste según norma RA3-026: Incluye calibración en EPM y todos los elementos y accesorios de la norma.</v>
          </cell>
          <cell r="C1589" t="str">
            <v>un</v>
          </cell>
          <cell r="D1589"/>
          <cell r="E1589"/>
          <cell r="F1589"/>
          <cell r="G1589"/>
          <cell r="H1589"/>
          <cell r="I1589"/>
          <cell r="J1589"/>
          <cell r="K1589"/>
          <cell r="L1589"/>
          <cell r="M1589"/>
        </row>
        <row r="1590">
          <cell r="A1590" t="str">
            <v>13.8.13</v>
          </cell>
          <cell r="B1590" t="str">
            <v>Suministro, transporte y montaje de transformador monofásico de 25 KVA 7.65KV/240/120V tipo convencional para montar en poste según norma RA3-026: Incluye calibración en EPM y todos los elementos y accesorios de la norma.</v>
          </cell>
          <cell r="C1590" t="str">
            <v>un</v>
          </cell>
          <cell r="D1590"/>
          <cell r="E1590"/>
          <cell r="F1590"/>
          <cell r="G1590"/>
          <cell r="H1590"/>
          <cell r="I1590"/>
          <cell r="J1590"/>
          <cell r="K1590"/>
          <cell r="L1590"/>
          <cell r="M1590"/>
        </row>
        <row r="1591">
          <cell r="A1591" t="str">
            <v>13.8.14</v>
          </cell>
          <cell r="B1591" t="str">
            <v>Suministro, transporte y montaje de transformador monofásico de 37.5 KVA 7.65KV/240/120V tipo convencional para montar en poste según norma RA3-026: Incluye calibración en EPM y todos los elementos y accesorios de la norma.</v>
          </cell>
          <cell r="C1591" t="str">
            <v>un</v>
          </cell>
          <cell r="D1591"/>
          <cell r="E1591"/>
          <cell r="F1591"/>
          <cell r="G1591"/>
          <cell r="H1591"/>
          <cell r="I1591"/>
          <cell r="J1591"/>
          <cell r="K1591"/>
          <cell r="L1591"/>
          <cell r="M1591"/>
        </row>
        <row r="1592">
          <cell r="A1592" t="str">
            <v>13.8.15</v>
          </cell>
          <cell r="B1592" t="str">
            <v>Suministro, transporte y montaje de transformador monofásico de 50 KVA 7.65KV/240/120V tipo convencional para montar en poste según norma RA3-026: Incluye calibración en EPM y todos los elementos y accesorios de la norma.</v>
          </cell>
          <cell r="C1592" t="str">
            <v>un</v>
          </cell>
          <cell r="D1592"/>
          <cell r="E1592"/>
          <cell r="F1592"/>
          <cell r="G1592"/>
          <cell r="H1592"/>
          <cell r="I1592"/>
          <cell r="J1592"/>
          <cell r="K1592"/>
          <cell r="L1592"/>
          <cell r="M1592"/>
        </row>
        <row r="1593">
          <cell r="A1593" t="str">
            <v>13.8.16</v>
          </cell>
          <cell r="B1593" t="str">
            <v>Suministro, transporte y montaje de transformador monofásico de 75 KVA 7.65KV/240/120V tipo convencional para montar en poste según norma RA3-026: Incluye calibración en EPM y todos los elementos y accesorios de la norma.</v>
          </cell>
          <cell r="C1593" t="str">
            <v>un</v>
          </cell>
          <cell r="D1593"/>
          <cell r="E1593"/>
          <cell r="F1593"/>
          <cell r="G1593"/>
          <cell r="H1593"/>
          <cell r="I1593"/>
          <cell r="J1593"/>
          <cell r="K1593"/>
          <cell r="L1593"/>
          <cell r="M1593"/>
        </row>
        <row r="1594">
          <cell r="A1594" t="str">
            <v>13.8.17</v>
          </cell>
          <cell r="B1594" t="str">
            <v>Suministro, transporte y montaje de transformador monofásico de 100 KVA -240 Voltios tipo convencional según norma RA3-026 de EPM. Incluye el transformador, protocolo, vestida monofásico del poste según norma RA3-026  de EPM y todos elementos necesarios para su correcta instalación y funcionamiento.</v>
          </cell>
          <cell r="C1594" t="str">
            <v>un</v>
          </cell>
          <cell r="D1594"/>
          <cell r="E1594"/>
          <cell r="F1594"/>
          <cell r="G1594"/>
          <cell r="H1594"/>
          <cell r="I1594"/>
          <cell r="J1594"/>
          <cell r="K1594"/>
          <cell r="L1594"/>
          <cell r="M1594"/>
        </row>
        <row r="1595">
          <cell r="A1595" t="str">
            <v>13.8.18</v>
          </cell>
          <cell r="B1595" t="str">
            <v>Suministro, transporte e instalación de vestida para transformador monofásico 7.62KV -240 /120 Voltios tipo convencional y según norma RA3-026 de EE.PP.MM. Incluye todos elementos necesarios para su correcta instalación y funcionamiento.</v>
          </cell>
          <cell r="C1595" t="str">
            <v>un</v>
          </cell>
          <cell r="D1595"/>
          <cell r="E1595"/>
          <cell r="F1595"/>
          <cell r="G1595"/>
          <cell r="H1595"/>
          <cell r="I1595"/>
          <cell r="J1595"/>
          <cell r="K1595"/>
          <cell r="L1595"/>
          <cell r="M1595"/>
        </row>
        <row r="1596">
          <cell r="A1596" t="str">
            <v>13.8.19</v>
          </cell>
          <cell r="B1596" t="str">
            <v>Suministro, transporte e instalación de vestida para transformador trifásico 13200 -208 /120 Voltios tipo convencional y según norma RA2-026 de EE.PP.MM. Incluye todos elementos necesarios para su correcta instalación y funcionamiento.</v>
          </cell>
          <cell r="C1596" t="str">
            <v>un</v>
          </cell>
          <cell r="D1596"/>
          <cell r="E1596"/>
          <cell r="F1596"/>
          <cell r="G1596"/>
          <cell r="H1596"/>
          <cell r="I1596"/>
          <cell r="J1596"/>
          <cell r="K1596"/>
          <cell r="L1596"/>
          <cell r="M1596"/>
        </row>
        <row r="1597">
          <cell r="A1597" t="str">
            <v>13.8.20</v>
          </cell>
          <cell r="B1597" t="str">
            <v>Suministro, transporte y montaje de transformador trifásico de 30 KVA 13.2KV/208/120V tipo convencional para montar en poste según norma RA2-026: Incluye calibración en EPM y todos los elementos y accesorios de la norma.</v>
          </cell>
          <cell r="C1597" t="str">
            <v>un</v>
          </cell>
          <cell r="D1597"/>
          <cell r="E1597"/>
          <cell r="F1597"/>
          <cell r="G1597"/>
          <cell r="H1597"/>
          <cell r="I1597"/>
          <cell r="J1597"/>
          <cell r="K1597"/>
          <cell r="L1597"/>
          <cell r="M1597"/>
        </row>
        <row r="1598">
          <cell r="A1598" t="str">
            <v>13.8.21</v>
          </cell>
          <cell r="B1598" t="str">
            <v>Suministro, transporte y montaje de transformador trifásico de 45 KVA 13.2KV/208/120V tipo convencional para montar en poste según norma RA2-026: Incluye calibración en EPM y todos los elementos y accesorios de la norma.</v>
          </cell>
          <cell r="C1598" t="str">
            <v>un</v>
          </cell>
          <cell r="D1598"/>
          <cell r="E1598"/>
          <cell r="F1598"/>
          <cell r="G1598"/>
          <cell r="H1598"/>
          <cell r="I1598"/>
          <cell r="J1598"/>
          <cell r="K1598"/>
          <cell r="L1598"/>
          <cell r="M1598"/>
        </row>
        <row r="1599">
          <cell r="A1599" t="str">
            <v>13.8.22</v>
          </cell>
          <cell r="B1599" t="str">
            <v>Suministro, transporte y montaje de transformador trifásico de 75 KVA 13.2KV/208/120V tipo convencional para montar en poste según norma RA2-026: Incluye calibración en EPM y todos los elementos y accesorios de la norma.</v>
          </cell>
          <cell r="C1599" t="str">
            <v>un</v>
          </cell>
          <cell r="D1599"/>
          <cell r="E1599"/>
          <cell r="F1599"/>
          <cell r="G1599"/>
          <cell r="H1599"/>
          <cell r="I1599"/>
          <cell r="J1599"/>
          <cell r="K1599"/>
          <cell r="L1599"/>
          <cell r="M1599"/>
        </row>
        <row r="1600">
          <cell r="A1600" t="str">
            <v>13.8.23</v>
          </cell>
          <cell r="B1600" t="str">
            <v>Suministro, transporte y montaje de transformador trifásico de 112.5 KVA 13.2KV/208/120V tipo convencional para montar en poste según norma RA2-026: Incluye calibración en EPM y todos los elementos y accesorios de la norma.</v>
          </cell>
          <cell r="C1600" t="str">
            <v>un</v>
          </cell>
          <cell r="D1600"/>
          <cell r="E1600"/>
          <cell r="F1600"/>
          <cell r="G1600"/>
          <cell r="H1600"/>
          <cell r="I1600"/>
          <cell r="J1600"/>
          <cell r="K1600"/>
          <cell r="L1600"/>
          <cell r="M1600"/>
        </row>
        <row r="1601">
          <cell r="A1601" t="str">
            <v>13.8.24</v>
          </cell>
          <cell r="B1601" t="str">
            <v>Suministro, transporte y montaje de transformador trifásico de 150 KVA 13.2KV/208/120V tipo convencional para montar en poste según norma RA2-026: Incluye calibración en EPM y todos los elementos y accesorios de la norma.</v>
          </cell>
          <cell r="C1601" t="str">
            <v>un</v>
          </cell>
          <cell r="D1601"/>
          <cell r="E1601"/>
          <cell r="F1601"/>
          <cell r="G1601"/>
          <cell r="H1601"/>
          <cell r="I1601"/>
          <cell r="J1601"/>
          <cell r="K1601"/>
          <cell r="L1601"/>
          <cell r="M1601"/>
        </row>
        <row r="1602">
          <cell r="A1602" t="str">
            <v>13.8.25</v>
          </cell>
          <cell r="B1602" t="str">
            <v xml:space="preserve">Suministro, transporte e instalación de acondicionador de voltaje de trabajo pesado 6 KW, bifásico. Incluye doble juego de supresores de pico marca HULK o equivalente de alta capacidad, el cerramiento del gabinete es IP20, con rendijas de ventilación bajo la tapa, con malla protectora por debajo, devanados primarios y secundarios y con una regulación de carga del transformador del 2,5%; además deberá estar soportado por una base apta para este para tal fin.  FACTOR DE POTENCIA 1.GABINETE DE PROTECCION IP20 ANTIARMONICO K13.T.E: 220V CON TAPS DE 2*2.5% T.S: 117V-117V	</v>
          </cell>
          <cell r="C1602" t="str">
            <v>un</v>
          </cell>
          <cell r="D1602"/>
          <cell r="E1602"/>
          <cell r="F1602"/>
          <cell r="G1602"/>
          <cell r="H1602"/>
          <cell r="I1602"/>
          <cell r="J1602"/>
          <cell r="K1602"/>
          <cell r="L1602"/>
          <cell r="M1602"/>
        </row>
        <row r="1603">
          <cell r="A1603">
            <v>13.9</v>
          </cell>
          <cell r="B1603" t="str">
            <v>ELEMENTOS Y CABLES PARA RED DE SONIDO</v>
          </cell>
          <cell r="C1603">
            <v>0</v>
          </cell>
          <cell r="D1603"/>
          <cell r="E1603"/>
          <cell r="F1603"/>
          <cell r="G1603"/>
          <cell r="H1603"/>
          <cell r="I1603"/>
          <cell r="J1603"/>
          <cell r="K1603"/>
          <cell r="L1603"/>
          <cell r="M1603"/>
        </row>
        <row r="1604">
          <cell r="A1604" t="str">
            <v>13.9.1</v>
          </cell>
          <cell r="B1604" t="str">
            <v>Suministro, transporte e instalación de salida para sonido. Incluye toma sencillo de la línea Luminex KORA, caja metálica galvanizada/PVC 4"x4" con tapa suplemento y demás accesorios necesarios para su correcta instalación.</v>
          </cell>
          <cell r="C1604" t="str">
            <v>un</v>
          </cell>
          <cell r="D1604"/>
          <cell r="E1604"/>
          <cell r="F1604"/>
          <cell r="G1604"/>
          <cell r="H1604"/>
          <cell r="I1604"/>
          <cell r="J1604"/>
          <cell r="K1604"/>
          <cell r="L1604"/>
          <cell r="M1604"/>
        </row>
        <row r="1605">
          <cell r="A1605" t="str">
            <v>13.9.2</v>
          </cell>
          <cell r="B1605" t="str">
            <v>Suministro, transporte e instalación de salida para sonido. Incluye toma sencillo de la línea Luminex KORA, caja metálica galvanizada/PVC 4"x4" con tapa suplemento, ducto pvc, curva, adaptadores, pega pvc  y demás accesorios necesarios para su correcta instalación,(Salida promedio de 7 metros).</v>
          </cell>
          <cell r="C1605" t="str">
            <v>un</v>
          </cell>
          <cell r="D1605"/>
          <cell r="E1605"/>
          <cell r="F1605"/>
          <cell r="G1605"/>
          <cell r="H1605"/>
          <cell r="I1605"/>
          <cell r="J1605"/>
          <cell r="K1605"/>
          <cell r="L1605"/>
          <cell r="M1605"/>
        </row>
        <row r="1606">
          <cell r="A1606" t="str">
            <v>13.9.3</v>
          </cell>
          <cell r="B1606" t="str">
            <v>Suministro, transporte e instalación de acometida para amplificación en cable de sonido (2x16) polarizado. Incluye identificación de cables con anillos, encintada, chequeo de continuidad (megger) y demás elementos necesarios para su correcta instalación por tubería existente.</v>
          </cell>
          <cell r="C1606" t="str">
            <v>m</v>
          </cell>
          <cell r="D1606"/>
          <cell r="E1606"/>
          <cell r="F1606"/>
          <cell r="G1606"/>
          <cell r="H1606"/>
          <cell r="I1606"/>
          <cell r="J1606"/>
          <cell r="K1606"/>
          <cell r="L1606"/>
          <cell r="M1606"/>
        </row>
        <row r="1607">
          <cell r="A1607" t="str">
            <v>13.9.4</v>
          </cell>
          <cell r="B1607" t="str">
            <v>Suministro, transporte e instalación de acometida para amplificación en cable de sonido (2x18) polarizado. Incluye identificación de cables con anillos, encintada, chequeo de continuidad (megger) y demás elementos necesarios para su correcta instalación por tubería existente.</v>
          </cell>
          <cell r="C1607" t="str">
            <v>m</v>
          </cell>
          <cell r="D1607"/>
          <cell r="E1607"/>
          <cell r="F1607"/>
          <cell r="G1607"/>
          <cell r="H1607"/>
          <cell r="I1607"/>
          <cell r="J1607"/>
          <cell r="K1607"/>
          <cell r="L1607"/>
          <cell r="M1607"/>
        </row>
        <row r="1608">
          <cell r="A1608" t="str">
            <v>13.9.5</v>
          </cell>
          <cell r="B1608" t="str">
            <v>Suministro, transporte e instalación de bornera plástica de 10 pares para instalar en tablero de distribución de sonido. incluye identificación y marcación de pares de sonido.</v>
          </cell>
          <cell r="C1608" t="str">
            <v>un</v>
          </cell>
          <cell r="D1608"/>
          <cell r="E1608"/>
          <cell r="F1608"/>
          <cell r="G1608"/>
          <cell r="H1608"/>
          <cell r="I1608"/>
          <cell r="J1608"/>
          <cell r="K1608"/>
          <cell r="L1608"/>
          <cell r="M1608"/>
        </row>
        <row r="1609">
          <cell r="A1609" t="str">
            <v>13.9.6</v>
          </cell>
          <cell r="B1609" t="str">
            <v>Suministro, transporte e instalación de caja de distribución con puerta  para energía, sonido, imagen y/o telecomunicaciones tipo metálico con lamina calibre 18 USG con fondo en madera y pintura electrostática de 40x40x15 centímetros. Incluye chapa, llave, tarjetero, obra civil ,botada de escombros y demás accesorios necesarios para su correcta instalación.</v>
          </cell>
          <cell r="C1609" t="str">
            <v>un</v>
          </cell>
          <cell r="D1609"/>
          <cell r="E1609"/>
          <cell r="F1609"/>
          <cell r="G1609"/>
          <cell r="H1609"/>
          <cell r="I1609"/>
          <cell r="J1609"/>
          <cell r="K1609"/>
          <cell r="L1609"/>
          <cell r="M1609"/>
        </row>
        <row r="1610">
          <cell r="A1610">
            <v>13.1</v>
          </cell>
          <cell r="B1610" t="str">
            <v>ELEMENTOS Y CABLES PARA RED DE IMAGEN.</v>
          </cell>
          <cell r="C1610">
            <v>0</v>
          </cell>
          <cell r="D1610"/>
          <cell r="E1610"/>
          <cell r="F1610"/>
          <cell r="G1610"/>
          <cell r="H1610"/>
          <cell r="I1610"/>
          <cell r="J1610"/>
          <cell r="K1610"/>
          <cell r="L1610"/>
          <cell r="M1610"/>
        </row>
        <row r="1611">
          <cell r="A1611" t="str">
            <v>13.10.1</v>
          </cell>
          <cell r="B1611" t="str">
            <v>Suministro, transporte e instalación de materiales para salida de TV. Incluye TOMA TV COAXIAL S3B14680, caja 4x4 con tapa suplemento, tornillos y demás accesorios y elementos necesarios para su correcta instalación.</v>
          </cell>
          <cell r="C1611" t="str">
            <v>un</v>
          </cell>
          <cell r="D1611"/>
          <cell r="E1611"/>
          <cell r="F1611"/>
          <cell r="G1611"/>
          <cell r="H1611"/>
          <cell r="I1611"/>
          <cell r="J1611"/>
          <cell r="K1611"/>
          <cell r="L1611"/>
          <cell r="M1611"/>
        </row>
        <row r="1612">
          <cell r="A1612" t="str">
            <v>13.10.2</v>
          </cell>
          <cell r="B1612" t="str">
            <v>Suministro, transporte e instalación de materiales para salida de TV por tubería pvc. Incluye toma TOMA TV COAXIAL S3B14680, ducto pvc, caja 4x4 con tapa suplemento, tornillos y demás accesorios y elementos necesarios para su correcta instalación. (No incluye spliters, ni el cable.). (salida promedio 15 m).</v>
          </cell>
          <cell r="C1612" t="str">
            <v>un</v>
          </cell>
          <cell r="D1612"/>
          <cell r="E1612"/>
          <cell r="F1612"/>
          <cell r="G1612"/>
          <cell r="H1612"/>
          <cell r="I1612"/>
          <cell r="J1612"/>
          <cell r="K1612"/>
          <cell r="L1612"/>
          <cell r="M1612"/>
        </row>
        <row r="1613">
          <cell r="A1613" t="str">
            <v>13.10.3</v>
          </cell>
          <cell r="B1613" t="str">
            <v>Suministro, transporte e instalación de cable coaxial RG-6 al 90% para circuito cerrado de televisión red de televisión tipo TFC, BELDEN o similar por tubería. Incluye terminales y demás elementos necesarios para su correcta instalación.(No incluye spliters, ni toma).</v>
          </cell>
          <cell r="C1613" t="str">
            <v>m</v>
          </cell>
          <cell r="D1613"/>
          <cell r="E1613"/>
          <cell r="F1613"/>
          <cell r="G1613"/>
          <cell r="H1613"/>
          <cell r="I1613"/>
          <cell r="J1613"/>
          <cell r="K1613"/>
          <cell r="L1613"/>
          <cell r="M1613"/>
        </row>
        <row r="1614">
          <cell r="A1614" t="str">
            <v>13.10.4</v>
          </cell>
          <cell r="B1614" t="str">
            <v>Suministro, transporte e instalación de spliter una entrada y tres salidas referencia SP-31G tipo TCA o equivalente para adecuar red de televisión. Incluye, tornillos de fijación y demás elementos necesarios para su correcta instalación y funcionamiento.</v>
          </cell>
          <cell r="C1614" t="str">
            <v>un</v>
          </cell>
          <cell r="D1614"/>
          <cell r="E1614"/>
          <cell r="F1614"/>
          <cell r="G1614"/>
          <cell r="H1614"/>
          <cell r="I1614"/>
          <cell r="J1614"/>
          <cell r="K1614"/>
          <cell r="L1614"/>
          <cell r="M1614"/>
        </row>
        <row r="1615">
          <cell r="A1615" t="str">
            <v>13.10.5</v>
          </cell>
          <cell r="B1615" t="str">
            <v>Suministro, transporte e instalación de spliter una entrada y dos salidas referencia SP-21G tipo TCA o equivalente para adecuar red de televisión. Incluye, tornillos de fijación y demás elementos necesarios para su correcta instalación y funcionamiento.</v>
          </cell>
          <cell r="C1615" t="str">
            <v>un</v>
          </cell>
          <cell r="D1615"/>
          <cell r="E1615"/>
          <cell r="F1615"/>
          <cell r="G1615"/>
          <cell r="H1615"/>
          <cell r="I1615"/>
          <cell r="J1615"/>
          <cell r="K1615"/>
          <cell r="L1615"/>
          <cell r="M1615"/>
        </row>
        <row r="1616">
          <cell r="A1616" t="str">
            <v>13.10.6</v>
          </cell>
          <cell r="B1616" t="str">
            <v>Suministro, transporte  e instalación de spliter una entrada y cuatro salidas referencia  GHS-4-F tipo TCA o equivalente para adecuar red de televisión. Incluye, tornillos de fijación y demás elementos necesarios para su correcta instalación y funcionamiento.</v>
          </cell>
          <cell r="C1616" t="str">
            <v>un</v>
          </cell>
          <cell r="D1616"/>
          <cell r="E1616"/>
          <cell r="F1616"/>
          <cell r="G1616"/>
          <cell r="H1616"/>
          <cell r="I1616"/>
          <cell r="J1616"/>
          <cell r="K1616"/>
          <cell r="L1616"/>
          <cell r="M1616"/>
        </row>
        <row r="1617">
          <cell r="A1617" t="str">
            <v>13.10.7</v>
          </cell>
          <cell r="B1617" t="str">
            <v>Suministro, transporte e instalación de caja de distribución con puerta para TV tipo metálico con lamina calibre 18 USG con fondo en madera y pintura electrostática de 40x40x20 centímetros. Incluye chapa, llave, tarjetero, obra civil, botada de escombros y demás accesorios necesarios para su correcta  instalación.</v>
          </cell>
          <cell r="C1617" t="str">
            <v>un</v>
          </cell>
          <cell r="D1617"/>
          <cell r="E1617"/>
          <cell r="F1617"/>
          <cell r="G1617"/>
          <cell r="H1617"/>
          <cell r="I1617"/>
          <cell r="J1617"/>
          <cell r="K1617"/>
          <cell r="L1617"/>
          <cell r="M1617"/>
        </row>
        <row r="1618">
          <cell r="A1618">
            <v>13.11</v>
          </cell>
          <cell r="B1618" t="str">
            <v xml:space="preserve">ELEMENTOS Y CABLES PARA RED DE </v>
          </cell>
          <cell r="C1618">
            <v>0</v>
          </cell>
          <cell r="D1618"/>
          <cell r="E1618"/>
          <cell r="F1618"/>
          <cell r="G1618"/>
          <cell r="H1618"/>
          <cell r="I1618"/>
          <cell r="J1618"/>
          <cell r="K1618"/>
          <cell r="L1618"/>
          <cell r="M1618"/>
        </row>
        <row r="1619">
          <cell r="A1619" t="str">
            <v>13.11.1</v>
          </cell>
          <cell r="B1619" t="str">
            <v>Suministro, transporte e instalación de salida telefónica DOBLE  RJ-11,   S3B14820. Incluye toma telefónico, plaqueta, caja 4x4 con tapa suplemento, ducto PVC, curvas, adaptadores, pega pvc, obra civil y demás accesorios necesarios para su correcta instalación.(salida promedio 5 m).</v>
          </cell>
          <cell r="C1619" t="str">
            <v>un</v>
          </cell>
          <cell r="D1619"/>
          <cell r="E1619"/>
          <cell r="F1619"/>
          <cell r="G1619"/>
          <cell r="H1619"/>
          <cell r="I1619"/>
          <cell r="J1619"/>
          <cell r="K1619"/>
          <cell r="L1619"/>
          <cell r="M1619"/>
        </row>
        <row r="1620">
          <cell r="A1620" t="str">
            <v>13.11.2</v>
          </cell>
          <cell r="B1620" t="str">
            <v>Suministro, transporte e instalación de cable UTP Categoría 6A de cuatro pares,23 AWG,  LSZH cumpla normas EIA/TIA568B. Incluye plug RJ-45, certificación y resultados en medio impreso y magnético, Marcación y Ficho de Identificación y demás elementos necesarios para su correcta instalación.</v>
          </cell>
          <cell r="C1620" t="str">
            <v>m</v>
          </cell>
          <cell r="D1620"/>
          <cell r="E1620"/>
          <cell r="F1620"/>
          <cell r="G1620"/>
          <cell r="H1620"/>
          <cell r="I1620"/>
          <cell r="J1620"/>
          <cell r="K1620"/>
          <cell r="L1620"/>
          <cell r="M1620"/>
        </row>
        <row r="1621">
          <cell r="A1621" t="str">
            <v>13.11.3</v>
          </cell>
          <cell r="B1621" t="str">
            <v>Suministro, transporte e instalación de cable UTP (color azul) Categoría 6A de cuatro pares 23 AWG, LSZH, cumpla normas EIA/TIA568B. Incluye plug RJ-45, Marcación y Ficho de Identificación y demás elementos necesarios para su correcta instalación.</v>
          </cell>
          <cell r="C1621" t="str">
            <v>m</v>
          </cell>
          <cell r="D1621"/>
          <cell r="E1621"/>
          <cell r="F1621"/>
          <cell r="G1621"/>
          <cell r="H1621"/>
          <cell r="I1621"/>
          <cell r="J1621"/>
          <cell r="K1621"/>
          <cell r="L1621"/>
          <cell r="M1621"/>
        </row>
        <row r="1622">
          <cell r="A1622" t="str">
            <v>13.11.4</v>
          </cell>
          <cell r="B1622" t="str">
            <v>Suministro, transporte e instalación de salida doble de voz y datos RJ 45 cat 6A, aplicable a normas TIA 568A/TIA 568B, cumpla standares industriales y estén en el listado UL y además sean marca reconocida en el mercado. incluye el toma de voz y datos, caja 4x4 con tapa suplemento, faceplates, módulos, elementos asociados, marcación con placa en acrílico o térmica, ducto pvc, curvas, adaptadores terminal, pega pvc, obra civil y demás elementos necesarios para su correcta instalación.(Salida promedio 3 metros)</v>
          </cell>
          <cell r="C1622" t="str">
            <v>un</v>
          </cell>
          <cell r="D1622"/>
          <cell r="E1622"/>
          <cell r="F1622"/>
          <cell r="G1622"/>
          <cell r="H1622"/>
          <cell r="I1622"/>
          <cell r="J1622"/>
          <cell r="K1622"/>
          <cell r="L1622"/>
          <cell r="M1622"/>
        </row>
        <row r="1623">
          <cell r="A1623" t="str">
            <v>13.11.5</v>
          </cell>
          <cell r="B1623" t="str">
            <v>Suministro, transporte e instalación de salida sencilla de datos RJ 45 cat 6A, aplicable a normas TIA 568A/TIA 568B, cumpla standares industriales y estén en el listado UL y además sean marca reconocida en el mercado. incluye el toma de voz o datos, caja 4x4 con tapa suplemento, faceplates, módulos, elementos asociados, marcación con placa en acrílico o térmica, ducto pvc, curvas, adaptadores terminal, pega pvc, obra civil y demás elementos necesarios para su correcta instalación.(Salida promedio 3 metros).</v>
          </cell>
          <cell r="C1623" t="str">
            <v>un</v>
          </cell>
          <cell r="D1623"/>
          <cell r="E1623"/>
          <cell r="F1623"/>
          <cell r="G1623"/>
          <cell r="H1623"/>
          <cell r="I1623"/>
          <cell r="J1623"/>
          <cell r="K1623"/>
          <cell r="L1623"/>
          <cell r="M1623"/>
        </row>
        <row r="1624">
          <cell r="A1624" t="str">
            <v>13.11.6</v>
          </cell>
          <cell r="B1624" t="str">
            <v>Suministro, transporte e instalación de salida sencilla para datos RJ 45 cat 6A, aplicable a normas TIA 568A/TIA 568B, cumpla standares industriales y estén en el listado UL y además sean marca reconocida en el mercado. incluye el toma de voz o datos, faceplates, módulos, elementos asociados, marcación con placa en acrílico o térmica y demás elementos necesarios para su correcta instalación.(para instalar en canaleta).</v>
          </cell>
          <cell r="C1624" t="str">
            <v>un</v>
          </cell>
          <cell r="D1624"/>
          <cell r="E1624"/>
          <cell r="F1624"/>
          <cell r="G1624"/>
          <cell r="H1624"/>
          <cell r="I1624"/>
          <cell r="J1624"/>
          <cell r="K1624"/>
          <cell r="L1624"/>
          <cell r="M1624"/>
        </row>
        <row r="1625">
          <cell r="A1625" t="str">
            <v>13.11.7</v>
          </cell>
          <cell r="B1625" t="str">
            <v>Suministro, transporte e instalación de salida doble de voz y datos RJ- 45 cat 6A, aplicable a normas TIA 568A/TIA 568B, cumpla standares industriales y estén en el listado UL y además sean marca reconocida en el mercado. incluye el toma de voz y datos, faceplates, módulos y elementos asociados, marcación con placa en acrílico o térmica y demás elementos necesarios para su correcta instalación.(para instalar en canaleta).</v>
          </cell>
          <cell r="C1625" t="str">
            <v>un</v>
          </cell>
          <cell r="D1625"/>
          <cell r="E1625"/>
          <cell r="F1625"/>
          <cell r="G1625"/>
          <cell r="H1625"/>
          <cell r="I1625"/>
          <cell r="J1625"/>
          <cell r="K1625"/>
          <cell r="L1625"/>
          <cell r="M1625"/>
        </row>
        <row r="1626">
          <cell r="A1626" t="str">
            <v>13.11.8</v>
          </cell>
          <cell r="B1626" t="str">
            <v>Suministro, transporte e instalación de regleta S66 M1-25 pares AMP aprobada por E.E.PP.M para instalar en tablero de distribución telefónico. incluye fichos de puenteo, identificación y marcación de pares de  telecomunicaciones.</v>
          </cell>
          <cell r="C1626" t="str">
            <v>un</v>
          </cell>
          <cell r="D1626"/>
          <cell r="E1626"/>
          <cell r="F1626"/>
          <cell r="G1626"/>
          <cell r="H1626"/>
          <cell r="I1626"/>
          <cell r="J1626"/>
          <cell r="K1626"/>
          <cell r="L1626"/>
          <cell r="M1626"/>
        </row>
        <row r="1627">
          <cell r="A1627" t="str">
            <v>13.11.9</v>
          </cell>
          <cell r="B1627" t="str">
            <v>Suministro, transporte e instalación de Patch panel descargado angular ref 35050274; con 24 posiciones independientes categoría 6A, 19x1U. incluye los 24 jacks, elementos de fijación en Rack y marcación de los puertos.</v>
          </cell>
          <cell r="C1627" t="str">
            <v>un</v>
          </cell>
          <cell r="D1627"/>
          <cell r="E1627"/>
          <cell r="F1627"/>
          <cell r="G1627"/>
          <cell r="H1627"/>
          <cell r="I1627"/>
          <cell r="J1627"/>
          <cell r="K1627"/>
          <cell r="L1627"/>
          <cell r="M1627"/>
        </row>
        <row r="1628">
          <cell r="A1628" t="str">
            <v>13.11.10</v>
          </cell>
          <cell r="B1628" t="str">
            <v>Suministro, transporte e instalación de patch cord cable flexible 4 pares con conectores RJ-45 en ambos extremos, cat 6A de 100 cm; preensamblado en fábrica.</v>
          </cell>
          <cell r="C1628" t="str">
            <v>un</v>
          </cell>
          <cell r="D1628"/>
          <cell r="E1628"/>
          <cell r="F1628"/>
          <cell r="G1628"/>
          <cell r="H1628"/>
          <cell r="I1628"/>
          <cell r="J1628"/>
          <cell r="K1628"/>
          <cell r="L1628"/>
          <cell r="M1628"/>
        </row>
        <row r="1629">
          <cell r="A1629" t="str">
            <v>13.11.11</v>
          </cell>
          <cell r="B1629" t="str">
            <v>Suministro, transporte e instalación de bandeja portacables para rack. Incluye todos los elementos necesarios para su correcta instalación y funcionamiento.</v>
          </cell>
          <cell r="C1629" t="str">
            <v>un</v>
          </cell>
          <cell r="D1629"/>
          <cell r="E1629"/>
          <cell r="F1629"/>
          <cell r="G1629"/>
          <cell r="H1629"/>
          <cell r="I1629"/>
          <cell r="J1629"/>
          <cell r="K1629"/>
          <cell r="L1629"/>
          <cell r="M1629"/>
        </row>
        <row r="1630">
          <cell r="A1630" t="str">
            <v>13.11.12</v>
          </cell>
          <cell r="B1630" t="str">
            <v>Suministro, transporte e instalación de organizador horizontal de cables 40x40 para instalar en Rack. Incluye todos los elementos necesarios para su correcta instalación y funcionamiento.</v>
          </cell>
          <cell r="C1630" t="str">
            <v>un</v>
          </cell>
          <cell r="D1630"/>
          <cell r="E1630"/>
          <cell r="F1630"/>
          <cell r="G1630"/>
          <cell r="H1630"/>
          <cell r="I1630"/>
          <cell r="J1630"/>
          <cell r="K1630"/>
          <cell r="L1630"/>
          <cell r="M1630"/>
        </row>
        <row r="1631">
          <cell r="A1631" t="str">
            <v>13.11.13</v>
          </cell>
          <cell r="B1631" t="str">
            <v>Suministro, transporte e instalación de Rack ABATIBLE, cerrado de muro 60x55x44 cms, * Fabricados en acero laminado en frío, * Parales internos ajustables con tornilleria para montaje de equipos, * Puerta frontal con lámina perforada,  Cerradura chapa llave en puerta y en la cara lateral, * Ranuras laterales para ventilación, * Perforaciones para instalar extractores de aire, * Incluye toma doble LEVITON con cable y enchufe, * Tapa trasera abatible con perforaciones para fijar en pared y entrada de cables en la parte superior e inferior, * Acabado pintura electrostática en polvo, * Color: Negro, * Cumplen especificaciones según normas EIA 310D y IEC 297</v>
          </cell>
          <cell r="C1631" t="str">
            <v>un</v>
          </cell>
          <cell r="D1631"/>
          <cell r="E1631"/>
          <cell r="F1631"/>
          <cell r="G1631"/>
          <cell r="H1631"/>
          <cell r="I1631"/>
          <cell r="J1631"/>
          <cell r="K1631"/>
          <cell r="L1631"/>
          <cell r="M1631"/>
        </row>
        <row r="1632">
          <cell r="A1632" t="str">
            <v>13.11.14</v>
          </cell>
          <cell r="B1632" t="str">
            <v>Suministro, transporte e instalación de Rack ABATIBLE, cerrado de muro 70x55x44 cms, * Fabricados en acero laminado en frío, * Parales internos ajustables con tornilleria para montaje de equipos, * Puerta frontal con lámina perforada,  Cerradura chapa llave en puerta y en la cara lateral, * Ranuras laterales para ventilación, * Perforaciones para instalar extractores de aire, * Incluye toma doble LEVITON con cable y enchufe, * Tapa trasera abatible con perforaciones para fijar en pared y entrada de cables en la parte superior e inferior, * Acabado pintura electrostática en polvo, * Color: Negro, * Cumplen especificaciones según normas EIA 310D y IEC 297</v>
          </cell>
          <cell r="C1632" t="str">
            <v>un</v>
          </cell>
          <cell r="D1632"/>
          <cell r="E1632"/>
          <cell r="F1632"/>
          <cell r="G1632"/>
          <cell r="H1632"/>
          <cell r="I1632"/>
          <cell r="J1632"/>
          <cell r="K1632"/>
          <cell r="L1632"/>
          <cell r="M1632"/>
        </row>
        <row r="1633">
          <cell r="A1633" t="str">
            <v>13.11.15</v>
          </cell>
          <cell r="B1633" t="str">
            <v>Suministro, transporte e instalación de Rack cerrado de muro 30x55x 40cm, RMS 6,  Fabricados en acero laminado en frío, * Parales internos ajustables con tornilleria para montaje de equipos, * Puerta con lámina perforada, * Cerradura chapa llave en puerta, * Ranuras laterales para ventilación, * Perforaciones para instalar extractores de aire, * Con perforaciones para fijar en pared y entrada de cables en la parte superior e inferior, * Acabado pintura electrostática en polvo, * Color: Negro, * Cumplen especificaciones según normas EIA 310D y IEC 297</v>
          </cell>
          <cell r="C1633" t="str">
            <v>un</v>
          </cell>
          <cell r="D1633"/>
          <cell r="E1633"/>
          <cell r="F1633"/>
          <cell r="G1633"/>
          <cell r="H1633"/>
          <cell r="I1633"/>
          <cell r="J1633"/>
          <cell r="K1633"/>
          <cell r="L1633"/>
          <cell r="M1633"/>
        </row>
        <row r="1634">
          <cell r="A1634" t="str">
            <v>13.11.16</v>
          </cell>
          <cell r="B1634" t="str">
            <v>Suministro, transporte e instalación de Rack cerrado de muro 60x55x 60cm, RMS 12,  Fabricados en acero laminado en frío, * Parales internos ajustables con tornilleria para montaje de equipos, * Puerta con lámina perforada, * Cerradura chapa llave en puerta, * Ranuras laterales para ventilación, * Perforaciones para instalar extractores de aire, * Con perforaciones para fijar en pared y entrada de cables en la parte superior e inferior, * Acabado pintura electrostática en polvo, * Color: Negro, * Cumplen especificaciones según normas EIA 310D y IEC 297</v>
          </cell>
          <cell r="C1634" t="str">
            <v>un</v>
          </cell>
          <cell r="D1634"/>
          <cell r="E1634"/>
          <cell r="F1634"/>
          <cell r="G1634"/>
          <cell r="H1634"/>
          <cell r="I1634"/>
          <cell r="J1634"/>
          <cell r="K1634"/>
          <cell r="L1634"/>
          <cell r="M1634"/>
        </row>
        <row r="1635">
          <cell r="A1635">
            <v>13.12</v>
          </cell>
          <cell r="B1635" t="str">
            <v xml:space="preserve">ELEMENTOS Y CABLES PARA SISTEMA DE </v>
          </cell>
          <cell r="C1635">
            <v>0</v>
          </cell>
          <cell r="D1635"/>
          <cell r="E1635"/>
          <cell r="F1635"/>
          <cell r="G1635"/>
          <cell r="H1635"/>
          <cell r="I1635"/>
          <cell r="J1635"/>
          <cell r="K1635"/>
          <cell r="L1635"/>
          <cell r="M1635"/>
        </row>
        <row r="1636">
          <cell r="A1636" t="str">
            <v>13.12.1</v>
          </cell>
          <cell r="B1636" t="str">
            <v>Suministro, transporte e instalación de Punta captora en aluminio redondeada en un extremo. Longitud 40 cm, diámetro 16 mm. Incluye base y conexión para conductor. Ref 101 Alu-400-DX   o equivalente.</v>
          </cell>
          <cell r="C1636" t="str">
            <v>un</v>
          </cell>
          <cell r="D1636"/>
          <cell r="E1636"/>
          <cell r="F1636"/>
          <cell r="G1636"/>
          <cell r="H1636"/>
          <cell r="I1636"/>
          <cell r="J1636"/>
          <cell r="K1636"/>
          <cell r="L1636"/>
          <cell r="M1636"/>
        </row>
        <row r="1637">
          <cell r="A1637" t="str">
            <v>13.12.2</v>
          </cell>
          <cell r="B1637" t="str">
            <v>Suministro, transporte e instalación de Punta captora en aluminio redondeada en un extremo. Longitud 60 cm, diámetro 16 mm. Incluye base y conexión para conductor. Ref 101 Alu-600-DX   o equivalente.</v>
          </cell>
          <cell r="C1637" t="str">
            <v>un</v>
          </cell>
          <cell r="D1637"/>
          <cell r="E1637"/>
          <cell r="F1637"/>
          <cell r="G1637"/>
          <cell r="H1637"/>
          <cell r="I1637"/>
          <cell r="J1637"/>
          <cell r="K1637"/>
          <cell r="L1637"/>
          <cell r="M1637"/>
        </row>
        <row r="1638">
          <cell r="A1638" t="str">
            <v>13.12.3</v>
          </cell>
          <cell r="B1638" t="str">
            <v>Suministro, transporte e instalación de Punta captora en aluminio redondeada en un extremo. Longitud 100 cm, diámetro 16 mm. Incluye base y conexión para conductor. Ref 101 Alu-1000-DX   o equivalente.</v>
          </cell>
          <cell r="C1638" t="str">
            <v>un</v>
          </cell>
          <cell r="D1638"/>
          <cell r="E1638"/>
          <cell r="F1638"/>
          <cell r="G1638"/>
          <cell r="H1638"/>
          <cell r="I1638"/>
          <cell r="J1638"/>
          <cell r="K1638"/>
          <cell r="L1638"/>
          <cell r="M1638"/>
        </row>
        <row r="1639">
          <cell r="A1639" t="str">
            <v>13.12.4</v>
          </cell>
          <cell r="B1639" t="str">
            <v>Suministro, transporte e instalación de Punta captora en aluminio redondeada en un extremo. Longitud 150 cm, diámetro 16 mm. Incluye base y conexión para conductor. Ref 101 Alu-1500-DX   o equivalente.</v>
          </cell>
          <cell r="C1639" t="str">
            <v>un</v>
          </cell>
          <cell r="D1639"/>
          <cell r="E1639"/>
          <cell r="F1639"/>
          <cell r="G1639"/>
          <cell r="H1639"/>
          <cell r="I1639"/>
          <cell r="J1639"/>
          <cell r="K1639"/>
          <cell r="L1639"/>
          <cell r="M1639"/>
        </row>
        <row r="1640">
          <cell r="A1640" t="str">
            <v>13.12.5</v>
          </cell>
          <cell r="B1640" t="str">
            <v>Suministro, transporte e instalación de cable de cobre desnudo calibre No. 1/0 AWG, cableado clase B, instalado enterrado en terreno natural a 0,5m. Cilíndrico, compactado, concéntrico, trenzado, formado con alambre cilíndrico sin revestimiento, construido con un núcleo central rodeado por una o más capas de hilos compactados, cableados helicoidalmente, Norma B-8 de la ASTM. Incluye la excavación y el lleno.</v>
          </cell>
          <cell r="C1640" t="str">
            <v>m</v>
          </cell>
          <cell r="D1640"/>
          <cell r="E1640"/>
          <cell r="F1640"/>
          <cell r="G1640"/>
          <cell r="H1640"/>
          <cell r="I1640"/>
          <cell r="J1640"/>
          <cell r="K1640"/>
          <cell r="L1640"/>
          <cell r="M1640"/>
        </row>
        <row r="1641">
          <cell r="A1641" t="str">
            <v>13.12.6</v>
          </cell>
          <cell r="B1641" t="str">
            <v>Suministro, transporte e instalación de conductor de Aluminio aislado THW - 75ºC, 19H, (calibre 1/0 AWG) para instalar en ducto o expuesto, Según norma NTC 1332, UL-83 y RETIE. Incluye grapas doble ala y los accesorios necesarios para su correcta instalación.</v>
          </cell>
          <cell r="C1641" t="str">
            <v>m</v>
          </cell>
          <cell r="D1641"/>
          <cell r="E1641"/>
          <cell r="F1641"/>
          <cell r="G1641"/>
          <cell r="H1641"/>
          <cell r="I1641"/>
          <cell r="J1641"/>
          <cell r="K1641"/>
          <cell r="L1641"/>
          <cell r="M1641"/>
        </row>
        <row r="1642">
          <cell r="A1642" t="str">
            <v>13.12.7</v>
          </cell>
          <cell r="B1642" t="str">
            <v>Suministro, transporte e instalación de varilla copperweld de 5/8" y longitud de 2.4 metros, construido en acero con recubrimiento de cobre electrolítico de por lo menos 200um de espesor, Norma ASTM B - 187 sin sulfatación ni oxidación por efecto catódico. Incluye las varillas y demas elementos necesarios para su correcta instalación.</v>
          </cell>
          <cell r="C1642" t="str">
            <v>un</v>
          </cell>
          <cell r="D1642"/>
          <cell r="E1642"/>
          <cell r="F1642"/>
          <cell r="G1642"/>
          <cell r="H1642"/>
          <cell r="I1642"/>
          <cell r="J1642"/>
          <cell r="K1642"/>
          <cell r="L1642"/>
          <cell r="M1642"/>
        </row>
        <row r="1643">
          <cell r="A1643" t="str">
            <v>13.12.8</v>
          </cell>
          <cell r="B1643" t="str">
            <v>Suministro, transporte y colocación de soldadura por reacción exotérmica de 90gr, incluye carga, molde, pinzas de sujeción del molde y del cable, chispero y todos los demás elementos y accesorios necesarios para su correcta instalación y funcionamiento.</v>
          </cell>
          <cell r="C1643" t="str">
            <v>un</v>
          </cell>
          <cell r="D1643"/>
          <cell r="E1643"/>
          <cell r="F1643"/>
          <cell r="G1643"/>
          <cell r="H1643"/>
          <cell r="I1643"/>
          <cell r="J1643"/>
          <cell r="K1643"/>
          <cell r="L1643"/>
          <cell r="M1643"/>
        </row>
        <row r="1644">
          <cell r="A1644" t="str">
            <v>13.12.9</v>
          </cell>
          <cell r="B1644" t="str">
            <v>Suministro, transporte e instalación de conector a compresión bimetálico para cables calibre 1/0.</v>
          </cell>
          <cell r="C1644" t="str">
            <v>un</v>
          </cell>
          <cell r="D1644"/>
          <cell r="E1644"/>
          <cell r="F1644"/>
          <cell r="G1644"/>
          <cell r="H1644"/>
          <cell r="I1644"/>
          <cell r="J1644"/>
          <cell r="K1644"/>
          <cell r="L1644"/>
          <cell r="M1644"/>
        </row>
        <row r="1645">
          <cell r="A1645" t="str">
            <v>13.12.10</v>
          </cell>
          <cell r="B1645" t="str">
            <v>Suministro, transporte e instalación de terminal a compresión bimetálico, para cables calibres 1/0 AWG, 3M ref 40032.</v>
          </cell>
          <cell r="C1645" t="str">
            <v>un</v>
          </cell>
          <cell r="D1645"/>
          <cell r="E1645"/>
          <cell r="F1645"/>
          <cell r="G1645"/>
          <cell r="H1645"/>
          <cell r="I1645"/>
          <cell r="J1645"/>
          <cell r="K1645"/>
          <cell r="L1645"/>
          <cell r="M1645"/>
        </row>
        <row r="1646">
          <cell r="A1646" t="str">
            <v>13.12.11</v>
          </cell>
          <cell r="B1646" t="str">
            <v>Suministro, transporte e instalación de bajante de 3 metros en tubería metálica galvanizada en caliente tipo pesada de 3/4". Incluye boquillas, grapas doble ala y accesorios necesarios para su correcta instalación. Según diseño.</v>
          </cell>
          <cell r="C1646" t="str">
            <v>un</v>
          </cell>
          <cell r="D1646"/>
          <cell r="E1646"/>
          <cell r="F1646"/>
          <cell r="G1646"/>
          <cell r="H1646"/>
          <cell r="I1646"/>
          <cell r="J1646"/>
          <cell r="K1646"/>
          <cell r="L1646"/>
          <cell r="M1646"/>
        </row>
        <row r="1647">
          <cell r="A1647" t="str">
            <v>13.12.12</v>
          </cell>
          <cell r="B1647" t="str">
            <v>Suministro, transporte e instalación de caja metálica 15X15 de sobreponer con tapa atornillada, para energía, sonido, imagen y/o telecomunicaciones tipo metálico con lamina calibre 18 USG con fondo metálico y pintura electrostática. Incluye accesorios y elementos de sujeción para su correcta instalación.</v>
          </cell>
          <cell r="C1647" t="str">
            <v>un</v>
          </cell>
          <cell r="D1647"/>
          <cell r="E1647"/>
          <cell r="F1647"/>
          <cell r="G1647"/>
          <cell r="H1647"/>
          <cell r="I1647"/>
          <cell r="J1647"/>
          <cell r="K1647"/>
          <cell r="L1647"/>
          <cell r="M1647"/>
        </row>
        <row r="1648">
          <cell r="A1648" t="str">
            <v>13.12.13</v>
          </cell>
          <cell r="B1648" t="str">
            <v>Suministro, transporte y colocación de soldadura para Conexión al acero de refuerzo. Incluye soldadura exotérmica de 115, soldadura eléctrica y todos los elementos necesarios para su correcta instalación y funcionamiento.</v>
          </cell>
          <cell r="C1648" t="str">
            <v>un</v>
          </cell>
          <cell r="D1648"/>
          <cell r="E1648"/>
          <cell r="F1648"/>
          <cell r="G1648"/>
          <cell r="H1648"/>
          <cell r="I1648"/>
          <cell r="J1648"/>
          <cell r="K1648"/>
          <cell r="L1648"/>
          <cell r="M1648"/>
        </row>
        <row r="1649">
          <cell r="A1649" t="str">
            <v>13.12.14</v>
          </cell>
          <cell r="B1649" t="str">
            <v>Suministro, transporte e instalación de Alambron en Aluminio de 8mm para Apantallamiento.</v>
          </cell>
          <cell r="C1649" t="str">
            <v>m</v>
          </cell>
          <cell r="D1649"/>
          <cell r="E1649"/>
          <cell r="F1649"/>
          <cell r="G1649"/>
          <cell r="H1649"/>
          <cell r="I1649"/>
          <cell r="J1649"/>
          <cell r="K1649"/>
          <cell r="L1649"/>
          <cell r="M1649"/>
        </row>
        <row r="1650">
          <cell r="A1650" t="str">
            <v>13.12.15</v>
          </cell>
          <cell r="B1650" t="str">
            <v>Suministro, transporte e instalación de Alambrón redondo ø= 8 mm en aluminio para anillo superior y bajantes. REF AL-ALU 8mm</v>
          </cell>
          <cell r="C1650" t="str">
            <v>m</v>
          </cell>
          <cell r="D1650"/>
          <cell r="E1650"/>
          <cell r="F1650"/>
          <cell r="G1650"/>
          <cell r="H1650"/>
          <cell r="I1650"/>
          <cell r="J1650"/>
          <cell r="K1650"/>
          <cell r="L1650"/>
          <cell r="M1650"/>
        </row>
        <row r="1651">
          <cell r="A1651" t="str">
            <v>13.12.16</v>
          </cell>
          <cell r="B1651" t="str">
            <v>Suministro, transporte e instalación de Punta Captadora DEHN 5/8 0.6M AL sin Conector</v>
          </cell>
          <cell r="C1651" t="str">
            <v>un</v>
          </cell>
          <cell r="D1651"/>
          <cell r="E1651"/>
          <cell r="F1651"/>
          <cell r="G1651"/>
          <cell r="H1651"/>
          <cell r="I1651"/>
          <cell r="J1651"/>
          <cell r="K1651"/>
          <cell r="L1651"/>
          <cell r="M1651"/>
        </row>
        <row r="1652">
          <cell r="A1652">
            <v>13.13</v>
          </cell>
          <cell r="B1652" t="str">
            <v>REDES EXTERIORES</v>
          </cell>
          <cell r="C1652">
            <v>0</v>
          </cell>
          <cell r="D1652"/>
          <cell r="E1652"/>
          <cell r="F1652"/>
          <cell r="G1652"/>
          <cell r="H1652"/>
          <cell r="I1652"/>
          <cell r="J1652"/>
          <cell r="K1652"/>
          <cell r="L1652"/>
          <cell r="M1652"/>
        </row>
        <row r="1653">
          <cell r="A1653" t="str">
            <v>13.13.1</v>
          </cell>
          <cell r="B1653" t="str">
            <v xml:space="preserve">Suministro, transporte y construcción de canalización para redes en tubería PVC tipo DB de 2". De acuerdo con la norma EPM, incluye excavación, lleno,  botada de escombros, reemplazos en arenilla y material base, cinta plástica, alambre guia y accesorios para su correcta instalación.    </v>
          </cell>
          <cell r="C1653" t="str">
            <v>m</v>
          </cell>
          <cell r="D1653"/>
          <cell r="E1653"/>
          <cell r="F1653"/>
          <cell r="G1653"/>
          <cell r="H1653"/>
          <cell r="I1653"/>
          <cell r="J1653"/>
          <cell r="K1653"/>
          <cell r="L1653"/>
          <cell r="M1653"/>
        </row>
        <row r="1654">
          <cell r="A1654" t="str">
            <v>13.13.2</v>
          </cell>
          <cell r="B1654" t="str">
            <v xml:space="preserve">Suministro, transporte y construcción de canalización para redes en tubería PVC tipo DB de 2Ø2" para cruces de via. De acuerdo con la norma EPM, incluye excavación, lleno, atraque en concreto,  botada de escombros, reemplazos en arenilla y material base, cinta plástica, alambre guia y accesorios para su correcta instalación.    </v>
          </cell>
          <cell r="C1654" t="str">
            <v>m</v>
          </cell>
          <cell r="D1654"/>
          <cell r="E1654"/>
          <cell r="F1654"/>
          <cell r="G1654"/>
          <cell r="H1654"/>
          <cell r="I1654"/>
          <cell r="J1654"/>
          <cell r="K1654"/>
          <cell r="L1654"/>
          <cell r="M1654"/>
        </row>
        <row r="1655">
          <cell r="A1655" t="str">
            <v>13.13.3</v>
          </cell>
          <cell r="B1655" t="str">
            <v>Suministro, transporte e instalación de tubería PVC tipo DB de 1XØ3" por piso. Incluye obra civil con botada de material, excavación y/o demolición, llenos (s/n norma EPM de canalizaciones de energía en baja tensión RS1-003), pega pvc mas limpiador, curvas, adaptadores, tubos y demás elementos necesarios para su correcta instalación.   No incluye acabado de andén o zona verde.</v>
          </cell>
          <cell r="C1655" t="str">
            <v>m</v>
          </cell>
          <cell r="D1655"/>
          <cell r="E1655"/>
          <cell r="F1655"/>
          <cell r="G1655"/>
          <cell r="H1655"/>
          <cell r="I1655"/>
          <cell r="J1655"/>
          <cell r="K1655"/>
          <cell r="L1655"/>
          <cell r="M1655"/>
        </row>
        <row r="1656">
          <cell r="A1656" t="str">
            <v>13.13.4</v>
          </cell>
          <cell r="B1656" t="str">
            <v>Suministro, transporte y construcción de canalización  de 2 ductos PVC tipo DB Ø 3", según norma RS1- 003 de EPM, por anden. Incluye excavación y lleno, arenilla, entresuelo en piedra seleccionada igual a la existente.</v>
          </cell>
          <cell r="C1656" t="str">
            <v>m</v>
          </cell>
          <cell r="D1656"/>
          <cell r="E1656"/>
          <cell r="F1656"/>
          <cell r="G1656"/>
          <cell r="H1656"/>
          <cell r="I1656"/>
          <cell r="J1656"/>
          <cell r="K1656"/>
          <cell r="L1656"/>
          <cell r="M1656"/>
        </row>
        <row r="1657">
          <cell r="A1657" t="str">
            <v>13.13.5</v>
          </cell>
          <cell r="B1657" t="str">
            <v>Suministro, transporte e instalación de tubería PVC de 3/4" por piso, muro y/o buitrón. Incluye obra civil, pega pvc mas limpiador, curvas, adaptadores, resanes en mortero 1:5 y demás elementos necesarios para su correcta instalación.</v>
          </cell>
          <cell r="C1657" t="str">
            <v>m</v>
          </cell>
          <cell r="D1657"/>
          <cell r="E1657"/>
          <cell r="F1657"/>
          <cell r="G1657"/>
          <cell r="H1657"/>
          <cell r="I1657"/>
          <cell r="J1657"/>
          <cell r="K1657"/>
          <cell r="L1657"/>
          <cell r="M1657"/>
        </row>
        <row r="1658">
          <cell r="A1658" t="str">
            <v>13.13.6</v>
          </cell>
          <cell r="B1658" t="str">
            <v>Suministro transporte y construcción caja de piso ANTIFRAUDE RS3-001. Incluye tapa 50x50 antiraude RS4 -001. Incluye obra civil y todos los materiales.</v>
          </cell>
          <cell r="C1658" t="str">
            <v>un</v>
          </cell>
          <cell r="D1658"/>
          <cell r="E1658"/>
          <cell r="F1658"/>
          <cell r="G1658"/>
          <cell r="H1658"/>
          <cell r="I1658"/>
          <cell r="J1658"/>
          <cell r="K1658"/>
          <cell r="L1658"/>
          <cell r="M1658"/>
        </row>
        <row r="1659">
          <cell r="A1659">
            <v>13.14</v>
          </cell>
          <cell r="B1659" t="str">
            <v>POSTES DE ENERGIA Y TELECOMUNICACIONES</v>
          </cell>
          <cell r="C1659">
            <v>0</v>
          </cell>
          <cell r="D1659"/>
          <cell r="E1659"/>
          <cell r="F1659"/>
          <cell r="G1659"/>
          <cell r="H1659"/>
          <cell r="I1659"/>
          <cell r="J1659"/>
          <cell r="K1659"/>
          <cell r="L1659"/>
          <cell r="M1659"/>
        </row>
        <row r="1660">
          <cell r="A1660" t="str">
            <v>13.14.1</v>
          </cell>
          <cell r="B1660" t="str">
            <v>Suministro, transporte e hincada de poste de energía de 8 metros 510kg norma RA7-035. Incluye pintura de acuerdo a normas EPM.</v>
          </cell>
          <cell r="C1660" t="str">
            <v>un</v>
          </cell>
          <cell r="D1660"/>
          <cell r="E1660"/>
          <cell r="F1660"/>
          <cell r="G1660"/>
          <cell r="H1660"/>
          <cell r="I1660"/>
          <cell r="J1660"/>
          <cell r="K1660"/>
          <cell r="L1660"/>
          <cell r="M1660"/>
        </row>
        <row r="1661">
          <cell r="A1661" t="str">
            <v>13.14.2</v>
          </cell>
          <cell r="B1661" t="str">
            <v>Suministro, transporte e hincada de poste de energía de 8 metros 750kg norma RA7-035. Incluye pintura de acuerdo a normas EPM.</v>
          </cell>
          <cell r="C1661" t="str">
            <v>un</v>
          </cell>
          <cell r="D1661"/>
          <cell r="E1661"/>
          <cell r="F1661"/>
          <cell r="G1661"/>
          <cell r="H1661"/>
          <cell r="I1661"/>
          <cell r="J1661"/>
          <cell r="K1661"/>
          <cell r="L1661"/>
          <cell r="M1661"/>
        </row>
        <row r="1662">
          <cell r="A1662" t="str">
            <v>13.14.3</v>
          </cell>
          <cell r="B1662" t="str">
            <v>Suministro, transporte e hincada de poste de energía de 8 metros 1050kg. Incluye pintura de acuerdo a normas EPM.</v>
          </cell>
          <cell r="C1662" t="str">
            <v>un</v>
          </cell>
          <cell r="D1662"/>
          <cell r="E1662"/>
          <cell r="F1662"/>
          <cell r="G1662"/>
          <cell r="H1662"/>
          <cell r="I1662"/>
          <cell r="J1662"/>
          <cell r="K1662"/>
          <cell r="L1662"/>
          <cell r="M1662"/>
        </row>
        <row r="1663">
          <cell r="A1663" t="str">
            <v>13.14.4</v>
          </cell>
          <cell r="B1663" t="str">
            <v>Suministro, transporte e hincada de poste de energía de 12 metros 510kg. Incluye pintura de acuerdo a normas EPM.</v>
          </cell>
          <cell r="C1663" t="str">
            <v>un</v>
          </cell>
          <cell r="D1663"/>
          <cell r="E1663"/>
          <cell r="F1663"/>
          <cell r="G1663"/>
          <cell r="H1663"/>
          <cell r="I1663"/>
          <cell r="J1663"/>
          <cell r="K1663"/>
          <cell r="L1663"/>
          <cell r="M1663"/>
        </row>
        <row r="1664">
          <cell r="A1664" t="str">
            <v>13.14.5</v>
          </cell>
          <cell r="B1664" t="str">
            <v>Suministro, transporte e hincada de poste de energía de 12 metros 750kg. Incluye pintura de acuerdo a normas EPM.</v>
          </cell>
          <cell r="C1664" t="str">
            <v>un</v>
          </cell>
          <cell r="D1664"/>
          <cell r="E1664"/>
          <cell r="F1664"/>
          <cell r="G1664"/>
          <cell r="H1664"/>
          <cell r="I1664"/>
          <cell r="J1664"/>
          <cell r="K1664"/>
          <cell r="L1664"/>
          <cell r="M1664"/>
        </row>
        <row r="1665">
          <cell r="A1665" t="str">
            <v>13.14.6</v>
          </cell>
          <cell r="B1665" t="str">
            <v>Suministro, transporte e hincada de poste de energía de 12 metros 1050kg. Incluye pintura de acuerdo a normas EPM.</v>
          </cell>
          <cell r="C1665" t="str">
            <v>un</v>
          </cell>
          <cell r="D1665"/>
          <cell r="E1665"/>
          <cell r="F1665"/>
          <cell r="G1665"/>
          <cell r="H1665"/>
          <cell r="I1665"/>
          <cell r="J1665"/>
          <cell r="K1665"/>
          <cell r="L1665"/>
          <cell r="M1665"/>
        </row>
        <row r="1666">
          <cell r="A1666" t="str">
            <v>13.14.7</v>
          </cell>
          <cell r="B1666" t="str">
            <v>Suministro, transporte e hincada de poste de energía de 14 metros 750kg. Incluye pintura de acuerdo a normas EPM.</v>
          </cell>
          <cell r="C1666" t="str">
            <v>un</v>
          </cell>
          <cell r="D1666"/>
          <cell r="E1666"/>
          <cell r="F1666"/>
          <cell r="G1666"/>
          <cell r="H1666"/>
          <cell r="I1666"/>
          <cell r="J1666"/>
          <cell r="K1666"/>
          <cell r="L1666"/>
          <cell r="M1666"/>
        </row>
        <row r="1667">
          <cell r="A1667" t="str">
            <v>13.14.8</v>
          </cell>
          <cell r="B1667" t="str">
            <v>Suministro, transporte e hincada de poste de energía de 14 metros 1050kg. Incluye pintura de acuerdo a normas EPM.</v>
          </cell>
          <cell r="C1667" t="str">
            <v>un</v>
          </cell>
          <cell r="D1667"/>
          <cell r="E1667"/>
          <cell r="F1667"/>
          <cell r="G1667"/>
          <cell r="H1667"/>
          <cell r="I1667"/>
          <cell r="J1667"/>
          <cell r="K1667"/>
          <cell r="L1667"/>
          <cell r="M1667"/>
        </row>
        <row r="1668">
          <cell r="A1668" t="str">
            <v>13.14.9</v>
          </cell>
          <cell r="B1668" t="str">
            <v>Retiro poste de 12 y 8 metros. Incluye demolición y  botada de escombros.</v>
          </cell>
          <cell r="C1668" t="str">
            <v>un</v>
          </cell>
          <cell r="D1668"/>
          <cell r="E1668"/>
          <cell r="F1668"/>
          <cell r="G1668"/>
          <cell r="H1668"/>
          <cell r="I1668"/>
          <cell r="J1668"/>
          <cell r="K1668"/>
          <cell r="L1668"/>
          <cell r="M1668"/>
        </row>
        <row r="1669">
          <cell r="A1669" t="str">
            <v>13.14.10</v>
          </cell>
          <cell r="B1669" t="str">
            <v>Suministro, transporte e hincada de poste de alumbrado público tipo carabobo. Incluye pintura de acuerdo a normas EPM.</v>
          </cell>
          <cell r="C1669" t="str">
            <v>un</v>
          </cell>
          <cell r="D1669"/>
          <cell r="E1669"/>
          <cell r="F1669"/>
          <cell r="G1669"/>
          <cell r="H1669"/>
          <cell r="I1669"/>
          <cell r="J1669"/>
          <cell r="K1669"/>
          <cell r="L1669"/>
          <cell r="M1669"/>
        </row>
        <row r="1670">
          <cell r="A1670" t="str">
            <v>13.14.11</v>
          </cell>
          <cell r="B1670" t="str">
            <v>Suministro, transporte e hincada de poste redondo de alumbrado de 9 metros, según normas de alumbrado público y EPM. Incluye pintura.</v>
          </cell>
          <cell r="C1670" t="str">
            <v>un</v>
          </cell>
          <cell r="D1670"/>
          <cell r="E1670"/>
          <cell r="F1670"/>
          <cell r="G1670"/>
          <cell r="H1670"/>
          <cell r="I1670"/>
          <cell r="J1670"/>
          <cell r="K1670"/>
          <cell r="L1670"/>
          <cell r="M1670"/>
        </row>
        <row r="1671">
          <cell r="A1671" t="str">
            <v>13.14.12</v>
          </cell>
          <cell r="B1671" t="str">
            <v>Suministro, transporte e hincada  de poste redondo de alumbrado de 10 metros, según normas de alumbrado público y EPM. Incluye pintura.</v>
          </cell>
          <cell r="C1671" t="str">
            <v>un</v>
          </cell>
          <cell r="D1671"/>
          <cell r="E1671"/>
          <cell r="F1671"/>
          <cell r="G1671"/>
          <cell r="H1671"/>
          <cell r="I1671"/>
          <cell r="J1671"/>
          <cell r="K1671"/>
          <cell r="L1671"/>
          <cell r="M1671"/>
        </row>
        <row r="1672">
          <cell r="A1672" t="str">
            <v>13.14.13</v>
          </cell>
          <cell r="B1672" t="str">
            <v>Suministro, transporte e hincada  de poste redondo de alumbrado de 12 metros, según normas de alumbrado público y EPM. Incluye pintura.</v>
          </cell>
          <cell r="C1672" t="str">
            <v>un</v>
          </cell>
          <cell r="D1672"/>
          <cell r="E1672"/>
          <cell r="F1672"/>
          <cell r="G1672"/>
          <cell r="H1672"/>
          <cell r="I1672"/>
          <cell r="J1672"/>
          <cell r="K1672"/>
          <cell r="L1672"/>
          <cell r="M1672"/>
        </row>
        <row r="1673">
          <cell r="A1673" t="str">
            <v>13.14.14</v>
          </cell>
          <cell r="B1673" t="str">
            <v>Transporte e hincada de 30 postes tipo carabobo.</v>
          </cell>
          <cell r="C1673" t="str">
            <v>global</v>
          </cell>
          <cell r="D1673"/>
          <cell r="E1673"/>
          <cell r="F1673"/>
          <cell r="G1673"/>
          <cell r="H1673"/>
          <cell r="I1673"/>
          <cell r="J1673"/>
          <cell r="K1673"/>
          <cell r="L1673"/>
          <cell r="M1673"/>
        </row>
        <row r="1674">
          <cell r="A1674" t="str">
            <v>13.14.15</v>
          </cell>
          <cell r="B1674" t="str">
            <v>Transporte e hincada de 20 postes tipo bailarina.</v>
          </cell>
          <cell r="C1674" t="str">
            <v>global</v>
          </cell>
          <cell r="D1674"/>
          <cell r="E1674"/>
          <cell r="F1674"/>
          <cell r="G1674"/>
          <cell r="H1674"/>
          <cell r="I1674"/>
          <cell r="J1674"/>
          <cell r="K1674"/>
          <cell r="L1674"/>
          <cell r="M1674"/>
        </row>
        <row r="1675">
          <cell r="A1675" t="str">
            <v>13.14.16</v>
          </cell>
          <cell r="B1675" t="str">
            <v>Transporte e hincada de 15 postes de 8-9 metros.</v>
          </cell>
          <cell r="C1675" t="str">
            <v>global</v>
          </cell>
          <cell r="D1675"/>
          <cell r="E1675"/>
          <cell r="F1675"/>
          <cell r="G1675"/>
          <cell r="H1675"/>
          <cell r="I1675"/>
          <cell r="J1675"/>
          <cell r="K1675"/>
          <cell r="L1675"/>
          <cell r="M1675"/>
        </row>
        <row r="1676">
          <cell r="A1676" t="str">
            <v>13.14.17</v>
          </cell>
          <cell r="B1676" t="str">
            <v>Transporte e hincada de 20 postes de 10 metros.</v>
          </cell>
          <cell r="C1676" t="str">
            <v>global</v>
          </cell>
          <cell r="D1676"/>
          <cell r="E1676"/>
          <cell r="F1676"/>
          <cell r="G1676"/>
          <cell r="H1676"/>
          <cell r="I1676"/>
          <cell r="J1676"/>
          <cell r="K1676"/>
          <cell r="L1676"/>
          <cell r="M1676"/>
        </row>
        <row r="1677">
          <cell r="A1677" t="str">
            <v>13.14.18</v>
          </cell>
          <cell r="B1677" t="str">
            <v>Transporte e hincada de 8 postes de 12 metros. Incluye carro escolta.</v>
          </cell>
          <cell r="C1677" t="str">
            <v>global</v>
          </cell>
          <cell r="D1677"/>
          <cell r="E1677"/>
          <cell r="F1677"/>
          <cell r="G1677"/>
          <cell r="H1677"/>
          <cell r="I1677"/>
          <cell r="J1677"/>
          <cell r="K1677"/>
          <cell r="L1677"/>
          <cell r="M1677"/>
        </row>
        <row r="1678">
          <cell r="A1678">
            <v>13.15</v>
          </cell>
          <cell r="B1678" t="str">
            <v>CAJAS NORMAS EPM</v>
          </cell>
          <cell r="C1678">
            <v>0</v>
          </cell>
          <cell r="D1678"/>
          <cell r="E1678"/>
          <cell r="F1678"/>
          <cell r="G1678"/>
          <cell r="H1678"/>
          <cell r="I1678"/>
          <cell r="J1678"/>
          <cell r="K1678"/>
          <cell r="L1678"/>
          <cell r="M1678"/>
        </row>
        <row r="1679">
          <cell r="A1679" t="str">
            <v>13.15.1</v>
          </cell>
          <cell r="B1679" t="str">
            <v>Suministro y montaje de caja en piso norma RS3-005 con tapa RS4-001. 13.2KV ANTIFRAUDE. Incluye obra civil y todos los materiales.</v>
          </cell>
          <cell r="C1679" t="str">
            <v>un</v>
          </cell>
          <cell r="D1679"/>
          <cell r="E1679"/>
          <cell r="F1679"/>
          <cell r="G1679"/>
          <cell r="H1679"/>
          <cell r="I1679"/>
          <cell r="J1679"/>
          <cell r="K1679"/>
          <cell r="L1679"/>
          <cell r="M1679"/>
        </row>
        <row r="1680">
          <cell r="A1680" t="str">
            <v>13.15.2</v>
          </cell>
          <cell r="B1680" t="str">
            <v>Suministro transporte y construcción caja de piso ANTIFRAUDE RS3-003. Incluye tapa 60x80 antiraude RS4 -001. Incluye obra civil y todos los materiales.</v>
          </cell>
          <cell r="C1680" t="str">
            <v>un</v>
          </cell>
          <cell r="D1680"/>
          <cell r="E1680"/>
          <cell r="F1680"/>
          <cell r="G1680"/>
          <cell r="H1680"/>
          <cell r="I1680"/>
          <cell r="J1680"/>
          <cell r="K1680"/>
          <cell r="L1680"/>
          <cell r="M1680"/>
        </row>
        <row r="1681">
          <cell r="A1681" t="str">
            <v>13.15.3</v>
          </cell>
          <cell r="B1681" t="str">
            <v>Suministro transporte y construcción caja de piso ANTIFRAUDE RS3-001. Incluye tapa 50x50 antiraude RS4 -001. Incluye obra civil y todos los materiales.</v>
          </cell>
          <cell r="C1681" t="str">
            <v>un</v>
          </cell>
          <cell r="D1681"/>
          <cell r="E1681"/>
          <cell r="F1681"/>
          <cell r="G1681"/>
          <cell r="H1681"/>
          <cell r="I1681"/>
          <cell r="J1681"/>
          <cell r="K1681"/>
          <cell r="L1681"/>
          <cell r="M1681"/>
        </row>
        <row r="1682">
          <cell r="A1682" t="str">
            <v>13.15.4</v>
          </cell>
          <cell r="B1682" t="str">
            <v>Suministro transporte y construcción caja de piso ANTIFRAUDE RS3-002. Incluye tapa 60x60 antiraude RS4 -001. Incluye obra civil y todos los materiales.</v>
          </cell>
          <cell r="C1682" t="str">
            <v>un</v>
          </cell>
          <cell r="D1682"/>
          <cell r="E1682"/>
          <cell r="F1682"/>
          <cell r="G1682"/>
          <cell r="H1682"/>
          <cell r="I1682"/>
          <cell r="J1682"/>
          <cell r="K1682"/>
          <cell r="L1682"/>
          <cell r="M1682"/>
        </row>
        <row r="1683">
          <cell r="A1683" t="str">
            <v>13.15.5</v>
          </cell>
          <cell r="B1683" t="str">
            <v>Suministro transporte y construcción caja RS3-001. Incluye tapa 50x50 RS4 -001. Incluye obra civil y todos los materiales.</v>
          </cell>
          <cell r="C1683" t="str">
            <v>un</v>
          </cell>
          <cell r="D1683"/>
          <cell r="E1683"/>
          <cell r="F1683"/>
          <cell r="G1683"/>
          <cell r="H1683"/>
          <cell r="I1683"/>
          <cell r="J1683"/>
          <cell r="K1683"/>
          <cell r="L1683"/>
          <cell r="M1683"/>
        </row>
        <row r="1684">
          <cell r="A1684" t="str">
            <v>13.15.6</v>
          </cell>
          <cell r="B1684" t="str">
            <v>Suministro transporte y construcción caja RS3-002. Incluye tapa 60x60 RS4 -001. Incluye obra civil y todos los materiales.</v>
          </cell>
          <cell r="C1684" t="str">
            <v>un</v>
          </cell>
          <cell r="D1684"/>
          <cell r="E1684"/>
          <cell r="F1684"/>
          <cell r="G1684"/>
          <cell r="H1684"/>
          <cell r="I1684"/>
          <cell r="J1684"/>
          <cell r="K1684"/>
          <cell r="L1684"/>
          <cell r="M1684"/>
        </row>
        <row r="1685">
          <cell r="A1685" t="str">
            <v>13.15.7</v>
          </cell>
          <cell r="B1685" t="str">
            <v>Suministro transporte y construcción caja RS3-003. Incluye tapa 60 x80 RS4 -001. Incluye obra civil y todos los materiales.</v>
          </cell>
          <cell r="C1685" t="str">
            <v>un</v>
          </cell>
          <cell r="D1685"/>
          <cell r="E1685"/>
          <cell r="F1685"/>
          <cell r="G1685"/>
          <cell r="H1685"/>
          <cell r="I1685"/>
          <cell r="J1685"/>
          <cell r="K1685"/>
          <cell r="L1685"/>
          <cell r="M1685"/>
        </row>
        <row r="1686">
          <cell r="A1686" t="str">
            <v>13.15.8</v>
          </cell>
          <cell r="B1686" t="str">
            <v>Construccion de caja con herraje para tapa de 60x80 cm NORMA TEL NIN-060. Incluye obra civil y todos los materiales.</v>
          </cell>
          <cell r="C1686" t="str">
            <v>un</v>
          </cell>
          <cell r="D1686"/>
          <cell r="E1686"/>
          <cell r="F1686"/>
          <cell r="G1686"/>
          <cell r="H1686"/>
          <cell r="I1686"/>
          <cell r="J1686"/>
          <cell r="K1686"/>
          <cell r="L1686"/>
          <cell r="M1686"/>
        </row>
        <row r="1687">
          <cell r="A1687" t="str">
            <v>13.15.9</v>
          </cell>
          <cell r="B1687" t="str">
            <v>Construccion de caja con herraje para tapa de 60x80 cm NORMA TEL NIN-114. Incluye obra civil y todos los materiales.</v>
          </cell>
          <cell r="C1687" t="str">
            <v>un</v>
          </cell>
          <cell r="D1687"/>
          <cell r="E1687"/>
          <cell r="F1687"/>
          <cell r="G1687"/>
          <cell r="H1687"/>
          <cell r="I1687"/>
          <cell r="J1687"/>
          <cell r="K1687"/>
          <cell r="L1687"/>
          <cell r="M1687"/>
        </row>
        <row r="1688">
          <cell r="A1688" t="str">
            <v>13.15.10</v>
          </cell>
          <cell r="B1688" t="str">
            <v>Construccion de caja con herraje para caja dos tapas de  120x80 cm NORMA TEL NIN-115. Incluye obra civil y todos los materiales.</v>
          </cell>
          <cell r="C1688" t="str">
            <v>un</v>
          </cell>
          <cell r="D1688"/>
          <cell r="E1688"/>
          <cell r="F1688"/>
          <cell r="G1688"/>
          <cell r="H1688"/>
          <cell r="I1688"/>
          <cell r="J1688"/>
          <cell r="K1688"/>
          <cell r="L1688"/>
          <cell r="M1688"/>
        </row>
        <row r="1689">
          <cell r="A1689" t="str">
            <v>13.15.11</v>
          </cell>
          <cell r="B1689" t="str">
            <v>Suministro, transporte y colocación de materiales para caja de piso de 30X30X40 cm medidas internas, según normas de EE.PP.M. Incluye excavación, botada de material sobrante, concreto 21 Mpa, mortero 1:5, cama de triturado en el fondo de e=0.06m, bloques de concreto de 0.15x0.20x0.40 m, herraje tipo pesado, tapa tipo pesado y demás elementos necesarios para su correcta instalación y funcionamiento según norma RS3-016 de EE.PP.M.</v>
          </cell>
          <cell r="C1689" t="str">
            <v>un</v>
          </cell>
          <cell r="D1689"/>
          <cell r="E1689"/>
          <cell r="F1689"/>
          <cell r="G1689"/>
          <cell r="H1689"/>
          <cell r="I1689"/>
          <cell r="J1689"/>
          <cell r="K1689"/>
          <cell r="L1689"/>
          <cell r="M1689"/>
        </row>
        <row r="1690">
          <cell r="A1690">
            <v>13.16</v>
          </cell>
          <cell r="B1690" t="str">
            <v xml:space="preserve">ACOMETIDAS DE ENERGIA TRIFASICAS 80ºC, 750V, PE FR </v>
          </cell>
          <cell r="C1690">
            <v>0</v>
          </cell>
          <cell r="D1690"/>
          <cell r="E1690"/>
          <cell r="F1690"/>
          <cell r="G1690"/>
          <cell r="H1690"/>
          <cell r="I1690"/>
          <cell r="J1690"/>
          <cell r="K1690"/>
          <cell r="L1690"/>
          <cell r="M1690"/>
        </row>
        <row r="1691">
          <cell r="A1691" t="str">
            <v>13.16.1</v>
          </cell>
          <cell r="B1691" t="str">
            <v>Suministro, transporte e instalación de acometida trifásica para transformador de 30KVA, 13.2KV/208V/120V en 3No2 + 1No4 AWG- CU 80ºC 750V, PE,HF,LS CT. Incluye conectores, correas de amarre, encintada y demás accesorios para su correcta instalación y funcionamiento según RETIE.</v>
          </cell>
          <cell r="C1691" t="str">
            <v>m</v>
          </cell>
          <cell r="D1691"/>
          <cell r="E1691"/>
          <cell r="F1691"/>
          <cell r="G1691"/>
          <cell r="H1691"/>
          <cell r="I1691"/>
          <cell r="J1691"/>
          <cell r="K1691"/>
          <cell r="L1691"/>
          <cell r="M1691"/>
        </row>
        <row r="1692">
          <cell r="A1692" t="str">
            <v>13.16.2</v>
          </cell>
          <cell r="B1692" t="str">
            <v>Suministro, transporte e instalación de acometida trifásica para transformador de 45KVA, 13.2KV/208V/120V en 3 No 2/0+ 1 No 1/0 AWG- CU 80ºC 750V, PE,HF,LS CT. Incluye conectores, correas de amarre, encintada y demás accesorios para su correcta instalación y funcionamiento según RETIE.</v>
          </cell>
          <cell r="C1692" t="str">
            <v>m</v>
          </cell>
          <cell r="D1692"/>
          <cell r="E1692"/>
          <cell r="F1692"/>
          <cell r="G1692"/>
          <cell r="H1692"/>
          <cell r="I1692"/>
          <cell r="J1692"/>
          <cell r="K1692"/>
          <cell r="L1692"/>
          <cell r="M1692"/>
        </row>
        <row r="1693">
          <cell r="A1693" t="str">
            <v>13.16.3</v>
          </cell>
          <cell r="B1693" t="str">
            <v>Suministro, transporte e instalación de acometida trifásica para transformador de 75KVA, 13.2KV/208V/120V en 6 No 2/0+ 2 No 1/0 AWG- CU 80ºC 750V, PE,HF,LS CT. Incluye conectores, correas de amarre, encintada y demás accesorios para su correcta instalación y funcionamiento según RETIE.</v>
          </cell>
          <cell r="C1693" t="str">
            <v>m</v>
          </cell>
          <cell r="D1693"/>
          <cell r="E1693"/>
          <cell r="F1693"/>
          <cell r="G1693"/>
          <cell r="H1693"/>
          <cell r="I1693"/>
          <cell r="J1693"/>
          <cell r="K1693"/>
          <cell r="L1693"/>
          <cell r="M1693"/>
        </row>
        <row r="1694">
          <cell r="A1694" t="str">
            <v>13.16.4</v>
          </cell>
          <cell r="B1694" t="str">
            <v>Suministro, transporte e instalación de acometida trifásica para transformador de 112.5 KVA, 13.2KV/208V/120V en 6 No 4/0+ 2 No 2/0 AWG- CU 80ºC 750V, PE,HF,LS CT. Incluye conectores, correas de amarre, encintada y demás accesorios para su correcta instalación y funcionamiento según RETIE.</v>
          </cell>
          <cell r="C1694" t="str">
            <v>m</v>
          </cell>
          <cell r="D1694"/>
          <cell r="E1694"/>
          <cell r="F1694"/>
          <cell r="G1694"/>
          <cell r="H1694"/>
          <cell r="I1694"/>
          <cell r="J1694"/>
          <cell r="K1694"/>
          <cell r="L1694"/>
          <cell r="M1694"/>
        </row>
        <row r="1695">
          <cell r="A1695" t="str">
            <v>13.16.5</v>
          </cell>
          <cell r="B1695" t="str">
            <v>Suministro, transporte e instalación de acometida trifásica para transformador de 150 KVA, 13.2KV/208V/120V en 9 No 4/0+ 3 No 2/0 AWG- CU 80ºC 750V, PE,HF,LS CT. Incluye conectores, correas de amarre, encintada y demás accesorios para su correcta instalación y funcionamiento según RETIE.</v>
          </cell>
          <cell r="C1695" t="str">
            <v>m</v>
          </cell>
          <cell r="D1695"/>
          <cell r="E1695"/>
          <cell r="F1695"/>
          <cell r="G1695"/>
          <cell r="H1695"/>
          <cell r="I1695"/>
          <cell r="J1695"/>
          <cell r="K1695"/>
          <cell r="L1695"/>
          <cell r="M1695"/>
        </row>
        <row r="1696">
          <cell r="A1696" t="str">
            <v>13.16.6</v>
          </cell>
          <cell r="B1696" t="str">
            <v>Suministro, transporte e instalación de acometida trifásica en 6 No 2/0+ 2 No 1/0 + 2No2 AWG- CU 80ºC 750V, PE,HF,LS CT. Incluye conectores, correas de amarre, encintada y demás accesorios para su correcta instalación y funcionamiento según RETIE.</v>
          </cell>
          <cell r="C1696" t="str">
            <v>m</v>
          </cell>
          <cell r="D1696"/>
          <cell r="E1696"/>
          <cell r="F1696"/>
          <cell r="G1696"/>
          <cell r="H1696"/>
          <cell r="I1696"/>
          <cell r="J1696"/>
          <cell r="K1696"/>
          <cell r="L1696"/>
          <cell r="M1696"/>
        </row>
        <row r="1697">
          <cell r="A1697" t="str">
            <v>13.16.7</v>
          </cell>
          <cell r="B1697" t="str">
            <v>Suministro, transporte e instalación de acometida trifásica en 6 No 4/0+ 2 No 2/0 + 2 No 1/0 AWG- CU 80ºC 750V, PE,HF,LS CT. Incluye conectores, correas de amarre, encintada y demás accesorios para su correcta instalación y funcionamiento según RETIE.</v>
          </cell>
          <cell r="C1697" t="str">
            <v>m</v>
          </cell>
          <cell r="D1697"/>
          <cell r="E1697"/>
          <cell r="F1697"/>
          <cell r="G1697"/>
          <cell r="H1697"/>
          <cell r="I1697"/>
          <cell r="J1697"/>
          <cell r="K1697"/>
          <cell r="L1697"/>
          <cell r="M1697"/>
        </row>
        <row r="1698">
          <cell r="A1698" t="str">
            <v>13.16.8</v>
          </cell>
          <cell r="B1698" t="str">
            <v>Suministro, transporte e instalación de acometida trifásica en 9 No 4/0+ 3 No 2/0+ 3No1/0 AWG- CU 80ºC 750V, PE,HF,LS CT. Incluye conectores, correas de amarre, encintada y demás accesorios para su correcta instalación y funcionamiento según RETIE.</v>
          </cell>
          <cell r="C1698" t="str">
            <v>m</v>
          </cell>
          <cell r="D1698"/>
          <cell r="E1698"/>
          <cell r="F1698"/>
          <cell r="G1698"/>
          <cell r="H1698"/>
          <cell r="I1698"/>
          <cell r="J1698"/>
          <cell r="K1698"/>
          <cell r="L1698"/>
          <cell r="M1698"/>
        </row>
        <row r="1699">
          <cell r="A1699" t="str">
            <v>13.16.9</v>
          </cell>
          <cell r="B1699" t="str">
            <v>Suministro, transporte e instalación de acometida trifásica en cables 3No4/0 (F) + 1No2/0 (N) + 1No 1/0(T) AWG- CU 80ºC 750V, PE,HF,LS CT. Incluye conectores, correas de amarre, encintada y demás accesorios para su correcta instalación y funcionamiento según RETIE.</v>
          </cell>
          <cell r="C1699" t="str">
            <v>m</v>
          </cell>
          <cell r="D1699"/>
          <cell r="E1699"/>
          <cell r="F1699"/>
          <cell r="G1699"/>
          <cell r="H1699"/>
          <cell r="I1699"/>
          <cell r="J1699"/>
          <cell r="K1699"/>
          <cell r="L1699"/>
          <cell r="M1699"/>
        </row>
        <row r="1700">
          <cell r="A1700" t="str">
            <v>13.16.10</v>
          </cell>
          <cell r="B1700" t="str">
            <v>Suministro, transporte e instalación de acometida trifásica en cables 3No4/0 (F) + 1No2/0 (N) + 1No 2(T) AWG- CU 80ºC 750V, PE,HF,LS CT. Incluye conectores, correas de amarre, encintada y demás accesorios para su correcta instalación y funcionamiento según RETIE.</v>
          </cell>
          <cell r="C1700" t="str">
            <v>m</v>
          </cell>
          <cell r="D1700"/>
          <cell r="E1700"/>
          <cell r="F1700"/>
          <cell r="G1700"/>
          <cell r="H1700"/>
          <cell r="I1700"/>
          <cell r="J1700"/>
          <cell r="K1700"/>
          <cell r="L1700"/>
          <cell r="M1700"/>
        </row>
        <row r="1701">
          <cell r="A1701" t="str">
            <v>13.16.2</v>
          </cell>
          <cell r="B1701" t="str">
            <v>Suministro, transporte e instalación de acometida trifásica para transformador de 45KVA, 13.2KV/208V/120V en 3 No 2/0+ 1 No 1/0 AWG- CU 80ºC 750V, PE,HF,LS CT. Incluye conectores, correas de amarre, encintada y demás accesorios para su correcta instalación y funcionamiento según RETIE.</v>
          </cell>
          <cell r="C1701" t="str">
            <v>m</v>
          </cell>
          <cell r="D1701"/>
          <cell r="E1701"/>
          <cell r="F1701"/>
          <cell r="G1701"/>
          <cell r="H1701"/>
          <cell r="I1701"/>
          <cell r="J1701"/>
          <cell r="K1701"/>
          <cell r="L1701"/>
          <cell r="M1701"/>
        </row>
        <row r="1702">
          <cell r="A1702" t="str">
            <v>13.16.12</v>
          </cell>
          <cell r="B1702" t="str">
            <v>Suministro, transporte e instalación de acometida trifásica en cables 3No4/0 (F) + 1No4/0 (N) + 1No 1/0(T) AWG- CU 80ºC 750V, PE,HF,LS CT. Incluye conectores, correas de amarre, encintada y demás accesorios para su correcta instalación y funcionamiento según RETIE.</v>
          </cell>
          <cell r="C1702" t="str">
            <v>m</v>
          </cell>
          <cell r="D1702"/>
          <cell r="E1702"/>
          <cell r="F1702"/>
          <cell r="G1702"/>
          <cell r="H1702"/>
          <cell r="I1702"/>
          <cell r="J1702"/>
          <cell r="K1702"/>
          <cell r="L1702"/>
          <cell r="M1702"/>
        </row>
        <row r="1703">
          <cell r="A1703" t="str">
            <v>13.16.13</v>
          </cell>
          <cell r="B1703" t="str">
            <v>Suministro, transporte e instalación de acometida trifásica en cables 3No4/0 (F) + 1No2/0 (N) + 1No 2/0(T) AWG- CU 80ºC 750V, PE,HF,LS CT. Incluye conectores, correas de amarre, encintada y demás accesorios para su correcta instalación y funcionamiento según RETIE.</v>
          </cell>
          <cell r="C1703" t="str">
            <v>m</v>
          </cell>
          <cell r="D1703"/>
          <cell r="E1703"/>
          <cell r="F1703"/>
          <cell r="G1703"/>
          <cell r="H1703"/>
          <cell r="I1703"/>
          <cell r="J1703"/>
          <cell r="K1703"/>
          <cell r="L1703"/>
          <cell r="M1703"/>
        </row>
        <row r="1704">
          <cell r="A1704" t="str">
            <v>13.16.14</v>
          </cell>
          <cell r="B1704" t="str">
            <v>Suministro, transporte e instalación de acometida trifásica en cables 3No4/0 (F) + 1No4/0 (N) + 1No 4/0(T) AWG- CU 80ºC 750V, PE,HF,LS CT. Incluye conectores, correas de amarre, encintada y demás accesorios para su correcta instalación y funcionamiento según RETIE.</v>
          </cell>
          <cell r="C1704" t="str">
            <v>m</v>
          </cell>
          <cell r="D1704"/>
          <cell r="E1704"/>
          <cell r="F1704"/>
          <cell r="G1704"/>
          <cell r="H1704"/>
          <cell r="I1704"/>
          <cell r="J1704"/>
          <cell r="K1704"/>
          <cell r="L1704"/>
          <cell r="M1704"/>
        </row>
        <row r="1705">
          <cell r="A1705" t="str">
            <v>13.16.15</v>
          </cell>
          <cell r="B1705" t="str">
            <v>Suministro, transporte e instalación de acometida trifásica en cables 3No2/0(F) + 1No1/0(T) + 1No2(T) AWG- CU 80ºC 750V, PE,HF,LS CT. Incluye conectores, correas de amarre, encintada y demás accesorios para su correcta instalación y funcionamiento según RETIE.</v>
          </cell>
          <cell r="C1705" t="str">
            <v>m</v>
          </cell>
          <cell r="D1705"/>
          <cell r="E1705"/>
          <cell r="F1705"/>
          <cell r="G1705"/>
          <cell r="H1705"/>
          <cell r="I1705"/>
          <cell r="J1705"/>
          <cell r="K1705"/>
          <cell r="L1705"/>
          <cell r="M1705"/>
        </row>
        <row r="1706">
          <cell r="A1706" t="str">
            <v>13.16.16</v>
          </cell>
          <cell r="B1706" t="str">
            <v>Suministro, transporte e instalación de acometida trifásica en cables 3No2/0(F) + 1No1/0(T) + 1No4(T) AWG- CU 80ºC 750V, PE,HF,LS CT. Incluye conectores, correas de amarre, encintada y demás accesorios para su correcta instalación y funcionamiento según RETIE.</v>
          </cell>
          <cell r="C1706" t="str">
            <v>m</v>
          </cell>
          <cell r="D1706"/>
          <cell r="E1706"/>
          <cell r="F1706"/>
          <cell r="G1706"/>
          <cell r="H1706"/>
          <cell r="I1706"/>
          <cell r="J1706"/>
          <cell r="K1706"/>
          <cell r="L1706"/>
          <cell r="M1706"/>
        </row>
        <row r="1707">
          <cell r="A1707" t="str">
            <v>13.16.17</v>
          </cell>
          <cell r="B1707" t="str">
            <v>Suministro, transporte e instalación de acometida trifásica en cables 3No2/0(F) + 1No2/0(T) + 1No2(T) AWG- CU 80ºC 750V, PE,HF,LS CT. Incluye conectores, correas de amarre, encintada y demás accesorios para su correcta instalación y funcionamiento según RETIE.</v>
          </cell>
          <cell r="C1707" t="str">
            <v>m</v>
          </cell>
          <cell r="D1707"/>
          <cell r="E1707"/>
          <cell r="F1707"/>
          <cell r="G1707"/>
          <cell r="H1707"/>
          <cell r="I1707"/>
          <cell r="J1707"/>
          <cell r="K1707"/>
          <cell r="L1707"/>
          <cell r="M1707"/>
        </row>
        <row r="1708">
          <cell r="A1708" t="str">
            <v>13.16.18</v>
          </cell>
          <cell r="B1708" t="str">
            <v>Suministro, transporte e instalación de acometida trifásica en cables 3No2/0(F) + 1No1/0(T) + 1No1/0(T) AWG- CU 80ºC 750V, PE,HF,LS CT. Incluye conectores, correas de amarre, encintada y demás accesorios para su correcta instalación y funcionamiento según RETIE.</v>
          </cell>
          <cell r="C1708" t="str">
            <v>m</v>
          </cell>
          <cell r="D1708"/>
          <cell r="E1708"/>
          <cell r="F1708"/>
          <cell r="G1708"/>
          <cell r="H1708"/>
          <cell r="I1708"/>
          <cell r="J1708"/>
          <cell r="K1708"/>
          <cell r="L1708"/>
          <cell r="M1708"/>
        </row>
        <row r="1709">
          <cell r="A1709" t="str">
            <v>13.16.19</v>
          </cell>
          <cell r="B1709" t="str">
            <v>Suministro, transporte e instalación de acometida trifásica en cables 3No2/0(F) + 1No2/0(T) + 1No1/0(T) AWG- CU 80ºC 750V, PE,HF,LS CT. Incluye conectores, correas de amarre, encintada y demás accesorios para su correcta instalación y funcionamiento según RETIE.</v>
          </cell>
          <cell r="C1709" t="str">
            <v>m</v>
          </cell>
          <cell r="D1709"/>
          <cell r="E1709"/>
          <cell r="F1709"/>
          <cell r="G1709"/>
          <cell r="H1709"/>
          <cell r="I1709"/>
          <cell r="J1709"/>
          <cell r="K1709"/>
          <cell r="L1709"/>
          <cell r="M1709"/>
        </row>
        <row r="1710">
          <cell r="A1710" t="str">
            <v>13.16.20</v>
          </cell>
          <cell r="B1710" t="str">
            <v>Suministro, transporte e instalación de acometida trifásica en cables 3No1/0(F) + 1No2(T) + 1No4(T) AWG- CU 80ºC 750V, PE,HF,LS CT. Incluye conectores, correas de amarre, encintada y demás accesorios para su correcta instalación y funcionamiento según RETIE.</v>
          </cell>
          <cell r="C1710" t="str">
            <v>m</v>
          </cell>
          <cell r="D1710"/>
          <cell r="E1710"/>
          <cell r="F1710"/>
          <cell r="G1710"/>
          <cell r="H1710"/>
          <cell r="I1710"/>
          <cell r="J1710"/>
          <cell r="K1710"/>
          <cell r="L1710"/>
          <cell r="M1710"/>
        </row>
        <row r="1711">
          <cell r="A1711" t="str">
            <v>13.16.21</v>
          </cell>
          <cell r="B1711" t="str">
            <v>Suministro, transporte e instalación de acometida trifásica en cables 3No1/0(F) + 1No2(T) + 1No6(T) AWG- CU 80ºC 750V, PE,HF,LS CT. Incluye conectores, correas de amarre, encintada y demás accesorios para su correcta instalación y funcionamiento según RETIE.</v>
          </cell>
          <cell r="C1711" t="str">
            <v>m</v>
          </cell>
          <cell r="D1711"/>
          <cell r="E1711"/>
          <cell r="F1711"/>
          <cell r="G1711"/>
          <cell r="H1711"/>
          <cell r="I1711"/>
          <cell r="J1711"/>
          <cell r="K1711"/>
          <cell r="L1711"/>
          <cell r="M1711"/>
        </row>
        <row r="1712">
          <cell r="A1712" t="str">
            <v>13.16.22</v>
          </cell>
          <cell r="B1712" t="str">
            <v>Suministro, transporte e instalación de acometida trifásica en cables 3No1/0(F) + 1No2(T) + 1No2(T) AWG- CU 80ºC 750V, PE,HF,LS CT. Incluye conectores, correas de amarre, encintada y demás accesorios para su correcta instalación y funcionamiento según RETIE.</v>
          </cell>
          <cell r="C1712" t="str">
            <v>m</v>
          </cell>
          <cell r="D1712"/>
          <cell r="E1712"/>
          <cell r="F1712"/>
          <cell r="G1712"/>
          <cell r="H1712"/>
          <cell r="I1712"/>
          <cell r="J1712"/>
          <cell r="K1712"/>
          <cell r="L1712"/>
          <cell r="M1712"/>
        </row>
        <row r="1713">
          <cell r="A1713" t="str">
            <v>13.16.23</v>
          </cell>
          <cell r="B1713" t="str">
            <v>Suministro, transporte e instalación de acometida trifásica en cables 3No1/0(F) + 1No1/0(T) + 1No2(T) AWG- CU 80ºC 750V, PE,HF,LS CT. Incluye conectores, correas de amarre, encintada y demás accesorios para su correcta instalación y funcionamiento según RETIE.</v>
          </cell>
          <cell r="C1713" t="str">
            <v>m</v>
          </cell>
          <cell r="D1713"/>
          <cell r="E1713"/>
          <cell r="F1713"/>
          <cell r="G1713"/>
          <cell r="H1713"/>
          <cell r="I1713"/>
          <cell r="J1713"/>
          <cell r="K1713"/>
          <cell r="L1713"/>
          <cell r="M1713"/>
        </row>
        <row r="1714">
          <cell r="A1714" t="str">
            <v>13.16.24</v>
          </cell>
          <cell r="B1714" t="str">
            <v>Suministro, transporte e instalación de acometida trifásica en cables 3No1/0(F) + 1No1/0(T) + 1No1/0(T) AWG- CU 80ºC 750V, PE,HF,LS CT. Incluye conectores, correas de amarre, encintada y demás accesorios para su correcta instalación y funcionamiento según RETIE.</v>
          </cell>
          <cell r="C1714" t="str">
            <v>m</v>
          </cell>
          <cell r="D1714"/>
          <cell r="E1714"/>
          <cell r="F1714"/>
          <cell r="G1714"/>
          <cell r="H1714"/>
          <cell r="I1714"/>
          <cell r="J1714"/>
          <cell r="K1714"/>
          <cell r="L1714"/>
          <cell r="M1714"/>
        </row>
        <row r="1715">
          <cell r="A1715" t="str">
            <v>13.16.25</v>
          </cell>
          <cell r="B1715" t="str">
            <v>Suministro, transporte e instalación de acometida trifásica en cables 3No1/0(F) + 1No1/0(T) + 1No4(T) AWG- CU 80ºC 750V, PE,HF,LS CT. Incluye conectores, correas de amarre, encintada y demás accesorios para su correcta instalación y funcionamiento según RETIE.</v>
          </cell>
          <cell r="C1715" t="str">
            <v>m</v>
          </cell>
          <cell r="D1715"/>
          <cell r="E1715"/>
          <cell r="F1715"/>
          <cell r="G1715"/>
          <cell r="H1715"/>
          <cell r="I1715"/>
          <cell r="J1715"/>
          <cell r="K1715"/>
          <cell r="L1715"/>
          <cell r="M1715"/>
        </row>
        <row r="1716">
          <cell r="A1716" t="str">
            <v>13.16.26</v>
          </cell>
          <cell r="B1716" t="str">
            <v>Suministro, transporte e instalación de acometida trifásica en cables 3No2(F) + 1No4(T) + 1No6(T) AWG- CU 80ºC 750V, PE,HF,LS CT. Incluye conectores, correas de amarre, encintada y demás accesorios para su correcta instalación y funcionamiento según RETIE.</v>
          </cell>
          <cell r="C1716" t="str">
            <v>m</v>
          </cell>
          <cell r="D1716"/>
          <cell r="E1716"/>
          <cell r="F1716"/>
          <cell r="G1716"/>
          <cell r="H1716"/>
          <cell r="I1716"/>
          <cell r="J1716"/>
          <cell r="K1716"/>
          <cell r="L1716"/>
          <cell r="M1716"/>
        </row>
        <row r="1717">
          <cell r="A1717" t="str">
            <v>13.16.27</v>
          </cell>
          <cell r="B1717" t="str">
            <v>Suministro, transporte e instalación de acometida trifásica en cables 3No2(F) + 1No4(T) + 1No8(T) AWG- CU 80ºC 750V, PE,HF,LS CT. Incluye conectores, correas de amarre, encintada y demás accesorios para su correcta instalación y funcionamiento según RETIE.</v>
          </cell>
          <cell r="C1717" t="str">
            <v>m</v>
          </cell>
          <cell r="D1717"/>
          <cell r="E1717"/>
          <cell r="F1717"/>
          <cell r="G1717"/>
          <cell r="H1717"/>
          <cell r="I1717"/>
          <cell r="J1717"/>
          <cell r="K1717"/>
          <cell r="L1717"/>
          <cell r="M1717"/>
        </row>
        <row r="1718">
          <cell r="A1718" t="str">
            <v>13.16.28</v>
          </cell>
          <cell r="B1718" t="str">
            <v>Suministro, transporte e instalación de acometida trifásica en cables 3No2(F) + 1No2(T) + 1No6(T) AWG- CU 80ºC 750V, PE,HF,LS CT. Incluye conectores, correas de amarre, encintada y demás accesorios para su correcta instalación y funcionamiento según RETIE.</v>
          </cell>
          <cell r="C1718" t="str">
            <v>m</v>
          </cell>
          <cell r="D1718"/>
          <cell r="E1718"/>
          <cell r="F1718"/>
          <cell r="G1718"/>
          <cell r="H1718"/>
          <cell r="I1718"/>
          <cell r="J1718"/>
          <cell r="K1718"/>
          <cell r="L1718"/>
          <cell r="M1718"/>
        </row>
        <row r="1719">
          <cell r="A1719" t="str">
            <v>13.16.29</v>
          </cell>
          <cell r="B1719" t="str">
            <v>Suministro, transporte e instalación de acometida trifásica en cables 3No2(F) + 1No2(T) + 1No2(T) AWG- CU 80ºC 750V, PE,HF,LS CT. Incluye conectores, correas de amarre, encintada y demás accesorios para su correcta instalación y funcionamiento según RETIE.</v>
          </cell>
          <cell r="C1719" t="str">
            <v>m</v>
          </cell>
          <cell r="D1719"/>
          <cell r="E1719"/>
          <cell r="F1719"/>
          <cell r="G1719"/>
          <cell r="H1719"/>
          <cell r="I1719"/>
          <cell r="J1719"/>
          <cell r="K1719"/>
          <cell r="L1719"/>
          <cell r="M1719"/>
        </row>
        <row r="1720">
          <cell r="A1720" t="str">
            <v>13.16.30</v>
          </cell>
          <cell r="B1720" t="str">
            <v>Suministro, transporte e instalación de acometida trifásica en cables 3No2(F) + 1No4(T) + 1No4(T) AWG- CU 80ºC 750V, PE,HF,LS CT. Incluye conectores, correas de amarre, encintada y demás accesorios para su correcta instalación y funcionamiento según RETIE.</v>
          </cell>
          <cell r="C1720" t="str">
            <v>m</v>
          </cell>
          <cell r="D1720"/>
          <cell r="E1720"/>
          <cell r="F1720"/>
          <cell r="G1720"/>
          <cell r="H1720"/>
          <cell r="I1720"/>
          <cell r="J1720"/>
          <cell r="K1720"/>
          <cell r="L1720"/>
          <cell r="M1720"/>
        </row>
        <row r="1721">
          <cell r="A1721" t="str">
            <v>13.16.31</v>
          </cell>
          <cell r="B1721" t="str">
            <v>Suministro, transporte e instalación de acometida trifásica en cables 3No4(F) + 1No6(T) + 1No8(T) AWG- CU 80ºC 750V, PE,HF,LS CT. Incluye conectores, correas de amarre, encintada y demás accesorios para su correcta instalación y funcionamiento según RETIE.</v>
          </cell>
          <cell r="C1721" t="str">
            <v>m</v>
          </cell>
          <cell r="D1721"/>
          <cell r="E1721"/>
          <cell r="F1721"/>
          <cell r="G1721"/>
          <cell r="H1721"/>
          <cell r="I1721"/>
          <cell r="J1721"/>
          <cell r="K1721"/>
          <cell r="L1721"/>
          <cell r="M1721"/>
        </row>
        <row r="1722">
          <cell r="A1722" t="str">
            <v>13.16.32</v>
          </cell>
          <cell r="B1722" t="str">
            <v>Suministro, transporte e instalación de acometida trifásica en cables 3No4(F) + 1No6(T) + 1No6(T) AWG- CU 80ºC 750V, PE,HF,LS CT. Incluye conectores, correas de amarre, encintada y demás accesorios para su correcta instalación y funcionamiento según RETIE.</v>
          </cell>
          <cell r="C1722" t="str">
            <v>m</v>
          </cell>
          <cell r="D1722"/>
          <cell r="E1722"/>
          <cell r="F1722"/>
          <cell r="G1722"/>
          <cell r="H1722"/>
          <cell r="I1722"/>
          <cell r="J1722"/>
          <cell r="K1722"/>
          <cell r="L1722"/>
          <cell r="M1722"/>
        </row>
        <row r="1723">
          <cell r="A1723" t="str">
            <v>13.16.33</v>
          </cell>
          <cell r="B1723" t="str">
            <v>Suministro, transporte e instalación de acometida trifásica en cables 3No4(F) + 1No4(T) + 1No8(T) AWG- CU 80ºC 750V, PE,HF,LS CT. Incluye conectores, correas de amarre, encintada y demás accesorios para su correcta instalación y funcionamiento según RETIE.</v>
          </cell>
          <cell r="C1723" t="str">
            <v>m</v>
          </cell>
          <cell r="D1723"/>
          <cell r="E1723"/>
          <cell r="F1723"/>
          <cell r="G1723"/>
          <cell r="H1723"/>
          <cell r="I1723"/>
          <cell r="J1723"/>
          <cell r="K1723"/>
          <cell r="L1723"/>
          <cell r="M1723"/>
        </row>
        <row r="1724">
          <cell r="A1724" t="str">
            <v>13.16.34</v>
          </cell>
          <cell r="B1724" t="str">
            <v>Suministro, transporte e instalación de acometida trifásica en cables 3No4(F) + 1No4(T) + 1No4(T) AWG- CU 80ºC 750V, PE,HF,LS CT. Incluye conectores, correas de amarre, encintada y demás accesorios para su correcta instalación y funcionamiento según RETIE.</v>
          </cell>
          <cell r="C1724" t="str">
            <v>m</v>
          </cell>
          <cell r="D1724"/>
          <cell r="E1724"/>
          <cell r="F1724"/>
          <cell r="G1724"/>
          <cell r="H1724"/>
          <cell r="I1724"/>
          <cell r="J1724"/>
          <cell r="K1724"/>
          <cell r="L1724"/>
          <cell r="M1724"/>
        </row>
        <row r="1725">
          <cell r="A1725" t="str">
            <v>13.16.35</v>
          </cell>
          <cell r="B1725" t="str">
            <v>Suministro, transporte e instalación de acometida trifásica en cables 3No4(F) + 1No4(T) + 1No6(T) AWG- CU 80ºC 750V, PE,HF,LS CT. Incluye conectores, correas de amarre, encintada y demás accesorios para su correcta instalación y funcionamiento según RETIE.</v>
          </cell>
          <cell r="C1725" t="str">
            <v>m</v>
          </cell>
          <cell r="D1725"/>
          <cell r="E1725"/>
          <cell r="F1725"/>
          <cell r="G1725"/>
          <cell r="H1725"/>
          <cell r="I1725"/>
          <cell r="J1725"/>
          <cell r="K1725"/>
          <cell r="L1725"/>
          <cell r="M1725"/>
        </row>
        <row r="1726">
          <cell r="A1726" t="str">
            <v>13.16.36</v>
          </cell>
          <cell r="B1726" t="str">
            <v>Suministro, transporte e instalación de acometida trifásica en cables 3No6(F) + 1No8(T) + 1No10(T) AWG- CU 80ºC 750V, PE,HF,LS CT. Incluye conectores, correas de amarre, encintada y demás accesorios para su correcta instalación y funcionamiento según RETIE.</v>
          </cell>
          <cell r="C1726" t="str">
            <v>m</v>
          </cell>
          <cell r="D1726"/>
          <cell r="E1726"/>
          <cell r="F1726"/>
          <cell r="G1726"/>
          <cell r="H1726"/>
          <cell r="I1726"/>
          <cell r="J1726"/>
          <cell r="K1726"/>
          <cell r="L1726"/>
          <cell r="M1726"/>
        </row>
        <row r="1727">
          <cell r="A1727" t="str">
            <v>13.16.37</v>
          </cell>
          <cell r="B1727" t="str">
            <v>Suministro, transporte e instalación de acometida trifásica en cables 3No6(F) + 1No6(T) + 1No10(T) AWG- CU 80ºC 750V, PE,HF,LS CT. Incluye conectores, correas de amarre, encintada y demás accesorios para su correcta instalación y funcionamiento según RETIE.</v>
          </cell>
          <cell r="C1727" t="str">
            <v>m</v>
          </cell>
          <cell r="D1727"/>
          <cell r="E1727"/>
          <cell r="F1727"/>
          <cell r="G1727"/>
          <cell r="H1727"/>
          <cell r="I1727"/>
          <cell r="J1727"/>
          <cell r="K1727"/>
          <cell r="L1727"/>
          <cell r="M1727"/>
        </row>
        <row r="1728">
          <cell r="A1728" t="str">
            <v>13.16.38</v>
          </cell>
          <cell r="B1728" t="str">
            <v>Suministro, transporte e instalación de acometida trifásica en cables 3No6(F) + 1No8(T) + 1No8(T) AWG- CU 80ºC 750V, PE,HF,LS CT. Incluye conectores, correas de amarre, encintada y demás accesorios para su correcta instalación y funcionamiento según RETIE.</v>
          </cell>
          <cell r="C1728" t="str">
            <v>m</v>
          </cell>
          <cell r="D1728"/>
          <cell r="E1728"/>
          <cell r="F1728"/>
          <cell r="G1728"/>
          <cell r="H1728"/>
          <cell r="I1728"/>
          <cell r="J1728"/>
          <cell r="K1728"/>
          <cell r="L1728"/>
          <cell r="M1728"/>
        </row>
        <row r="1729">
          <cell r="A1729" t="str">
            <v>13.16.39</v>
          </cell>
          <cell r="B1729" t="str">
            <v>Suministro, transporte e instalación de acometida trifásica en cables 3No6(F) + 1No6(T) + 1No8(T) AWG- CU 80ºC 750V, PE,HF,LS CT. Incluye conectores, correas de amarre, encintada y demás accesorios para su correcta instalación y funcionamiento según RETIE.</v>
          </cell>
          <cell r="C1729" t="str">
            <v>m</v>
          </cell>
          <cell r="D1729"/>
          <cell r="E1729"/>
          <cell r="F1729"/>
          <cell r="G1729"/>
          <cell r="H1729"/>
          <cell r="I1729"/>
          <cell r="J1729"/>
          <cell r="K1729"/>
          <cell r="L1729"/>
          <cell r="M1729"/>
        </row>
        <row r="1730">
          <cell r="A1730" t="str">
            <v>13.16.40</v>
          </cell>
          <cell r="B1730" t="str">
            <v>Suministro, transporte e instalación de acometida trifásica en cables 3No6(F) + 1No6(T) + 1No6(T) AWG- CU 80ºC 750V, PE,HF,LS CT. Incluye conectores, correas de amarre, encintada y demás accesorios para su correcta instalación y funcionamiento según RETIE.</v>
          </cell>
          <cell r="C1730" t="str">
            <v>m</v>
          </cell>
          <cell r="D1730"/>
          <cell r="E1730"/>
          <cell r="F1730"/>
          <cell r="G1730"/>
          <cell r="H1730"/>
          <cell r="I1730"/>
          <cell r="J1730"/>
          <cell r="K1730"/>
          <cell r="L1730"/>
          <cell r="M1730"/>
        </row>
        <row r="1731">
          <cell r="A1731" t="str">
            <v>13.16.41</v>
          </cell>
          <cell r="B1731" t="str">
            <v>Suministro, transporte e instalación de acometida trifásica en cables 3No8(F) + 1No10(T) + 1No10(T) AWG- CU 80ºC 750V, PE,HF,LS CT. Incluye conectores, correas de amarre, encintada y demás accesorios para su correcta instalación y funcionamiento según RETIE.</v>
          </cell>
          <cell r="C1731" t="str">
            <v>m</v>
          </cell>
          <cell r="D1731"/>
          <cell r="E1731"/>
          <cell r="F1731"/>
          <cell r="G1731"/>
          <cell r="H1731"/>
          <cell r="I1731"/>
          <cell r="J1731"/>
          <cell r="K1731"/>
          <cell r="L1731"/>
          <cell r="M1731"/>
        </row>
        <row r="1732">
          <cell r="A1732" t="str">
            <v>13.16.42</v>
          </cell>
          <cell r="B1732" t="str">
            <v>Suministro, transporte e instalación de acometida trifásica en cables 3No8(F) + 1No8(T) + 1No10(T) AWG- CU 80ºC 750V, PE,HF,LS CT. Incluye conectores, correas de amarre, encintada y demás accesorios para su correcta instalación y funcionamiento según RETIE.</v>
          </cell>
          <cell r="C1732" t="str">
            <v>m</v>
          </cell>
          <cell r="D1732"/>
          <cell r="E1732"/>
          <cell r="F1732"/>
          <cell r="G1732"/>
          <cell r="H1732"/>
          <cell r="I1732"/>
          <cell r="J1732"/>
          <cell r="K1732"/>
          <cell r="L1732"/>
          <cell r="M1732"/>
        </row>
        <row r="1733">
          <cell r="A1733" t="str">
            <v>13.16.43</v>
          </cell>
          <cell r="B1733" t="str">
            <v>Suministro, transporte e instalación de acometida trifásica en cables 3No8(F) + 1No8(T) + 1No8(T) AWG- CU 80ºC 750V, PE,HF,LS CT. Incluye conectores, correas de amarre, encintada y demás accesorios para su correcta instalación y funcionamiento según RETIE.</v>
          </cell>
          <cell r="C1733" t="str">
            <v>m</v>
          </cell>
          <cell r="D1733"/>
          <cell r="E1733"/>
          <cell r="F1733"/>
          <cell r="G1733"/>
          <cell r="H1733"/>
          <cell r="I1733"/>
          <cell r="J1733"/>
          <cell r="K1733"/>
          <cell r="L1733"/>
          <cell r="M1733"/>
        </row>
        <row r="1734">
          <cell r="A1734" t="str">
            <v>13.16.44</v>
          </cell>
          <cell r="B1734" t="str">
            <v>Suministro, transporte e instalación de acometida trifásica en cables 3No10(F) + 1No10(N) + 1No10(T) AWG- CU 80ºC 750V, PE,HF,LS CT. Incluye conectores, correas de amarre, encintada y demás accesorios para su correcta instalación y funcionamiento según RETIE.</v>
          </cell>
          <cell r="C1734" t="str">
            <v>m</v>
          </cell>
          <cell r="D1734"/>
          <cell r="E1734"/>
          <cell r="F1734"/>
          <cell r="G1734"/>
          <cell r="H1734"/>
          <cell r="I1734"/>
          <cell r="J1734"/>
          <cell r="K1734"/>
          <cell r="L1734"/>
          <cell r="M1734"/>
        </row>
        <row r="1735">
          <cell r="A1735" t="str">
            <v>13.16.45</v>
          </cell>
          <cell r="B1735" t="str">
            <v>Suministro, transporte e instalación de acometida trifásica en cables 3No2(F) + 1No2(T) + 1No6(T) AWG- CU 80ºC 750V, PE,HF,LS CT. Incluye conectores, correas de amarre, encintada y demás accesorios para su correcta instalación y funcionamiento según RETIE.</v>
          </cell>
          <cell r="C1735" t="str">
            <v>m</v>
          </cell>
          <cell r="D1735"/>
          <cell r="E1735"/>
          <cell r="F1735"/>
          <cell r="G1735"/>
          <cell r="H1735"/>
          <cell r="I1735"/>
          <cell r="J1735"/>
          <cell r="K1735"/>
          <cell r="L1735"/>
          <cell r="M1735"/>
        </row>
        <row r="1736">
          <cell r="A1736" t="str">
            <v>13.16.46</v>
          </cell>
          <cell r="B1736" t="str">
            <v>Suministro, transporte e instalación de acometida trifásica en cables 3No6(F) + 1No6(T) + 1No12(T) AWG- CU 80ºC 750V, PE,HF,LS CT. Incluye conectores, correas de amarre, encintada y demás accesorios para su correcta instalación y funcionamiento según RETIE.</v>
          </cell>
          <cell r="C1736" t="str">
            <v>m</v>
          </cell>
          <cell r="D1736"/>
          <cell r="E1736"/>
          <cell r="F1736"/>
          <cell r="G1736"/>
          <cell r="H1736"/>
          <cell r="I1736"/>
          <cell r="J1736"/>
          <cell r="K1736"/>
          <cell r="L1736"/>
          <cell r="M1736"/>
        </row>
        <row r="1737">
          <cell r="A1737">
            <v>13.17</v>
          </cell>
          <cell r="B1737" t="str">
            <v xml:space="preserve"> ACOMETIDAS MONOFASICAS 80ºC, 750V, PE FR LS CT, </v>
          </cell>
          <cell r="C1737">
            <v>0</v>
          </cell>
          <cell r="D1737"/>
          <cell r="E1737"/>
          <cell r="F1737"/>
          <cell r="G1737"/>
          <cell r="H1737"/>
          <cell r="I1737"/>
          <cell r="J1737"/>
          <cell r="K1737"/>
          <cell r="L1737"/>
          <cell r="M1737"/>
        </row>
        <row r="1738">
          <cell r="A1738" t="str">
            <v>13.17.1</v>
          </cell>
          <cell r="B1738" t="str">
            <v>Suministro, transporte e instalación de acometida monofásica para transformador de 25KVA, 7.65KV/240V/120V en 2No1/0 + 1No2 AWG- CU 80ºC 750V, PE,HF,LS CT. Incluye conectores, correas de amarre, encintada y demás accesorios para su correcta instalación y funcionamiento según RETIE.</v>
          </cell>
          <cell r="C1738" t="str">
            <v>m</v>
          </cell>
          <cell r="D1738"/>
          <cell r="E1738"/>
          <cell r="F1738"/>
          <cell r="G1738"/>
          <cell r="H1738"/>
          <cell r="I1738"/>
          <cell r="J1738"/>
          <cell r="K1738"/>
          <cell r="L1738"/>
          <cell r="M1738"/>
        </row>
        <row r="1739">
          <cell r="A1739" t="str">
            <v>13.17.2</v>
          </cell>
          <cell r="B1739" t="str">
            <v>Suministro, transporte e instalación de acometida monofásica para transformador de 37.5KVA, 7.65KV/240V/120V en 4No1/0 + 1No2/0 AWG- CU 80ºC 750V, PE,HF,LS CT. Incluye conectores, correas de amarre, encintada y demás accesorios para su correcta instalación y funcionamiento según RETIE.</v>
          </cell>
          <cell r="C1739" t="str">
            <v>m</v>
          </cell>
          <cell r="D1739"/>
          <cell r="E1739"/>
          <cell r="F1739"/>
          <cell r="G1739"/>
          <cell r="H1739"/>
          <cell r="I1739"/>
          <cell r="J1739"/>
          <cell r="K1739"/>
          <cell r="L1739"/>
          <cell r="M1739"/>
        </row>
        <row r="1740">
          <cell r="A1740" t="str">
            <v>13.17.3</v>
          </cell>
          <cell r="B1740" t="str">
            <v>Suministro, transporte e instalación de acometida monofásica para transformador de 37.5KVA, 7.65KV/240V/120V en 2No4/0 + 1No2/0 AWG- CU 80ºC 750V, PE,HF,LS CT. Incluye conectores, correas de amarre, encintada y demás accesorios para su correcta instalación y funcionamiento según RETIE.</v>
          </cell>
          <cell r="C1740" t="str">
            <v>m</v>
          </cell>
          <cell r="D1740"/>
          <cell r="E1740"/>
          <cell r="F1740"/>
          <cell r="G1740"/>
          <cell r="H1740"/>
          <cell r="I1740"/>
          <cell r="J1740"/>
          <cell r="K1740"/>
          <cell r="L1740"/>
          <cell r="M1740"/>
        </row>
        <row r="1741">
          <cell r="A1741" t="str">
            <v>13.17.4</v>
          </cell>
          <cell r="B1741" t="str">
            <v>Suministro, transporte e instalación de acometida monofásica para transformador de 50KVA, 7.65KV/240V/120V en 4No2/0 + 2No 1/0 AWG- CU 80ºC 750V, PE,HF,LS CT. Incluye conectores, correas de amarre, encintada y demás accesorios para su correcta instalación y funcionamiento según RETIE.</v>
          </cell>
          <cell r="C1741" t="str">
            <v>m</v>
          </cell>
          <cell r="D1741"/>
          <cell r="E1741"/>
          <cell r="F1741"/>
          <cell r="G1741"/>
          <cell r="H1741"/>
          <cell r="I1741"/>
          <cell r="J1741"/>
          <cell r="K1741"/>
          <cell r="L1741"/>
          <cell r="M1741"/>
        </row>
        <row r="1742">
          <cell r="A1742" t="str">
            <v>13.17.5</v>
          </cell>
          <cell r="B1742" t="str">
            <v>Suministro, transporte e instalación de acometida monofásica para transformador de 75KVA, 7.65KV/240V/120V en 6No2/0 + 3No1/0 AWG- CU 80ºC 750V, PE,HF,LS CT. Incluye conectores, correas de amarre, encintada y demás accesorios para su correcta instalación y funcionamiento según RETIE.</v>
          </cell>
          <cell r="C1742" t="str">
            <v>m</v>
          </cell>
          <cell r="D1742"/>
          <cell r="E1742"/>
          <cell r="F1742"/>
          <cell r="G1742"/>
          <cell r="H1742"/>
          <cell r="I1742"/>
          <cell r="J1742"/>
          <cell r="K1742"/>
          <cell r="L1742"/>
          <cell r="M1742"/>
        </row>
        <row r="1743">
          <cell r="A1743" t="str">
            <v>13.17.6</v>
          </cell>
          <cell r="B1743" t="str">
            <v>Suministro, transporte e instalación de acometida monofásica para transformador de 100KVA, 7.65KV/240V/120V en 6No4/0 + 3No2/0 AWG- CU 80ºC 750V, PE,HF,LS CT. Incluye conectores, correas de amarre, encintada y demás accesorios para su correcta instalación y funcionamiento según RETIE.</v>
          </cell>
          <cell r="C1743" t="str">
            <v>m</v>
          </cell>
          <cell r="D1743"/>
          <cell r="E1743"/>
          <cell r="F1743"/>
          <cell r="G1743"/>
          <cell r="H1743"/>
          <cell r="I1743"/>
          <cell r="J1743"/>
          <cell r="K1743"/>
          <cell r="L1743"/>
          <cell r="M1743"/>
        </row>
        <row r="1744">
          <cell r="A1744" t="str">
            <v>13.17.7</v>
          </cell>
          <cell r="B1744" t="str">
            <v>Suministro, transporte e instalación de acometida monofásica en 2No1/0 + 1No2+1No4 AWG- CU 80ºC 750V, PE,HF,LS CT. Incluye conectores, correas de amarre, encintada y demás accesorios para su correcta instalación y funcionamiento según RETIE.</v>
          </cell>
          <cell r="C1744" t="str">
            <v>m</v>
          </cell>
          <cell r="D1744"/>
          <cell r="E1744"/>
          <cell r="F1744"/>
          <cell r="G1744"/>
          <cell r="H1744"/>
          <cell r="I1744"/>
          <cell r="J1744"/>
          <cell r="K1744"/>
          <cell r="L1744"/>
          <cell r="M1744"/>
        </row>
        <row r="1745">
          <cell r="A1745" t="str">
            <v>13.17.8</v>
          </cell>
          <cell r="B1745" t="str">
            <v>Suministro, transporte e instalación de acometida monofásica en 4No1/0 + 1No2/0 + 1No 1/0AWG- CU 80ºC 750V, PE,HF,LS CT. Incluye conectores, correas de amarre, encintada y demás accesorios para su correcta instalación y funcionamiento según RETIE.</v>
          </cell>
          <cell r="C1745" t="str">
            <v>m</v>
          </cell>
          <cell r="D1745"/>
          <cell r="E1745"/>
          <cell r="F1745"/>
          <cell r="G1745"/>
          <cell r="H1745"/>
          <cell r="I1745"/>
          <cell r="J1745"/>
          <cell r="K1745"/>
          <cell r="L1745"/>
          <cell r="M1745"/>
        </row>
        <row r="1746">
          <cell r="A1746" t="str">
            <v>13.17.9</v>
          </cell>
          <cell r="B1746" t="str">
            <v>Suministro, transporte e instalación de acometida monofásica en 2No4/0 + 1No2/0 + 1 No 1/0 AWG- CU 80ºC 750V, PE,HF,LS CT. Incluye conectores, correas de amarre, encintada y demás accesorios para su correcta instalación y funcionamiento según RETIE.</v>
          </cell>
          <cell r="C1746" t="str">
            <v>m</v>
          </cell>
          <cell r="D1746"/>
          <cell r="E1746"/>
          <cell r="F1746"/>
          <cell r="G1746"/>
          <cell r="H1746"/>
          <cell r="I1746"/>
          <cell r="J1746"/>
          <cell r="K1746"/>
          <cell r="L1746"/>
          <cell r="M1746"/>
        </row>
        <row r="1747">
          <cell r="A1747" t="str">
            <v>13.17.10</v>
          </cell>
          <cell r="B1747" t="str">
            <v>Suministro, transporte e instalación de acometida monofásica en 4No2/0 + 2No 1/0 + 2No2 AWG- CU 80ºC 750V, PE,HF,LS CT. Incluye conectores, correas de amarre, encintada y demás accesorios para su correcta instalación y funcionamiento según RETIE.</v>
          </cell>
          <cell r="C1747" t="str">
            <v>m</v>
          </cell>
          <cell r="D1747"/>
          <cell r="E1747"/>
          <cell r="F1747"/>
          <cell r="G1747"/>
          <cell r="H1747"/>
          <cell r="I1747"/>
          <cell r="J1747"/>
          <cell r="K1747"/>
          <cell r="L1747"/>
          <cell r="M1747"/>
        </row>
        <row r="1748">
          <cell r="A1748" t="str">
            <v>13.17.11</v>
          </cell>
          <cell r="B1748" t="str">
            <v>Suministro, transporte e instalación de acometida monofásica en 6No2/0 + 3No1/0 + 3 No 2 AWG- CU 80ºC 750V, PE,HF,LS CT. Incluye conectores, correas de amarre, encintada y demás accesorios para su correcta instalación y funcionamiento según RETIE.</v>
          </cell>
          <cell r="C1748" t="str">
            <v>m</v>
          </cell>
          <cell r="D1748"/>
          <cell r="E1748"/>
          <cell r="F1748"/>
          <cell r="G1748"/>
          <cell r="H1748"/>
          <cell r="I1748"/>
          <cell r="J1748"/>
          <cell r="K1748"/>
          <cell r="L1748"/>
          <cell r="M1748"/>
        </row>
        <row r="1749">
          <cell r="A1749" t="str">
            <v>13.17.12</v>
          </cell>
          <cell r="B1749" t="str">
            <v>Suministro, transporte e instalación de acometida monofásica en 6No4/0 + 3No2/0 + 3 No 1/0 AWG- CU 80ºC 750V, PE,HF,LS CT. Incluye conectores, correas de amarre, encintada y demás accesorios para su correcta instalación y funcionamiento según RETIE.</v>
          </cell>
          <cell r="C1749" t="str">
            <v>m</v>
          </cell>
          <cell r="D1749"/>
          <cell r="E1749"/>
          <cell r="F1749"/>
          <cell r="G1749"/>
          <cell r="H1749"/>
          <cell r="I1749"/>
          <cell r="J1749"/>
          <cell r="K1749"/>
          <cell r="L1749"/>
          <cell r="M1749"/>
        </row>
        <row r="1750">
          <cell r="A1750" t="str">
            <v>13.17.13</v>
          </cell>
          <cell r="B1750" t="str">
            <v>Suministro, transporte e instalación de acometida monofásica en 2No4/0 + 1No4/0 + 1 No 1/0 AWG- CU 80ºC 750V, PE,HF,LS CT. Incluye conectores, correas de amarre, encintada y demás accesorios para su correcta instalación y funcionamiento según RETIE.</v>
          </cell>
          <cell r="C1750" t="str">
            <v>m</v>
          </cell>
          <cell r="D1750"/>
          <cell r="E1750"/>
          <cell r="F1750"/>
          <cell r="G1750"/>
          <cell r="H1750"/>
          <cell r="I1750"/>
          <cell r="J1750"/>
          <cell r="K1750"/>
          <cell r="L1750"/>
          <cell r="M1750"/>
        </row>
        <row r="1751">
          <cell r="A1751" t="str">
            <v>13.17.14</v>
          </cell>
          <cell r="B1751" t="str">
            <v>Suministro, transporte e instalación de acometida monofásica en 2No4/0 + 1No4/0 + 1 No 2 AWG- CU 80ºC 750V, PE,HF,LS CT. Incluye conectores, correas de amarre, encintada y demás accesorios para su correcta instalación y funcionamiento según RETIE.</v>
          </cell>
          <cell r="C1751" t="str">
            <v>m</v>
          </cell>
          <cell r="D1751"/>
          <cell r="E1751"/>
          <cell r="F1751"/>
          <cell r="G1751"/>
          <cell r="H1751"/>
          <cell r="I1751"/>
          <cell r="J1751"/>
          <cell r="K1751"/>
          <cell r="L1751"/>
          <cell r="M1751"/>
        </row>
        <row r="1752">
          <cell r="A1752" t="str">
            <v>13.17.15</v>
          </cell>
          <cell r="B1752" t="str">
            <v>Suministro, transporte e instalación de acometida monofásica en cables 2No2 + 1No2+1No2 AWG- CU 80ºC 750V, PE,HF,LS CT. Incluye conectores, correas de amarre, encintada y demás accesorios para su correcta instalación y funcionamiento según RETIE.</v>
          </cell>
          <cell r="C1752" t="str">
            <v>m</v>
          </cell>
          <cell r="D1752"/>
          <cell r="E1752"/>
          <cell r="F1752"/>
          <cell r="G1752"/>
          <cell r="H1752"/>
          <cell r="I1752"/>
          <cell r="J1752"/>
          <cell r="K1752"/>
          <cell r="L1752"/>
          <cell r="M1752"/>
        </row>
        <row r="1753">
          <cell r="A1753" t="str">
            <v>13.17.16</v>
          </cell>
          <cell r="B1753" t="str">
            <v>Suministro, transporte e instalación de acometida monofásica en cables 2No2 + 1No2+1No4 AWG- CU 80ºC 750V, PE,HF,LS CT. Incluye conectores, correas de amarre, encintada y demás accesorios para su correcta instalación y funcionamiento según RETIE.</v>
          </cell>
          <cell r="C1753" t="str">
            <v>m</v>
          </cell>
          <cell r="D1753"/>
          <cell r="E1753"/>
          <cell r="F1753"/>
          <cell r="G1753"/>
          <cell r="H1753"/>
          <cell r="I1753"/>
          <cell r="J1753"/>
          <cell r="K1753"/>
          <cell r="L1753"/>
          <cell r="M1753"/>
        </row>
        <row r="1754">
          <cell r="A1754" t="str">
            <v>13.17.17</v>
          </cell>
          <cell r="B1754" t="str">
            <v>Suministro, transporte e instalación de acometida monofásica en cables 2No2 + 1No2+1No6 AWG- CU 80ºC 750V, PE,HF,LS CT. Incluye conectores, correas de amarre, encintada y demás accesorios para su correcta instalación y funcionamiento según RETIE.</v>
          </cell>
          <cell r="C1754" t="str">
            <v>m</v>
          </cell>
          <cell r="D1754"/>
          <cell r="E1754"/>
          <cell r="F1754"/>
          <cell r="G1754"/>
          <cell r="H1754"/>
          <cell r="I1754"/>
          <cell r="J1754"/>
          <cell r="K1754"/>
          <cell r="L1754"/>
          <cell r="M1754"/>
        </row>
        <row r="1755">
          <cell r="A1755" t="str">
            <v>13.17.18</v>
          </cell>
          <cell r="B1755" t="str">
            <v>Suministro, transporte e instalación de acometida monofásica en cables 2No2 + 1No2+1No8 AWG- CU 80ºC 750V, PE,HF,LS CT. Incluye conectores, correas de amarre, encintada y demás accesorios para su correcta instalación y funcionamiento según RETIE.</v>
          </cell>
          <cell r="C1755" t="str">
            <v>m</v>
          </cell>
          <cell r="D1755"/>
          <cell r="E1755"/>
          <cell r="F1755"/>
          <cell r="G1755"/>
          <cell r="H1755"/>
          <cell r="I1755"/>
          <cell r="J1755"/>
          <cell r="K1755"/>
          <cell r="L1755"/>
          <cell r="M1755"/>
        </row>
        <row r="1756">
          <cell r="A1756" t="str">
            <v>13.17.19</v>
          </cell>
          <cell r="B1756" t="str">
            <v>Suministro, transporte e instalación de acometida monofásica en cables 2No2(F) + 1No4(N)+1No4(T) AWG- CU 80ºC 750V, PE,HF,LS CT. Incluye conectores, correas de amarre, encintada y demás accesorios para su correcta instalación y funcionamiento según RETIE.</v>
          </cell>
          <cell r="C1756" t="str">
            <v>m</v>
          </cell>
          <cell r="D1756"/>
          <cell r="E1756"/>
          <cell r="F1756"/>
          <cell r="G1756"/>
          <cell r="H1756"/>
          <cell r="I1756"/>
          <cell r="J1756"/>
          <cell r="K1756"/>
          <cell r="L1756"/>
          <cell r="M1756"/>
        </row>
        <row r="1757">
          <cell r="A1757" t="str">
            <v>13.17.20</v>
          </cell>
          <cell r="B1757" t="str">
            <v>Suministro, transporte e instalación de acometida monofásica en cables 2No2 + 1No4+1No6 AWG- CU 80ºC 750V, PE,HF,LS CT. Incluye conectores, correas de amarre, encintada y demás accesorios para su correcta instalación y funcionamiento según RETIE.</v>
          </cell>
          <cell r="C1757" t="str">
            <v>m</v>
          </cell>
          <cell r="D1757"/>
          <cell r="E1757"/>
          <cell r="F1757"/>
          <cell r="G1757"/>
          <cell r="H1757"/>
          <cell r="I1757"/>
          <cell r="J1757"/>
          <cell r="K1757"/>
          <cell r="L1757"/>
          <cell r="M1757"/>
        </row>
        <row r="1758">
          <cell r="A1758" t="str">
            <v>13.17.21</v>
          </cell>
          <cell r="B1758" t="str">
            <v>Suministro, transporte e instalación de acometida monofásica en cables 2No2 + 1No4+1No 8 AWG- CU 80ºC 750V, PE,HF,LS CT. Incluye conectores, correas de amarre, encintada y demás accesorios para su correcta instalación y funcionamiento según RETIE.</v>
          </cell>
          <cell r="C1758" t="str">
            <v>m</v>
          </cell>
          <cell r="D1758"/>
          <cell r="E1758"/>
          <cell r="F1758"/>
          <cell r="G1758"/>
          <cell r="H1758"/>
          <cell r="I1758"/>
          <cell r="J1758"/>
          <cell r="K1758"/>
          <cell r="L1758"/>
          <cell r="M1758"/>
        </row>
        <row r="1759">
          <cell r="A1759" t="str">
            <v>13.17.22</v>
          </cell>
          <cell r="B1759" t="str">
            <v>Suministro, transporte e instalación de acometida monofásica en cables 2No4 + 1No 4+1No4 AWG- CU 80ºC 750V, PE,HF,LS CT. Incluye conectores, correas de amarre, encintada y demás accesorios para su correcta instalación y funcionamiento según RETIE.</v>
          </cell>
          <cell r="C1759" t="str">
            <v>m</v>
          </cell>
          <cell r="D1759"/>
          <cell r="E1759"/>
          <cell r="F1759"/>
          <cell r="G1759"/>
          <cell r="H1759"/>
          <cell r="I1759"/>
          <cell r="J1759"/>
          <cell r="K1759"/>
          <cell r="L1759"/>
          <cell r="M1759"/>
        </row>
        <row r="1760">
          <cell r="A1760" t="str">
            <v>13.17.23</v>
          </cell>
          <cell r="B1760" t="str">
            <v>Suministro, transporte e instalación de acometida monofásica en cables 2No4 + 1No 4+1No6 AWG- CU 80ºC 750V, PE,HF,LS CT. Incluye conectores, correas de amarre, encintada y demás accesorios para su correcta instalación y funcionamiento según RETIE.</v>
          </cell>
          <cell r="C1760" t="str">
            <v>m</v>
          </cell>
          <cell r="D1760"/>
          <cell r="E1760"/>
          <cell r="F1760"/>
          <cell r="G1760"/>
          <cell r="H1760"/>
          <cell r="I1760"/>
          <cell r="J1760"/>
          <cell r="K1760"/>
          <cell r="L1760"/>
          <cell r="M1760"/>
        </row>
        <row r="1761">
          <cell r="A1761" t="str">
            <v>13.17.24</v>
          </cell>
          <cell r="B1761" t="str">
            <v>Suministro, transporte e instalación de acometida monofásica en cables 2No4 + 1No 4+1No 8 AWG- CU 80ºC 750V, PE,HF,LS CT. Incluye conectores, correas de amarre, encintada y demás accesorios para su correcta instalación y funcionamiento según RETIE.</v>
          </cell>
          <cell r="C1761" t="str">
            <v>m</v>
          </cell>
          <cell r="D1761"/>
          <cell r="E1761"/>
          <cell r="F1761"/>
          <cell r="G1761"/>
          <cell r="H1761"/>
          <cell r="I1761"/>
          <cell r="J1761"/>
          <cell r="K1761"/>
          <cell r="L1761"/>
          <cell r="M1761"/>
        </row>
        <row r="1762">
          <cell r="A1762" t="str">
            <v>13.17.25</v>
          </cell>
          <cell r="B1762" t="str">
            <v>Suministro, transporte e instalación de acometida monofásica en cables 2No4 + 1No 6+1No 6 AWG- CU 80ºC 750V, PE,HF,LS CT. Incluye conectores, correas de amarre, encintada y demás accesorios para su correcta instalación y funcionamiento según RETIE.</v>
          </cell>
          <cell r="C1762" t="str">
            <v>m</v>
          </cell>
          <cell r="D1762"/>
          <cell r="E1762"/>
          <cell r="F1762"/>
          <cell r="G1762"/>
          <cell r="H1762"/>
          <cell r="I1762"/>
          <cell r="J1762"/>
          <cell r="K1762"/>
          <cell r="L1762"/>
          <cell r="M1762"/>
        </row>
        <row r="1763">
          <cell r="A1763" t="str">
            <v>13.17.26</v>
          </cell>
          <cell r="B1763" t="str">
            <v>Suministro, transporte e instalación de acometida monofásica en cables 2No4 + 1No6+1No8 AWG- CU 80ºC 750V, PE,HF,LS CT. Incluye conectores, correas de amarre, encintada y demás accesorios para su correcta instalación y funcionamiento según RETIE.</v>
          </cell>
          <cell r="C1763" t="str">
            <v>m</v>
          </cell>
          <cell r="D1763"/>
          <cell r="E1763"/>
          <cell r="F1763"/>
          <cell r="G1763"/>
          <cell r="H1763"/>
          <cell r="I1763"/>
          <cell r="J1763"/>
          <cell r="K1763"/>
          <cell r="L1763"/>
          <cell r="M1763"/>
        </row>
        <row r="1764">
          <cell r="A1764" t="str">
            <v>13.17.27</v>
          </cell>
          <cell r="B1764" t="str">
            <v>Suministro, transporte e instalación de acometida monofásica en cables 2No6 + 1No 6+1No 6 AWG- CU 80ºC 750V, PE,HF,LS CT. Incluye conectores, correas de amarre, encintada y demás accesorios para su correcta instalación y funcionamiento según RETIE.</v>
          </cell>
          <cell r="C1764" t="str">
            <v>m</v>
          </cell>
          <cell r="D1764"/>
          <cell r="E1764"/>
          <cell r="F1764"/>
          <cell r="G1764"/>
          <cell r="H1764"/>
          <cell r="I1764"/>
          <cell r="J1764"/>
          <cell r="K1764"/>
          <cell r="L1764"/>
          <cell r="M1764"/>
        </row>
        <row r="1765">
          <cell r="A1765" t="str">
            <v>13.17.28</v>
          </cell>
          <cell r="B1765" t="str">
            <v>Suministro, transporte e instalación de acometida monofásica en cables 2No6 + 1No 6+1No 8 AWG- CU 80ºC 750V, PE,HF,LS CT. Incluye conectores, correas de amarre, encintada y demás accesorios para su correcta instalación y funcionamiento según RETIE.</v>
          </cell>
          <cell r="C1765" t="str">
            <v>m</v>
          </cell>
          <cell r="D1765"/>
          <cell r="E1765"/>
          <cell r="F1765"/>
          <cell r="G1765"/>
          <cell r="H1765"/>
          <cell r="I1765"/>
          <cell r="J1765"/>
          <cell r="K1765"/>
          <cell r="L1765"/>
          <cell r="M1765"/>
        </row>
        <row r="1766">
          <cell r="A1766" t="str">
            <v>13.17.29</v>
          </cell>
          <cell r="B1766" t="str">
            <v>Suministro, transporte e instalación de acometida monofásica en cables 2No6 + 1No 8+1No 8 AWG- CU 80ºC 750V, PE,HF,LS CT. Incluye conectores, correas de amarre, encintada y demás accesorios para su correcta instalación y funcionamiento según RETIE.</v>
          </cell>
          <cell r="C1766" t="str">
            <v>m</v>
          </cell>
          <cell r="D1766"/>
          <cell r="E1766"/>
          <cell r="F1766"/>
          <cell r="G1766"/>
          <cell r="H1766"/>
          <cell r="I1766"/>
          <cell r="J1766"/>
          <cell r="K1766"/>
          <cell r="L1766"/>
          <cell r="M1766"/>
        </row>
        <row r="1767">
          <cell r="A1767" t="str">
            <v>13.17.30</v>
          </cell>
          <cell r="B1767" t="str">
            <v>Suministro, transporte e instalación de acometida monofásica en cables 2No6 + 1No 8+1No 10 AWG- CU 80ºC 750V, PE,HF,LS CT. Incluye conectores, correas de amarre, encintada y demás accesorios para su correcta instalación y funcionamiento según RETIE.</v>
          </cell>
          <cell r="C1767" t="str">
            <v>m</v>
          </cell>
          <cell r="D1767"/>
          <cell r="E1767"/>
          <cell r="F1767"/>
          <cell r="G1767"/>
          <cell r="H1767"/>
          <cell r="I1767"/>
          <cell r="J1767"/>
          <cell r="K1767"/>
          <cell r="L1767"/>
          <cell r="M1767"/>
        </row>
        <row r="1768">
          <cell r="A1768" t="str">
            <v>13.17.31</v>
          </cell>
          <cell r="B1768" t="str">
            <v>Suministro, transporte e instalación de acometida monofásica en cables 2No8(F) + 1No10(N)+1No10(T) AWG- CU 80ºC 750V, PE,HF,LS CT. Incluye conectores, correas de amarre, encintada y demás accesorios para su correcta instalación y funcionamiento según RETIE.</v>
          </cell>
          <cell r="C1768" t="str">
            <v>m</v>
          </cell>
          <cell r="D1768"/>
          <cell r="E1768"/>
          <cell r="F1768"/>
          <cell r="G1768"/>
          <cell r="H1768"/>
          <cell r="I1768"/>
          <cell r="J1768"/>
          <cell r="K1768"/>
          <cell r="L1768"/>
          <cell r="M1768"/>
        </row>
        <row r="1769">
          <cell r="A1769" t="str">
            <v>13.17.32</v>
          </cell>
          <cell r="B1769" t="str">
            <v>Suministro, transporte e instalación de acometida monofásica en cables 2No8 (F)+ 1No10(N) AWG- CU 80ºC 750V, PE,HF,LS CT. Incluye conectores, correas de amarre, encintada y demás accesorios para su correcta instalación y funcionamiento según RETIE.</v>
          </cell>
          <cell r="C1769" t="str">
            <v>m</v>
          </cell>
          <cell r="D1769"/>
          <cell r="E1769"/>
          <cell r="F1769"/>
          <cell r="G1769"/>
          <cell r="H1769"/>
          <cell r="I1769"/>
          <cell r="J1769"/>
          <cell r="K1769"/>
          <cell r="L1769"/>
          <cell r="M1769"/>
        </row>
        <row r="1770">
          <cell r="A1770" t="str">
            <v>13.17.33</v>
          </cell>
          <cell r="B1770" t="str">
            <v>Suministro, transporte e instalación de acometida monofásica en cables 2No8 (F)+ 1No8(N) AWG- CU 80ºC 750V, PE,HF,LS CT. Incluye conectores, correas de amarre, encintada y demás accesorios para su correcta instalación y funcionamiento según RETIE.</v>
          </cell>
          <cell r="C1770" t="str">
            <v>m</v>
          </cell>
          <cell r="D1770"/>
          <cell r="E1770"/>
          <cell r="F1770"/>
          <cell r="G1770"/>
          <cell r="H1770"/>
          <cell r="I1770"/>
          <cell r="J1770"/>
          <cell r="K1770"/>
          <cell r="L1770"/>
          <cell r="M1770"/>
        </row>
        <row r="1771">
          <cell r="A1771" t="str">
            <v>13.17.34</v>
          </cell>
          <cell r="B1771" t="str">
            <v>Suministro, transporte e instalación de acometida monofásica en cables 2No8+1No8+1No8 AWG- CU 80ºC 750V, PE,HF,LS CT. Incluye conectores, correas de amarre, encintada y demás accesorios para su correcta instalación y funcionamiento según RETIE.</v>
          </cell>
          <cell r="C1771" t="str">
            <v>m</v>
          </cell>
          <cell r="D1771"/>
          <cell r="E1771"/>
          <cell r="F1771"/>
          <cell r="G1771"/>
          <cell r="H1771"/>
          <cell r="I1771"/>
          <cell r="J1771"/>
          <cell r="K1771"/>
          <cell r="L1771"/>
          <cell r="M1771"/>
        </row>
        <row r="1772">
          <cell r="A1772" t="str">
            <v>13.17.35</v>
          </cell>
          <cell r="B1772" t="str">
            <v>Suministro, transporte e instalación de acometida en cable blando 3No12 AWG- CU 80ºC 750V, PE,HF,LS CT. Incluye conectores, correas de amarre, encintada y demás accesorios para su correcta instalación y funcionamiento según RETIE.</v>
          </cell>
          <cell r="C1772" t="str">
            <v>m</v>
          </cell>
          <cell r="D1772"/>
          <cell r="E1772"/>
          <cell r="F1772"/>
          <cell r="G1772"/>
          <cell r="H1772"/>
          <cell r="I1772"/>
          <cell r="J1772"/>
          <cell r="K1772"/>
          <cell r="L1772"/>
          <cell r="M1772"/>
        </row>
        <row r="1773">
          <cell r="A1773" t="str">
            <v>13.17.36</v>
          </cell>
          <cell r="B1773" t="str">
            <v>Suministro, transporte e instalación de acometida en cable blando 3No12 AWG- CU 80ºC 750V, PE,HF,LS CT. Incluye conectores, correas de amarre, encintada y demás accesorios para su correcta instalación y funcionamiento según RETIE.</v>
          </cell>
          <cell r="C1773" t="str">
            <v>m</v>
          </cell>
          <cell r="D1773"/>
          <cell r="E1773"/>
          <cell r="F1773"/>
          <cell r="G1773"/>
          <cell r="H1773"/>
          <cell r="I1773"/>
          <cell r="J1773"/>
          <cell r="K1773"/>
          <cell r="L1773"/>
          <cell r="M1773"/>
        </row>
        <row r="1774">
          <cell r="A1774" t="str">
            <v>13.17.37</v>
          </cell>
          <cell r="B1774" t="str">
            <v>Suministro, transporte e instalación de acometida en cable blando 2No10 + 1No10 +1No10 AWG- CU 80ºC 750V, PE,HF,LS CT. Incluye conectores, correas de amarre, encintada y demás accesorios para su correcta instalación y funcionamiento según RETIE.</v>
          </cell>
          <cell r="C1774" t="str">
            <v>m</v>
          </cell>
          <cell r="D1774"/>
          <cell r="E1774"/>
          <cell r="F1774"/>
          <cell r="G1774"/>
          <cell r="H1774"/>
          <cell r="I1774"/>
          <cell r="J1774"/>
          <cell r="K1774"/>
          <cell r="L1774"/>
          <cell r="M1774"/>
        </row>
        <row r="1775">
          <cell r="A1775" t="str">
            <v>13.17.38</v>
          </cell>
          <cell r="B1775" t="str">
            <v>Suministro, transporte e instalación de acometida en cable blando 3No10 AWG- CU 80ºC 750V, PE,HF,LS CT. Incluye conectores, correas de amarre, encintada y demás accesorios para su correcta instalación y funcionamiento según RETIE.</v>
          </cell>
          <cell r="C1775" t="str">
            <v>m</v>
          </cell>
          <cell r="D1775"/>
          <cell r="E1775"/>
          <cell r="F1775"/>
          <cell r="G1775"/>
          <cell r="H1775"/>
          <cell r="I1775"/>
          <cell r="J1775"/>
          <cell r="K1775"/>
          <cell r="L1775"/>
          <cell r="M1775"/>
        </row>
        <row r="1776">
          <cell r="A1776" t="str">
            <v>13.17.39</v>
          </cell>
          <cell r="B1776" t="str">
            <v>Suministro, transporte e instalación de acometida en cable blando 4No12 AWG- CU 80ºC 750V, PE,HF,LS CT. Incluye conectores, correas de amarre, encintada y demás accesorios para su correcta instalación y funcionamiento según RETIE.</v>
          </cell>
          <cell r="C1776" t="str">
            <v>m</v>
          </cell>
          <cell r="D1776"/>
          <cell r="E1776"/>
          <cell r="F1776"/>
          <cell r="G1776"/>
          <cell r="H1776"/>
          <cell r="I1776"/>
          <cell r="J1776"/>
          <cell r="K1776"/>
          <cell r="L1776"/>
          <cell r="M1776"/>
        </row>
        <row r="1777">
          <cell r="A1777" t="str">
            <v>13.17.40</v>
          </cell>
          <cell r="B1777" t="str">
            <v>Suministro, transporte e instalación de acometida en alambre 3No12 cobre THHN/THWN-90ºC. Incluye accesorios para su correcta instalación y funcionamiento según RETIE.</v>
          </cell>
          <cell r="C1777" t="str">
            <v>m</v>
          </cell>
          <cell r="D1777"/>
          <cell r="E1777"/>
          <cell r="F1777"/>
          <cell r="G1777"/>
          <cell r="H1777"/>
          <cell r="I1777"/>
          <cell r="J1777"/>
          <cell r="K1777"/>
          <cell r="L1777"/>
          <cell r="M1777"/>
        </row>
        <row r="1778">
          <cell r="A1778" t="str">
            <v>13.17.41</v>
          </cell>
          <cell r="B1778" t="str">
            <v>Suministro, transporte e instalación de acometida en alambre 6No12 cobre THHN/THWN-90ºC. Incluye accesorios para su correcta instalación y funcionamiento según RETIE.</v>
          </cell>
          <cell r="C1778" t="str">
            <v>m</v>
          </cell>
          <cell r="D1778"/>
          <cell r="E1778"/>
          <cell r="F1778"/>
          <cell r="G1778"/>
          <cell r="H1778"/>
          <cell r="I1778"/>
          <cell r="J1778"/>
          <cell r="K1778"/>
          <cell r="L1778"/>
          <cell r="M1778"/>
        </row>
        <row r="1779">
          <cell r="A1779" t="str">
            <v>13.17.42</v>
          </cell>
          <cell r="B1779" t="str">
            <v>Suministro, transporte e instalación de cable encauchetado 3x10 AWG. Incluye conectores, y demás accesorios para su correcta instalación y funcionamiento según RETIE.</v>
          </cell>
          <cell r="C1779" t="str">
            <v>m</v>
          </cell>
          <cell r="D1779"/>
          <cell r="E1779"/>
          <cell r="F1779"/>
          <cell r="G1779"/>
          <cell r="H1779"/>
          <cell r="I1779"/>
          <cell r="J1779"/>
          <cell r="K1779"/>
          <cell r="L1779"/>
          <cell r="M1779"/>
        </row>
        <row r="1780">
          <cell r="A1780" t="str">
            <v>13.17.43</v>
          </cell>
          <cell r="B1780" t="str">
            <v>Suministro, transporte e instalación de acometida en alambre 2 No10 +2 No12 AWG cobre THHN/THWN por ducto. Incluye accesorios para su correcta instalación y funcionamiento según RETIE.</v>
          </cell>
          <cell r="C1780" t="str">
            <v>m</v>
          </cell>
          <cell r="D1780"/>
          <cell r="E1780"/>
          <cell r="F1780"/>
          <cell r="G1780"/>
          <cell r="H1780"/>
          <cell r="I1780"/>
          <cell r="J1780"/>
          <cell r="K1780"/>
          <cell r="L1780"/>
          <cell r="M1780"/>
        </row>
        <row r="1781">
          <cell r="A1781" t="str">
            <v>13.17.44</v>
          </cell>
          <cell r="B1781" t="str">
            <v>Suministro, transporte e instalación de acometida en alambre 3 No10AWG cobre THHN/THWN por ducto. Incluye accesorios para su correcta instalación y funcionamiento según RETIE.</v>
          </cell>
          <cell r="C1781" t="str">
            <v>m</v>
          </cell>
          <cell r="D1781"/>
          <cell r="E1781"/>
          <cell r="F1781"/>
          <cell r="G1781"/>
          <cell r="H1781"/>
          <cell r="I1781"/>
          <cell r="J1781"/>
          <cell r="K1781"/>
          <cell r="L1781"/>
          <cell r="M1781"/>
        </row>
        <row r="1782">
          <cell r="A1782">
            <v>14</v>
          </cell>
          <cell r="B1782" t="str">
            <v>CUBIERTA</v>
          </cell>
          <cell r="C1782">
            <v>0</v>
          </cell>
          <cell r="D1782"/>
          <cell r="E1782"/>
          <cell r="F1782"/>
          <cell r="G1782"/>
          <cell r="H1782"/>
          <cell r="I1782"/>
          <cell r="J1782"/>
          <cell r="K1782"/>
          <cell r="L1782"/>
          <cell r="M1782"/>
        </row>
        <row r="1783">
          <cell r="A1783">
            <v>14.1</v>
          </cell>
          <cell r="B1783" t="str">
            <v>TEJA DE BARRO</v>
          </cell>
          <cell r="C1783">
            <v>0</v>
          </cell>
          <cell r="D1783"/>
          <cell r="E1783"/>
          <cell r="F1783"/>
          <cell r="G1783"/>
          <cell r="H1783"/>
          <cell r="I1783"/>
          <cell r="J1783"/>
          <cell r="K1783"/>
          <cell r="L1783"/>
          <cell r="M1783"/>
        </row>
        <row r="1784">
          <cell r="A1784" t="str">
            <v>14.1.1</v>
          </cell>
          <cell r="B1784" t="str">
            <v>Suministro, transporte y construcción de cubierta en teja de barro Española, alfardas 2"x5" en abarco, larguero 2"x4" (solera) en abarco anclada a viga de amarre con varilla cada 1.5 m., tablilla inmunizada en pino ciprés machiembrada, impermeabilización en frío con tela asfáltica tipo permofit o equivalente. Incluye mortero de pega 1:5 para cada teja, acabado en barniz y todos los elementos necesarios para su correcta construcción y funcionamiento. Medido a lo largo de la pendiente. No incluye estructura ni cargueras.</v>
          </cell>
          <cell r="C1784" t="str">
            <v>m2</v>
          </cell>
          <cell r="D1784"/>
          <cell r="E1784"/>
          <cell r="F1784"/>
          <cell r="G1784"/>
          <cell r="H1784"/>
          <cell r="I1784"/>
          <cell r="J1784"/>
          <cell r="K1784"/>
          <cell r="L1784"/>
          <cell r="M1784"/>
        </row>
        <row r="1785">
          <cell r="A1785">
            <v>14.2</v>
          </cell>
          <cell r="B1785" t="str">
            <v>TIPO TERMO ACUSTICA</v>
          </cell>
          <cell r="C1785">
            <v>0</v>
          </cell>
          <cell r="D1785"/>
          <cell r="E1785"/>
          <cell r="F1785"/>
          <cell r="G1785"/>
          <cell r="H1785"/>
          <cell r="I1785"/>
          <cell r="J1785"/>
          <cell r="K1785"/>
          <cell r="L1785"/>
          <cell r="M1785"/>
        </row>
        <row r="1786">
          <cell r="A1786" t="str">
            <v>14.2.1</v>
          </cell>
          <cell r="B1786" t="str">
            <v>Suministro, transporte y colocación de cubierta en teja sin traslapo en acero galvanizado tipo Standing Seam de Acesco o equivalente, de 1½"(38.1 mm.), prepintada, calibre 26, doble capa con aislamiento de poliuretano 38 mm. Incluye Clips de fijación, tornillos, remates y todo lo necesario para su correcta instalación y funcionamiento. Según diseño de cubierta.</v>
          </cell>
          <cell r="C1786" t="str">
            <v>m2</v>
          </cell>
          <cell r="D1786"/>
          <cell r="E1786"/>
          <cell r="F1786"/>
          <cell r="G1786"/>
          <cell r="H1786"/>
          <cell r="I1786"/>
          <cell r="J1786"/>
          <cell r="K1786"/>
          <cell r="L1786"/>
          <cell r="M1786"/>
        </row>
        <row r="1787">
          <cell r="A1787" t="str">
            <v>14.2.2</v>
          </cell>
          <cell r="B1787" t="str">
            <v>Suministro, transporte y colocación de cubierta en teja sin traslapo en acero galvanizado tipo Standing Seam de Acesco o equivalente, de 1½"(38.1 mm.), prepintada, calibre 26, sencilla (una sola capa). Incluye Clips de fijación, tornillos, remates y todo lo necesario para su correcta instalación y funcionamiento. Según diseño de cubierta.</v>
          </cell>
          <cell r="C1787" t="str">
            <v>m2</v>
          </cell>
          <cell r="D1787"/>
          <cell r="E1787"/>
          <cell r="F1787"/>
          <cell r="G1787"/>
          <cell r="H1787"/>
          <cell r="I1787"/>
          <cell r="J1787"/>
          <cell r="K1787"/>
          <cell r="L1787"/>
          <cell r="M1787"/>
        </row>
        <row r="1788">
          <cell r="A1788" t="str">
            <v>14.2.3</v>
          </cell>
          <cell r="B1788" t="str">
            <v>Suministro, transporte e instalación de Policarbonato alveolar. Instalado sobre perfiles existente en aluminio anonizado de 150mmx75mm ubicados cada 1m a eje. Incluye todo lo necesario para su correcta construcción y funcionamiento. Según diseño.</v>
          </cell>
          <cell r="C1788" t="str">
            <v>m2</v>
          </cell>
          <cell r="D1788"/>
          <cell r="E1788"/>
          <cell r="F1788"/>
          <cell r="G1788"/>
          <cell r="H1788"/>
          <cell r="I1788"/>
          <cell r="J1788"/>
          <cell r="K1788"/>
          <cell r="L1788"/>
          <cell r="M1788"/>
        </row>
        <row r="1789">
          <cell r="A1789" t="str">
            <v>14.2.4</v>
          </cell>
          <cell r="B1789" t="str">
            <v>Suministro, transporte e instalación de fachada en Policarbonato alveolar de 6mm y perfilería en aluminio anonizado de 150mm x 75 mm. Incluye fijación con pernos expansivos en pantalla y viga de amarre de fundación y todo lo necesario para su correcta construcción y funcionamiento. Según diseño.</v>
          </cell>
          <cell r="C1789" t="str">
            <v>m2</v>
          </cell>
          <cell r="D1789"/>
          <cell r="E1789"/>
          <cell r="F1789"/>
          <cell r="G1789"/>
          <cell r="H1789"/>
          <cell r="I1789"/>
          <cell r="J1789"/>
          <cell r="K1789"/>
          <cell r="L1789"/>
          <cell r="M1789"/>
        </row>
        <row r="1790">
          <cell r="A1790" t="str">
            <v>14.2.5</v>
          </cell>
          <cell r="B1790" t="str">
            <v>Suministro, transporte e instalación de cubierta en teja Policarbonato alveolar de 8mm de espesor, incluye elementos de fijación, instalación, transporte y todos los elementos necesarios para su correcta construcción y funcionamiento. Según diseño.</v>
          </cell>
          <cell r="C1790" t="str">
            <v>m2</v>
          </cell>
          <cell r="D1790"/>
          <cell r="E1790"/>
          <cell r="F1790"/>
          <cell r="G1790"/>
          <cell r="H1790"/>
          <cell r="I1790"/>
          <cell r="J1790"/>
          <cell r="K1790"/>
          <cell r="L1790"/>
          <cell r="M1790"/>
        </row>
        <row r="1791">
          <cell r="A1791" t="str">
            <v>14.2.6</v>
          </cell>
          <cell r="B1791" t="str">
            <v>Suministro, transporte e instalación de cubierta en paneles tipo Metecno o equivalente, Ref: Monoroof A-42 P/1000 G-4 (conformado de acero galvanizado prepintado cal 28 en cara externa y una cara con acabado en vinilo, inyectado en línea continua con poliuretano expandido de alta densidad, espesor=17 mm), Incluye remates externos e interno de cubierta, elementos de fijación tipo (tornillo 80+CAP+NEOP, tornillo 20+NEOP, anclaje Zamac), sellante base poliuretano tipo Sika Flex 1A o equivalente y todos los demás elementos necesarios para su correcta fabricación e instalación. Según Diseño. Previa aprobación de la interventoría.</v>
          </cell>
          <cell r="C1791" t="str">
            <v>m2</v>
          </cell>
          <cell r="D1791"/>
          <cell r="E1791"/>
          <cell r="F1791"/>
          <cell r="G1791"/>
          <cell r="H1791"/>
          <cell r="I1791"/>
          <cell r="J1791"/>
          <cell r="K1791"/>
          <cell r="L1791"/>
          <cell r="M1791"/>
        </row>
        <row r="1792">
          <cell r="A1792" t="str">
            <v>14.2.7</v>
          </cell>
          <cell r="B1792" t="str">
            <v>Suministro, transporte e instalación de cubierta en paneles tipo Metecno o su equivalente, Ref: Techmet Dry (conformado de acero galvanizado prepintado cal 26 en cara externa y acero galvanizado prepintado cal 26 en cara interna, inyectado con poliuretano expandido de alta densidad (38 kg/m3)), espesor=80 mm. Incluye remates externos e interno de cubierta D:610 y D:130 mm, tornillos autoroscantes, sellante base poliuretano y todos los elementos necesarios para su correcta instalación.</v>
          </cell>
          <cell r="C1792" t="str">
            <v>m2</v>
          </cell>
          <cell r="D1792"/>
          <cell r="E1792"/>
          <cell r="F1792"/>
          <cell r="G1792"/>
          <cell r="H1792"/>
          <cell r="I1792"/>
          <cell r="J1792"/>
          <cell r="K1792"/>
          <cell r="L1792"/>
          <cell r="M1792"/>
        </row>
        <row r="1793">
          <cell r="A1793" t="str">
            <v>14.2.8</v>
          </cell>
          <cell r="B1793" t="str">
            <v>Suministro, transporte e instalación de cubierta en paneles de aluzinc o su equivalente, ref: 525 C sandwich deck de HunterDouglas o su equivalente (conformado de aluzinc prepintado cal 26 en cara externa y aluzinc prepintado cal 26 en cara interna, inyectado con poliuretano expandido de alta densidad, espesor=30 mm), Incluye clip de fijación SD, remates externos e interno de cubierta, tornillos autoroscantes, sellante base poliuretano tipo Sika Flex 1A o equivalente, y todos los elementos necesarios para su correcta instalación y funcionamiento. Según Diseño. Previa aprobación de la interventoría.</v>
          </cell>
          <cell r="C1793" t="str">
            <v>m2</v>
          </cell>
          <cell r="D1793"/>
          <cell r="E1793"/>
          <cell r="F1793"/>
          <cell r="G1793"/>
          <cell r="H1793"/>
          <cell r="I1793"/>
          <cell r="J1793"/>
          <cell r="K1793"/>
          <cell r="L1793"/>
          <cell r="M1793"/>
        </row>
        <row r="1794">
          <cell r="A1794" t="str">
            <v>14.2.9</v>
          </cell>
          <cell r="B1794" t="str">
            <v>Suministro, transporte e instalación de caballete a dos aguas en aluzinc cal 26. Incluye fijaciones con tonillos autoperforantes, pintura de la cara superior, y todos los demás elementos necesarios para su correcta instalación y funcionamiento.</v>
          </cell>
          <cell r="C1794" t="str">
            <v>ml</v>
          </cell>
          <cell r="D1794"/>
          <cell r="E1794"/>
          <cell r="F1794"/>
          <cell r="G1794"/>
          <cell r="H1794"/>
          <cell r="I1794"/>
          <cell r="J1794"/>
          <cell r="K1794"/>
          <cell r="L1794"/>
          <cell r="M1794"/>
        </row>
        <row r="1795">
          <cell r="A1795" t="str">
            <v>14.2.10</v>
          </cell>
          <cell r="B1795" t="str">
            <v>Suministro, transporte e instalación de remate superior de cubierta de desarrollo 366 mm. en aluzinc, Incluye fijaciones, pintura una cara, y todo los demás elementos necesarios para su correcta instalación y funcionamiento.</v>
          </cell>
          <cell r="C1795" t="str">
            <v>m</v>
          </cell>
          <cell r="D1795"/>
          <cell r="E1795"/>
          <cell r="F1795"/>
          <cell r="G1795"/>
          <cell r="H1795"/>
          <cell r="I1795"/>
          <cell r="J1795"/>
          <cell r="K1795"/>
          <cell r="L1795"/>
          <cell r="M1795"/>
        </row>
        <row r="1796">
          <cell r="A1796" t="str">
            <v>14.2.11</v>
          </cell>
          <cell r="B1796" t="str">
            <v>Suministro, transporte e instalación de panel de junta seca en aluzinc de 150 mm de ancho, acabado liso + pintura de poliéster horneable color gris Silverfox 09 tipo Hunter Douglas o su equivalente, incluye perfil nivelador según diseño y todo lo necesario para su correcta instalación y funcionamiento. Según detalle.</v>
          </cell>
          <cell r="C1796" t="str">
            <v>m2</v>
          </cell>
          <cell r="D1796"/>
          <cell r="E1796"/>
          <cell r="F1796"/>
          <cell r="G1796"/>
          <cell r="H1796"/>
          <cell r="I1796"/>
          <cell r="J1796"/>
          <cell r="K1796"/>
          <cell r="L1796"/>
          <cell r="M1796"/>
        </row>
        <row r="1797">
          <cell r="A1797" t="str">
            <v>14.2.12</v>
          </cell>
          <cell r="B1797" t="str">
            <v>Suministro, transporte e instalación de cubierta en paneles de aluzinc sandwich deck, Ref: 333 C de HunterDouglas o su equivalente (conformado de aluzinc prepintado cal 26 en cara externa y aluzinc sin pintar cal 28 en cara interna, inyectado con poliuretano expandido de alta densidad, espesor=30 mm). Incluye acabado con pintura de poliéster horneable colo gris ref. 0980, clip de fijación SD, remates externos e interno de cubierta, tornillos autoroscantes punta de broca, sellante base poliuretano tipo Sika Flex 1A o equivalente, andamios y todos los elementos necesarios para su correcta instalación y funcionamiento. Según Diseño. Previa aprobación de la interventoría.</v>
          </cell>
          <cell r="C1797" t="str">
            <v>m2</v>
          </cell>
          <cell r="D1797"/>
          <cell r="E1797"/>
          <cell r="F1797"/>
          <cell r="G1797"/>
          <cell r="H1797"/>
          <cell r="I1797"/>
          <cell r="J1797"/>
          <cell r="K1797"/>
          <cell r="L1797"/>
          <cell r="M1797"/>
        </row>
        <row r="1798">
          <cell r="A1798" t="str">
            <v>14.2.13</v>
          </cell>
          <cell r="B1798" t="str">
            <v>Suministro, transporte e instalación de cumbrera caballete a dos aguas en aluzinc cal 26. Incluye fijaciones con tonillos autoperforantes, pintura de la cara superior, andamios y todos los demás elementos necesarios para su correcta instalación y funcionamiento. Según diseño.</v>
          </cell>
          <cell r="C1798" t="str">
            <v>ml</v>
          </cell>
          <cell r="D1798"/>
          <cell r="E1798"/>
          <cell r="F1798"/>
          <cell r="G1798"/>
          <cell r="H1798"/>
          <cell r="I1798"/>
          <cell r="J1798"/>
          <cell r="K1798"/>
          <cell r="L1798"/>
          <cell r="M1798"/>
        </row>
        <row r="1799">
          <cell r="A1799" t="str">
            <v>14.2.14</v>
          </cell>
          <cell r="B1799" t="str">
            <v>Suministro, transporte e instalación de cubierta termoacústica trapezoidal tipo ajover o equivalente (lámina metálica con recubrimiento de asfalto, foil de aluminio y recubrimiento en color). Incluye remates internos y externos de cubierta, tornillos autoroscantes y todo lo necesario para su correcta instalación. Según diseño.</v>
          </cell>
          <cell r="C1799" t="str">
            <v>m2</v>
          </cell>
          <cell r="D1799"/>
          <cell r="E1799"/>
          <cell r="F1799"/>
          <cell r="G1799"/>
          <cell r="H1799"/>
          <cell r="I1799"/>
          <cell r="J1799"/>
          <cell r="K1799"/>
          <cell r="L1799"/>
          <cell r="M1799"/>
        </row>
        <row r="1800">
          <cell r="A1800" t="str">
            <v>14.2.15</v>
          </cell>
          <cell r="B1800" t="str">
            <v>Suministro, transporte e instalación de cubierta en paneles tipo Metecno o equivalente, Ref: Monoroof A-42 P/1000 G-4 (conformado de acero galvanizado prepintado cal 28 en cara externa y una cara con acabado en vinilo, inyectado en línea continua con poliuretano expandido de alta densidad, espesor=50 mm RAL 9002 Blanco). Incluye remates externos e interno de cubierta, elementos de fijación tipo (tornillo autorroscante 6.3x150+neop+ cap, tornillo autoperforante 6,3x100+NEOP, tornillo autoroscante 6,3x20+Neop, anclaje Zamac), sellante base poliuretano tipo Sika Flex 1A o equivalente y todos los demás elementos necesarios para su correcta fabricación e instalación. Según Diseño. Previa aprobación de la interventoría.</v>
          </cell>
          <cell r="C1800" t="str">
            <v>m2</v>
          </cell>
          <cell r="D1800"/>
          <cell r="E1800"/>
          <cell r="F1800"/>
          <cell r="G1800"/>
          <cell r="H1800"/>
          <cell r="I1800"/>
          <cell r="J1800"/>
          <cell r="K1800"/>
          <cell r="L1800"/>
          <cell r="M1800"/>
        </row>
        <row r="1801">
          <cell r="A1801">
            <v>14.3</v>
          </cell>
          <cell r="B1801" t="str">
            <v>CANOAS/RUANAS</v>
          </cell>
          <cell r="C1801">
            <v>0</v>
          </cell>
          <cell r="D1801"/>
          <cell r="E1801"/>
          <cell r="F1801"/>
          <cell r="G1801"/>
          <cell r="H1801"/>
          <cell r="I1801"/>
          <cell r="J1801"/>
          <cell r="K1801"/>
          <cell r="L1801"/>
          <cell r="M1801"/>
        </row>
        <row r="1802">
          <cell r="A1802" t="str">
            <v>14.3.1</v>
          </cell>
          <cell r="B1802" t="str">
            <v>Suministro, transporte y colocación de canoa en "L" en lamina galvanizada calibre 24, desarrollo 0.60 m. con tapa ruana. Incluye embudo galvanizado calibre 16 y codo galvanizado calibre 26 aproximadamente cada 5 m., pintura anticorrosiva, esmalte base aceite y todos los elementos necesarios para su correcta instalación. Se deberá colocar una buena base de apoyo de la canoa en toda su longitud. Según diseño de cubierta.</v>
          </cell>
          <cell r="C1802" t="str">
            <v>ml</v>
          </cell>
          <cell r="D1802"/>
          <cell r="E1802"/>
          <cell r="F1802"/>
          <cell r="G1802"/>
          <cell r="H1802"/>
          <cell r="I1802"/>
          <cell r="J1802"/>
          <cell r="K1802"/>
          <cell r="L1802"/>
          <cell r="M1802"/>
        </row>
        <row r="1803">
          <cell r="A1803" t="str">
            <v>14.3.2</v>
          </cell>
          <cell r="B1803" t="str">
            <v>Suministro, transporte y colocación de canoa en "U" en lamina galvanizada calibre 20, desarrollo 1.0m. con soldadura autógena. Incluye embudos en el mismo material de la canoa, soportes, tornillos autoperforantes, anticorrosivo epóxico por ambas caras, acabado con esmalte en la cara inferior a la vista y todos los elementos necesarios para su correcta instalación y funcionamiento. Según diseño de cubierta.</v>
          </cell>
          <cell r="C1803" t="str">
            <v>ml</v>
          </cell>
          <cell r="D1803"/>
          <cell r="E1803"/>
          <cell r="F1803"/>
          <cell r="G1803"/>
          <cell r="H1803"/>
          <cell r="I1803"/>
          <cell r="J1803"/>
          <cell r="K1803"/>
          <cell r="L1803"/>
          <cell r="M1803"/>
        </row>
        <row r="1804">
          <cell r="A1804" t="str">
            <v>14.3.3</v>
          </cell>
          <cell r="B1804" t="str">
            <v>Suministro, transporte y colocación de ruana en lámina galvanizada calibre 22., desarrollo 40 cm. Incluye canchada de muro, faja de revoque impermeabilizada, con filete., pintura anticorrosiva y a base de aceite, pestaña de 5 cm, y todos los elementos necesarios para su correcta construcción. Según diseño de cubierta.</v>
          </cell>
          <cell r="C1804" t="str">
            <v>ml</v>
          </cell>
          <cell r="D1804"/>
          <cell r="E1804"/>
          <cell r="F1804"/>
          <cell r="G1804"/>
          <cell r="H1804"/>
          <cell r="I1804"/>
          <cell r="J1804"/>
          <cell r="K1804"/>
          <cell r="L1804"/>
          <cell r="M1804"/>
        </row>
        <row r="1805">
          <cell r="A1805" t="str">
            <v>14.3.4</v>
          </cell>
          <cell r="B1805" t="str">
            <v>Suministro, transporte y colocación de canoa según diseño en lamina cold rolled calibre 20, desarrollo entre 0.70 y 1.20 m. con soldadura autógena. Incluye embudos en el mismo material de la canoa, soportes, tornillos autoperforantes, anticorrosivo, acabado con esmalte y todos los elementos necesarios para su correcta instalación y funcionamiento. Según diseño de cubierta.</v>
          </cell>
          <cell r="C1805" t="str">
            <v>ml</v>
          </cell>
          <cell r="D1805"/>
          <cell r="E1805"/>
          <cell r="F1805"/>
          <cell r="G1805"/>
          <cell r="H1805"/>
          <cell r="I1805"/>
          <cell r="J1805"/>
          <cell r="K1805"/>
          <cell r="L1805"/>
          <cell r="M1805"/>
        </row>
        <row r="1806">
          <cell r="A1806" t="str">
            <v>14.3.5</v>
          </cell>
          <cell r="B1806" t="str">
            <v>Suministro, transporte y colocación de remate lateral o ruana en lamina cold rolled  calibre 26, desarrollo 0.50m, incluye soportes, tornillos autoperforantes, anticorrosivo, acabado con esmalte y todos los elementos necesarios para su correcta instalación y funcionamiento.  Según diseño.</v>
          </cell>
          <cell r="C1806" t="str">
            <v>ml</v>
          </cell>
          <cell r="D1806"/>
          <cell r="E1806"/>
          <cell r="F1806"/>
          <cell r="G1806"/>
          <cell r="H1806"/>
          <cell r="I1806"/>
          <cell r="J1806"/>
          <cell r="K1806"/>
          <cell r="L1806"/>
          <cell r="M1806"/>
        </row>
        <row r="1807">
          <cell r="A1807">
            <v>14.4</v>
          </cell>
          <cell r="B1807" t="str">
            <v>VARIOS CUBIERTA</v>
          </cell>
          <cell r="C1807">
            <v>0</v>
          </cell>
          <cell r="D1807"/>
          <cell r="E1807"/>
          <cell r="F1807"/>
          <cell r="G1807"/>
          <cell r="H1807"/>
          <cell r="I1807"/>
          <cell r="J1807"/>
          <cell r="K1807"/>
          <cell r="L1807"/>
          <cell r="M1807"/>
        </row>
        <row r="1808">
          <cell r="A1808" t="str">
            <v>14.4.1</v>
          </cell>
          <cell r="B1808" t="str">
            <v>Suministro, transporte e instalación de aislante térmico y acústico en fibra de vidrio Frescasa de e= 89 mm. (3 1/2") de 0.85 N.R.C. Sin papel tipo Fiber Glass ó equivalente, instalada sobre Cielos rasos en drywall y superboard. Incluye andamios y todos los elementos necesarios para su correcta instalación y funcionamiento. Se deben seguir las especificaciones y recomendaciones del fabricante.</v>
          </cell>
          <cell r="C1808" t="str">
            <v>m2</v>
          </cell>
          <cell r="D1808"/>
          <cell r="E1808"/>
          <cell r="F1808"/>
          <cell r="G1808"/>
          <cell r="H1808"/>
          <cell r="I1808"/>
          <cell r="J1808"/>
          <cell r="K1808"/>
          <cell r="L1808"/>
          <cell r="M1808"/>
        </row>
        <row r="1809">
          <cell r="A1809" t="str">
            <v>14.4.2</v>
          </cell>
          <cell r="B1809" t="str">
            <v>Suministro, transporte y colocación de cielo falso tipo cell o equivalente. Conformados por perfiles metálicos (aluzinc), doblados en forma de "U", de dos longitudes: 120cm (principal) y 60cm (secundario). El Cell tiene 5 cm de altura, el espesor es de 1cm. Las retículas son cuadradas y módulos de 15x15 cm.  color negro semibrillante tipo Luxalon 1883 o su equivalente, fijado a losa con perno de ojo y alambre #16. Incluye todo lo necesario para su correcta construcción y funcionamiento.</v>
          </cell>
          <cell r="C1809" t="str">
            <v>m2</v>
          </cell>
          <cell r="D1809"/>
          <cell r="E1809"/>
          <cell r="F1809"/>
          <cell r="G1809"/>
          <cell r="H1809"/>
          <cell r="I1809"/>
          <cell r="J1809"/>
          <cell r="K1809"/>
          <cell r="L1809"/>
          <cell r="M1809"/>
        </row>
        <row r="1810">
          <cell r="A1810" t="str">
            <v>14.4.3</v>
          </cell>
          <cell r="B1810" t="str">
            <v>Suministro, transporte y colocación de cielo falso en Policarbonato alveolar 8mm. Con junta seca, color gris metálico. Incluye perfiles y estructura de fijación y todo lo necesario para su correcta construcción y funcionamiento. Según detalle.</v>
          </cell>
          <cell r="C1810" t="str">
            <v>m2</v>
          </cell>
          <cell r="D1810"/>
          <cell r="E1810"/>
          <cell r="F1810"/>
          <cell r="G1810"/>
          <cell r="H1810"/>
          <cell r="I1810"/>
          <cell r="J1810"/>
          <cell r="K1810"/>
          <cell r="L1810"/>
          <cell r="M1810"/>
        </row>
        <row r="1811">
          <cell r="A1811" t="str">
            <v>14.4.4</v>
          </cell>
          <cell r="B1811" t="str">
            <v>Suministro, transporte y colocación de remate de cielo falso tipo Cell en lamina doblada C. 20 + base anticorrosiva + acabado final en esmalte de poliuretano color negro semibrillante. Incluye todo lo necesario para su correcta construcción y funcionamiento. Según diseño.</v>
          </cell>
          <cell r="C1811" t="str">
            <v>m</v>
          </cell>
          <cell r="D1811"/>
          <cell r="E1811"/>
          <cell r="F1811"/>
          <cell r="G1811"/>
          <cell r="H1811"/>
          <cell r="I1811"/>
          <cell r="J1811"/>
          <cell r="K1811"/>
          <cell r="L1811"/>
          <cell r="M1811"/>
        </row>
        <row r="1812">
          <cell r="A1812" t="str">
            <v>14.4.5</v>
          </cell>
          <cell r="B1812" t="str">
            <v>Suministro, transporte y colocación de panel de fachada machiembrada en Aluzinc, calibre 0.6 mm, tipo 300 FS de HunterDouglas o equivalente, con perforaciones N110-M1 Ø 4mm, 21% abierto, instalado en forma vertical, acabado en pintura de poliéster horneable, color gris ref. 0980. Incluye tornillos autoperforantes, andamios y todos los elementos necesarios para su correcta instalación y funcionamiento. Según diseño.</v>
          </cell>
          <cell r="C1812" t="str">
            <v>m2</v>
          </cell>
          <cell r="D1812"/>
          <cell r="E1812"/>
          <cell r="F1812"/>
          <cell r="G1812"/>
          <cell r="H1812"/>
          <cell r="I1812"/>
          <cell r="J1812"/>
          <cell r="K1812"/>
          <cell r="L1812"/>
          <cell r="M1812"/>
        </row>
        <row r="1813">
          <cell r="A1813" t="str">
            <v>14.4.6</v>
          </cell>
          <cell r="B1813" t="str">
            <v>Suministro, transporte y colocación de remate inferior para fachada, desarrollo 0.61 m., Aluzinc perforado cal 26. Incluye acabado con pintura poliéster color similar a la fachada, tornillos, andamios y todos los elementos necesarios para su correcta instalación y funcionamiento. Según diseño.</v>
          </cell>
          <cell r="C1813" t="str">
            <v>m</v>
          </cell>
          <cell r="D1813"/>
          <cell r="E1813"/>
          <cell r="F1813"/>
          <cell r="G1813"/>
          <cell r="H1813"/>
          <cell r="I1813"/>
          <cell r="J1813"/>
          <cell r="K1813"/>
          <cell r="L1813"/>
          <cell r="M1813"/>
        </row>
        <row r="1814">
          <cell r="A1814" t="str">
            <v>14.4.7</v>
          </cell>
          <cell r="B1814" t="str">
            <v>Suministro, transporte e instalación de CUBIERTA PROVISIONAL en PLÁSTICO. Incluye estructura madera inmunizada, plástico tipo agro lena o equivalente con un calibre de 7/8, colocado a una altura entre 4 y 6 m, cables de súper GX de 3/16" y 1/4", guarda cabos, tensores, grilletes, cinta, alambre Nº13, canoas, embudos, excavación manual postes en madera inmunizada y vientos en cualquier material y los respectivos muertos para cada viento. Incluye el posterior desmonte de los elementos y botada del material, así como todos los demás elementos necesarios para su correcta instalación. La instalación se debe realizar con personal certificado con su respectiva dotación y equipos para trabajo en alturas. Esta actividad se realizará con previa autorización de la interventoría en caso de requerirse.</v>
          </cell>
          <cell r="C1814" t="str">
            <v>m2</v>
          </cell>
          <cell r="D1814"/>
          <cell r="E1814"/>
          <cell r="F1814"/>
          <cell r="G1814"/>
          <cell r="H1814"/>
          <cell r="I1814"/>
          <cell r="J1814"/>
          <cell r="K1814"/>
          <cell r="L1814"/>
          <cell r="M1814"/>
        </row>
        <row r="1815">
          <cell r="A1815" t="str">
            <v>14.4.8</v>
          </cell>
          <cell r="B1815" t="str">
            <v>Suministro, transporte y construcción de cubierta  en tablilla tipo techo, teja shingle (color por defininir), estructura en troncos de madera pino pátula inmunizada de  5" ,  incluye elementos de anclaje, impermeabilización en frío con tela asfáltica tipo permofit o equivalente. Incluye  todos los elementos necesarios para su correcta construcción y funcionamiento. Medido a lo largo de la pendiente.</v>
          </cell>
          <cell r="C1815" t="str">
            <v>m2</v>
          </cell>
          <cell r="D1815"/>
          <cell r="E1815"/>
          <cell r="F1815"/>
          <cell r="G1815"/>
          <cell r="H1815"/>
          <cell r="I1815"/>
          <cell r="J1815"/>
          <cell r="K1815"/>
          <cell r="L1815"/>
          <cell r="M1815"/>
        </row>
        <row r="1816">
          <cell r="A1816">
            <v>15</v>
          </cell>
          <cell r="B1816" t="str">
            <v>ASEOS Y REMATES</v>
          </cell>
          <cell r="C1816">
            <v>0</v>
          </cell>
          <cell r="D1816"/>
          <cell r="E1816"/>
          <cell r="F1816"/>
          <cell r="G1816"/>
          <cell r="H1816"/>
          <cell r="I1816"/>
          <cell r="J1816"/>
          <cell r="K1816"/>
          <cell r="L1816"/>
          <cell r="M1816"/>
        </row>
        <row r="1817">
          <cell r="A1817">
            <v>15.1</v>
          </cell>
          <cell r="B1817" t="str">
            <v>LAVADO/HIDROFUGO DE MUROS</v>
          </cell>
          <cell r="C1817">
            <v>0</v>
          </cell>
          <cell r="D1817"/>
          <cell r="E1817"/>
          <cell r="F1817"/>
          <cell r="G1817"/>
          <cell r="H1817"/>
          <cell r="I1817"/>
          <cell r="J1817"/>
          <cell r="K1817"/>
          <cell r="L1817"/>
          <cell r="M1817"/>
        </row>
        <row r="1818">
          <cell r="A1818" t="str">
            <v>15.1.1</v>
          </cell>
          <cell r="B1818" t="str">
            <v>Suministro, transporte y aplicación de ácido nítrico e hidrosolve proporción 1:1:5 para lavada de muros exteriores, con todos los elementos necesarios para su correcta instalación y funcionamiento.</v>
          </cell>
          <cell r="C1818" t="str">
            <v>m2</v>
          </cell>
          <cell r="D1818"/>
          <cell r="E1818"/>
          <cell r="F1818"/>
          <cell r="G1818"/>
          <cell r="H1818"/>
          <cell r="I1818"/>
          <cell r="J1818"/>
          <cell r="K1818"/>
          <cell r="L1818"/>
          <cell r="M1818"/>
        </row>
        <row r="1819">
          <cell r="A1819" t="str">
            <v>15.1.2</v>
          </cell>
          <cell r="B1819" t="str">
            <v>Suministro, transporte y aplicación de hidrófugo impermeabilizante del tipo siliconite (Sika transparente o equivalente) o equivalente para mampostería de fachadas, con todos los elementos necesarios para su correcta instalación y funcionamiento.</v>
          </cell>
          <cell r="C1819" t="str">
            <v>m2</v>
          </cell>
          <cell r="D1819"/>
          <cell r="E1819"/>
          <cell r="F1819"/>
          <cell r="G1819"/>
          <cell r="H1819"/>
          <cell r="I1819"/>
          <cell r="J1819"/>
          <cell r="K1819"/>
          <cell r="L1819"/>
          <cell r="M1819"/>
        </row>
        <row r="1820">
          <cell r="A1820" t="str">
            <v>15.1.3</v>
          </cell>
          <cell r="B1820" t="str">
            <v>Suministro, transporte y aplicación de ácido nítrico e hidrosolve proporción 1:1:5 para lavada de muros interiores, con todos los elementos necesarios para su correcta instalación y funcionamiento.</v>
          </cell>
          <cell r="C1820" t="str">
            <v>m2</v>
          </cell>
          <cell r="D1820"/>
          <cell r="E1820"/>
          <cell r="F1820"/>
          <cell r="G1820"/>
          <cell r="H1820"/>
          <cell r="I1820"/>
          <cell r="J1820"/>
          <cell r="K1820"/>
          <cell r="L1820"/>
          <cell r="M1820"/>
        </row>
        <row r="1821">
          <cell r="A1821" t="str">
            <v>15.1.4</v>
          </cell>
          <cell r="B1821" t="str">
            <v>Suministro, transporte y aplicación de ácido nítrico e hidrosolve proporción 1:1:5 para lavada de pisos en gres, con todos los elementos necesarios para su correcta instalación y funcionamiento.</v>
          </cell>
          <cell r="C1821" t="str">
            <v>m2</v>
          </cell>
          <cell r="D1821"/>
          <cell r="E1821"/>
          <cell r="F1821"/>
          <cell r="G1821"/>
          <cell r="H1821"/>
          <cell r="I1821"/>
          <cell r="J1821"/>
          <cell r="K1821"/>
          <cell r="L1821"/>
          <cell r="M1821"/>
        </row>
        <row r="1822">
          <cell r="A1822">
            <v>16</v>
          </cell>
          <cell r="B1822" t="str">
            <v>VIAS</v>
          </cell>
          <cell r="C1822">
            <v>0</v>
          </cell>
          <cell r="D1822"/>
          <cell r="E1822"/>
          <cell r="F1822"/>
          <cell r="G1822"/>
          <cell r="H1822"/>
          <cell r="I1822"/>
          <cell r="J1822"/>
          <cell r="K1822"/>
          <cell r="L1822"/>
          <cell r="M1822"/>
        </row>
        <row r="1823">
          <cell r="A1823">
            <v>16.100000000000001</v>
          </cell>
          <cell r="B1823" t="str">
            <v>VÍAS Y PARQUEADEROS</v>
          </cell>
          <cell r="C1823">
            <v>0</v>
          </cell>
          <cell r="D1823"/>
          <cell r="E1823"/>
          <cell r="F1823"/>
          <cell r="G1823"/>
          <cell r="H1823"/>
          <cell r="I1823"/>
          <cell r="J1823"/>
          <cell r="K1823"/>
          <cell r="L1823"/>
          <cell r="M1823"/>
        </row>
        <row r="1824">
          <cell r="A1824" t="str">
            <v>16.1.1</v>
          </cell>
          <cell r="B1824" t="str">
            <v>Perfilación de vía. Incluye escarificación, nivelación y compactación de la superficie.</v>
          </cell>
          <cell r="C1824" t="str">
            <v>m2</v>
          </cell>
          <cell r="D1824"/>
          <cell r="E1824"/>
          <cell r="F1824"/>
          <cell r="G1824"/>
          <cell r="H1824"/>
          <cell r="I1824"/>
          <cell r="J1824"/>
          <cell r="K1824"/>
          <cell r="L1824"/>
          <cell r="M1824"/>
        </row>
        <row r="1825">
          <cell r="A1825" t="str">
            <v>16.1.2</v>
          </cell>
          <cell r="B1825" t="str">
            <v>Suministro, transporte y colocación de base granular de máximo Ø 1½", reacomodado con medios mecánicos y compactado al 100% mínimo del ensayo del proctor modificado, según normas para la construcción de pavimentos del INVIAS, y todo lo necesario para su correcta construcción y funcionamiento. Su medida será tomada en sitio ya compactado.</v>
          </cell>
          <cell r="C1825" t="str">
            <v>m3</v>
          </cell>
          <cell r="D1825"/>
          <cell r="E1825"/>
          <cell r="F1825"/>
          <cell r="G1825"/>
          <cell r="H1825"/>
          <cell r="I1825"/>
          <cell r="J1825"/>
          <cell r="K1825"/>
          <cell r="L1825"/>
          <cell r="M1825"/>
        </row>
        <row r="1826">
          <cell r="A1826" t="str">
            <v>16.1.3</v>
          </cell>
          <cell r="B1826" t="str">
            <v>Suministro, transporte y colocación de mezcla asfáltica en caliente para parcheo MDC-19. Compactada con medios mecánicos según normas para la construcción de pavimentos del INVIAS. Incluye riego de liga y todo lo necesario para su correcta construcción y funcionamiento. La excavación y la base se pagan por su respectivo ítem.</v>
          </cell>
          <cell r="C1826" t="str">
            <v>m3</v>
          </cell>
          <cell r="D1826"/>
          <cell r="E1826"/>
          <cell r="F1826"/>
          <cell r="G1826"/>
          <cell r="H1826"/>
          <cell r="I1826"/>
          <cell r="J1826"/>
          <cell r="K1826"/>
          <cell r="L1826"/>
          <cell r="M1826"/>
        </row>
        <row r="1827">
          <cell r="A1827" t="str">
            <v>16.1.4</v>
          </cell>
          <cell r="B1827" t="str">
            <v>Suministro, transporte y colocación de mezcla asfáltica en caliente para pavimento MDC-19 (de 0 - 50 m3). Compactada con medios mecánicos según normas para la construcción de pavimentos del INVIAS. Incluye compactador Rodillo tipo DD-24 + Operador + Combustible o equivalente, Cuadrilla Pavimento: 1 Encargado + 2 Rastrilleros + 1 Ligador + 6 Ayudantes y todo lo necesario para su correcta construcción y funcionamiento. La excavación, la base y la emulsión asfáltica se pagan por su respectivo ítem.</v>
          </cell>
          <cell r="C1827" t="str">
            <v>m3</v>
          </cell>
          <cell r="D1827"/>
          <cell r="E1827"/>
          <cell r="F1827"/>
          <cell r="G1827"/>
          <cell r="H1827"/>
          <cell r="I1827"/>
          <cell r="J1827"/>
          <cell r="K1827"/>
          <cell r="L1827"/>
          <cell r="M1827"/>
        </row>
        <row r="1828">
          <cell r="A1828" t="str">
            <v>16.1.5</v>
          </cell>
          <cell r="B1828" t="str">
            <v>Suministro, transporte y colocación de mezcla asfáltica en caliente para pavimento MDC-19(de 50 m3 en adelante). Compactada con medios mecánicos según normas para la construcción de pavimentos del INVIAS.  Incluye compactador Rodillo tipo DD-24 + Operador + Combustible o equivalente, Cuadrilla Pavimento: 1 Encargado + 2 Rastrilleros + 1 Ligador + 6 Ayudantes, riego de liga, Finisher tipo Black Nouse 1500 + Operador + Combustible o equivalente y todo lo necesario para su correcta construcción y funcionamiento . La excavación y la base se pagan por su respectivo ítem.</v>
          </cell>
          <cell r="C1828" t="str">
            <v>m3</v>
          </cell>
          <cell r="D1828"/>
          <cell r="E1828"/>
          <cell r="F1828"/>
          <cell r="G1828"/>
          <cell r="H1828"/>
          <cell r="I1828"/>
          <cell r="J1828"/>
          <cell r="K1828"/>
          <cell r="L1828"/>
          <cell r="M1828"/>
        </row>
        <row r="1829">
          <cell r="A1829" t="str">
            <v>16.1.6</v>
          </cell>
          <cell r="B1829" t="str">
            <v>Suministro  y aplicación de mezcla asfáltica en caliente de alto módulo MAM-25 e=0.10m, que cumpla con el capitulo 450-13 de la norma INVIAS 2013 y utilizar asfalto normalizado debidamente certificado, incluye: suministro,   transporte, imprimación, colocación con terminadora de asfalto (finisher), y compactación. Su pago será por metro cúbico compacto medido por topografía.</v>
          </cell>
          <cell r="C1829" t="str">
            <v>m3</v>
          </cell>
          <cell r="D1829"/>
          <cell r="E1829"/>
          <cell r="F1829"/>
          <cell r="G1829"/>
          <cell r="H1829"/>
          <cell r="I1829"/>
          <cell r="J1829"/>
          <cell r="K1829"/>
          <cell r="L1829"/>
          <cell r="M1829"/>
        </row>
        <row r="1830">
          <cell r="A1830" t="str">
            <v>16.1.7</v>
          </cell>
          <cell r="B1830" t="str">
            <v>Suministro  y aplicación de microaglomerado F-13 e=0.038m, para pavimento ( de 0- 50 m3). Compactada con medios mecánicos según normas para la construcción de pavimentos del INVIAS. Incluye todo lo necesario para su correcta construcción y funcionamiento. La excavación, la base y la emulsión asfáltica se pagan por su respectivo ítem.medido por topografía.</v>
          </cell>
          <cell r="C1830" t="str">
            <v>m3</v>
          </cell>
          <cell r="D1830"/>
          <cell r="E1830"/>
          <cell r="F1830"/>
          <cell r="G1830"/>
          <cell r="H1830"/>
          <cell r="I1830"/>
          <cell r="J1830"/>
          <cell r="K1830"/>
          <cell r="L1830"/>
          <cell r="M1830"/>
        </row>
        <row r="1831">
          <cell r="A1831" t="str">
            <v>16.1.8</v>
          </cell>
          <cell r="B1831" t="str">
            <v>Suministro, transporte y colocación de mezcla asfáltica en caliente TIPO MSC-19 e= 0.07m para pavimento (de 0 - 50 m3). Compactada con medios mecánicos según normas para la construcción de pavimentos del INVIAS. Incluye todo lo necesario para su correcta construcción y funcionamiento. La excavación, la base y la emulsión asfáltica se pagan por su respectivo ítem.</v>
          </cell>
          <cell r="C1831" t="str">
            <v>m3</v>
          </cell>
          <cell r="D1831"/>
          <cell r="E1831"/>
          <cell r="F1831"/>
          <cell r="G1831"/>
          <cell r="H1831"/>
          <cell r="I1831"/>
          <cell r="J1831"/>
          <cell r="K1831"/>
          <cell r="L1831"/>
          <cell r="M1831"/>
        </row>
        <row r="1832">
          <cell r="A1832" t="str">
            <v>16.1.9</v>
          </cell>
          <cell r="B1832" t="str">
            <v>Colocación de topellantas prefabricados de 25 x 60 cm. sin pintar. Incluye el suministro y transporte de los topellantas, mortero de pega 1:5 y aditivo tipo Sikadur 32 o equivalente ( adhesivo epóxico para pega de concreto nuevo o endurecido a una dosificación de 0.08 kg/un) y todos los demás elementos necesarios para su correcta instalación y funcionamiento.</v>
          </cell>
          <cell r="C1832" t="str">
            <v>un</v>
          </cell>
          <cell r="D1832"/>
          <cell r="E1832"/>
          <cell r="F1832"/>
          <cell r="G1832"/>
          <cell r="H1832"/>
          <cell r="I1832"/>
          <cell r="J1832"/>
          <cell r="K1832"/>
          <cell r="L1832"/>
          <cell r="M1832"/>
        </row>
        <row r="1833">
          <cell r="A1833" t="str">
            <v>16.1.10</v>
          </cell>
          <cell r="B1833" t="str">
            <v>Suministro, transporte y colocación de subbase granular de máximo Ø 2½", reacomodado con medios mecánicos y compactado al 100% mínimo del ensayo del proctor modificado según normas para la construcción de pavimentos del INVIAS. Incluye todo lo necesario para su correcta construcción y funcionamiento. Su medida será tomada en sitio ya compactado.</v>
          </cell>
          <cell r="C1833" t="str">
            <v>m3</v>
          </cell>
          <cell r="D1833"/>
          <cell r="E1833"/>
          <cell r="F1833"/>
          <cell r="G1833"/>
          <cell r="H1833"/>
          <cell r="I1833"/>
          <cell r="J1833"/>
          <cell r="K1833"/>
          <cell r="L1833"/>
          <cell r="M1833"/>
        </row>
        <row r="1834">
          <cell r="A1834" t="str">
            <v>16.1.11</v>
          </cell>
          <cell r="B1834" t="str">
            <v>Suministro, transporte y colocación de emulsión asfáltica catiónica de rompimiento lento C.R.L. para imprimación de superficie a pavimentar según normas para la construcción de pavimentos del INVIAS. Incluye todo lo necesario para su correcta construcción y funcionamiento.</v>
          </cell>
          <cell r="C1834" t="str">
            <v>m2</v>
          </cell>
          <cell r="D1834"/>
          <cell r="E1834"/>
          <cell r="F1834"/>
          <cell r="G1834"/>
          <cell r="H1834"/>
          <cell r="I1834"/>
          <cell r="J1834"/>
          <cell r="K1834"/>
          <cell r="L1834"/>
          <cell r="M1834"/>
        </row>
        <row r="1835">
          <cell r="A1835" t="str">
            <v>16.1.12</v>
          </cell>
          <cell r="B1835" t="str">
            <v>Suministro, colocación y anclaje de DEFENSA VIAL. Comprende tramo recto, tramo curvo, poste o paral, tramo terminal, tornillos galvanizados, tuercas, arandelas, anclaje, pintura de cara expuesta de defensa y paral completo (pintura 18 negra aplicada con pistola, anticorrosivo 10-070 y 13-350) y todos los demás elementos necesarios para su correcta construcción. Según diseño.</v>
          </cell>
          <cell r="C1835" t="str">
            <v>m</v>
          </cell>
          <cell r="D1835"/>
          <cell r="E1835"/>
          <cell r="F1835"/>
          <cell r="G1835"/>
          <cell r="H1835"/>
          <cell r="I1835"/>
          <cell r="J1835"/>
          <cell r="K1835"/>
          <cell r="L1835"/>
          <cell r="M1835"/>
        </row>
        <row r="1836">
          <cell r="A1836" t="str">
            <v>16.1.13</v>
          </cell>
          <cell r="B1836" t="str">
            <v xml:space="preserve">Reinstalación y pulida de DEFENSA VIAL. Comprende tramo recto, tramo curvo, poste o paral, tramo terminal, tornillos galvanizados, tuercas, arandelas, anclaje. </v>
          </cell>
          <cell r="C1836" t="str">
            <v>m</v>
          </cell>
          <cell r="D1836"/>
          <cell r="E1836"/>
          <cell r="F1836"/>
          <cell r="G1836"/>
          <cell r="H1836"/>
          <cell r="I1836"/>
          <cell r="J1836"/>
          <cell r="K1836"/>
          <cell r="L1836"/>
          <cell r="M1836"/>
        </row>
        <row r="1837">
          <cell r="A1837">
            <v>16.2</v>
          </cell>
          <cell r="B1837" t="str">
            <v>SEÑALIZACIÓN Y DEMARCACIÓN VIAL</v>
          </cell>
          <cell r="C1837">
            <v>0</v>
          </cell>
          <cell r="D1837"/>
          <cell r="E1837"/>
          <cell r="F1837"/>
          <cell r="G1837"/>
          <cell r="H1837"/>
          <cell r="I1837"/>
          <cell r="J1837"/>
          <cell r="K1837"/>
          <cell r="L1837"/>
          <cell r="M1837"/>
        </row>
        <row r="1838">
          <cell r="A1838" t="str">
            <v>16.2.1</v>
          </cell>
          <cell r="B1838" t="str">
            <v>SEÑALIZACIÓN HORIZONTAL</v>
          </cell>
          <cell r="C1838">
            <v>0</v>
          </cell>
          <cell r="D1838"/>
          <cell r="E1838"/>
          <cell r="F1838"/>
          <cell r="G1838"/>
          <cell r="H1838"/>
          <cell r="I1838"/>
          <cell r="J1838"/>
          <cell r="K1838"/>
          <cell r="L1838"/>
          <cell r="M1838"/>
        </row>
        <row r="1839">
          <cell r="A1839" t="str">
            <v>16.2.1.1</v>
          </cell>
          <cell r="B1839" t="str">
            <v>Suministro e instalación de marcas viales con material plástico en frío con resistencia al deslizamiento (flechas direccionales, flechas de fin de carril, textos, pares, triángulos ceda el paso, diamantes ceda el paso, textos de zona, pictograma de zona escolar entre otros). Incluye alúmina antideslizante.</v>
          </cell>
          <cell r="C1839" t="str">
            <v>m2</v>
          </cell>
          <cell r="D1839"/>
          <cell r="E1839"/>
          <cell r="F1839"/>
          <cell r="G1839"/>
          <cell r="H1839"/>
          <cell r="I1839"/>
          <cell r="J1839"/>
          <cell r="K1839"/>
          <cell r="L1839"/>
          <cell r="M1839"/>
        </row>
        <row r="1840">
          <cell r="A1840" t="str">
            <v>16.2.1.2</v>
          </cell>
          <cell r="B1840" t="str">
            <v>Suministro e instalación de marcas viales con material plástico en frío con resistencia al deslizamiento , Incluye alúmina antideslizante. LINEA BLANCA O AMARILLA, Canalización continua o segmentada (12cm)</v>
          </cell>
          <cell r="C1840" t="str">
            <v>m</v>
          </cell>
          <cell r="D1840"/>
          <cell r="E1840"/>
          <cell r="F1840"/>
          <cell r="G1840"/>
          <cell r="H1840"/>
          <cell r="I1840"/>
          <cell r="J1840"/>
          <cell r="K1840"/>
          <cell r="L1840"/>
          <cell r="M1840"/>
        </row>
        <row r="1841">
          <cell r="A1841" t="str">
            <v>16.2.1.3</v>
          </cell>
          <cell r="B1841" t="str">
            <v xml:space="preserve">Suministro y aplicación de pintura plástico en frío doble componente, para demarcación vial horizontal de LINEA DE 0,40 m para pasos peatonales, lineas de resalto, líneas de pare, cebra, linea de bloqueo, etc. </v>
          </cell>
          <cell r="C1841" t="str">
            <v>m</v>
          </cell>
          <cell r="D1841"/>
          <cell r="E1841"/>
          <cell r="F1841"/>
          <cell r="G1841"/>
          <cell r="H1841"/>
          <cell r="I1841"/>
          <cell r="J1841"/>
          <cell r="K1841"/>
          <cell r="L1841"/>
          <cell r="M1841"/>
        </row>
        <row r="1842">
          <cell r="A1842" t="str">
            <v>16.2.1.4</v>
          </cell>
          <cell r="B1842" t="str">
            <v>Suministro e instalación de tachas reflectivas: Tacha reflectiva de 10*10 en material plástico con dos caras reflectivas color blanco de 2,5 cm de altura. Incluye suministro e instalación y todo lo necesario para su correcta ejecución. Debe cumplir el artículo 701 - 07 de INVIAS</v>
          </cell>
          <cell r="C1842" t="str">
            <v>un</v>
          </cell>
          <cell r="D1842"/>
          <cell r="E1842"/>
          <cell r="F1842"/>
          <cell r="G1842"/>
          <cell r="H1842"/>
          <cell r="I1842"/>
          <cell r="J1842"/>
          <cell r="K1842"/>
          <cell r="L1842"/>
          <cell r="M1842"/>
        </row>
        <row r="1843">
          <cell r="A1843" t="str">
            <v>16.2.1.5</v>
          </cell>
          <cell r="B1843" t="str">
            <v>Suministro e instalación de tachas reflectivas: Tachon reflectivo de 40 en material plástico con dos caras reflectivas a. Incluye suministro e instalación y todo lo necesario para su correcta ejecución. Debe cumplir normas vigentes de INVIAS</v>
          </cell>
          <cell r="C1843" t="str">
            <v>un</v>
          </cell>
          <cell r="D1843"/>
          <cell r="E1843"/>
          <cell r="F1843"/>
          <cell r="G1843"/>
          <cell r="H1843"/>
          <cell r="I1843"/>
          <cell r="J1843"/>
          <cell r="K1843"/>
          <cell r="L1843"/>
          <cell r="M1843"/>
        </row>
        <row r="1844">
          <cell r="A1844" t="str">
            <v>16.2.1.6</v>
          </cell>
          <cell r="B1844" t="str">
            <v>Suministro  y aplicación de  recubrimiento y demarcación vial, franjas para, CRUCES, MARCAR INICIOS Y FIN DE CICLORRUTA de ancho, COLOR ROJO, segùn diseño, en material plástico en frío, antideslizante, y reflectivo, incluye una línea de separación de carriles discontinua amarillas de 0.12m.</v>
          </cell>
          <cell r="C1844" t="str">
            <v>m2</v>
          </cell>
          <cell r="D1844"/>
          <cell r="E1844"/>
          <cell r="F1844"/>
          <cell r="G1844"/>
          <cell r="H1844"/>
          <cell r="I1844"/>
          <cell r="J1844"/>
          <cell r="K1844"/>
          <cell r="L1844"/>
          <cell r="M1844"/>
        </row>
        <row r="1845">
          <cell r="A1845" t="str">
            <v>16.2.1.7</v>
          </cell>
          <cell r="B1845" t="str">
            <v>Suministro  y aplicación de  recubrimiento y demarcación vial, para RESALTOS, COLOR AMARILLO de 2,20m de ancho en  material plástico en frío, antideslizante, y reflectivo.</v>
          </cell>
          <cell r="C1845" t="str">
            <v>m2</v>
          </cell>
          <cell r="D1845"/>
          <cell r="E1845"/>
          <cell r="F1845"/>
          <cell r="G1845"/>
          <cell r="H1845"/>
          <cell r="I1845"/>
          <cell r="J1845"/>
          <cell r="K1845"/>
          <cell r="L1845"/>
          <cell r="M1845"/>
        </row>
        <row r="1846">
          <cell r="A1846" t="str">
            <v>16.2.1.8</v>
          </cell>
          <cell r="B1846" t="str">
            <v>BORRADO DE MARCAS VIALES con maquina abrasiva.</v>
          </cell>
          <cell r="C1846" t="str">
            <v>m2</v>
          </cell>
          <cell r="D1846"/>
          <cell r="E1846"/>
          <cell r="F1846"/>
          <cell r="G1846"/>
          <cell r="H1846"/>
          <cell r="I1846"/>
          <cell r="J1846"/>
          <cell r="K1846"/>
          <cell r="L1846"/>
          <cell r="M1846"/>
        </row>
        <row r="1847">
          <cell r="A1847" t="str">
            <v>16.2.1.9</v>
          </cell>
          <cell r="B1847" t="str">
            <v xml:space="preserve">Suministro, transporte e instalación de delimitador en carril armadillo, en caucho (82x20x13 cm). Incluye  todo lo necesario para su correcta ejecución. </v>
          </cell>
          <cell r="C1847" t="str">
            <v>un</v>
          </cell>
          <cell r="D1847"/>
          <cell r="E1847"/>
          <cell r="F1847"/>
          <cell r="G1847"/>
          <cell r="H1847"/>
          <cell r="I1847"/>
          <cell r="J1847"/>
          <cell r="K1847"/>
          <cell r="L1847"/>
          <cell r="M1847"/>
        </row>
        <row r="1848">
          <cell r="A1848" t="str">
            <v>16.2.1.10</v>
          </cell>
          <cell r="B1848" t="str">
            <v xml:space="preserve">Suministro, transporte e instalación de delimitador en carril amarillo, en caucho (100x15x5 cm). Incluye  todo lo necesario para su correcta ejecución. </v>
          </cell>
          <cell r="C1848" t="str">
            <v>un</v>
          </cell>
          <cell r="D1848"/>
          <cell r="E1848"/>
          <cell r="F1848"/>
          <cell r="G1848"/>
          <cell r="H1848"/>
          <cell r="I1848"/>
          <cell r="J1848"/>
          <cell r="K1848"/>
          <cell r="L1848"/>
          <cell r="M1848"/>
        </row>
        <row r="1849">
          <cell r="A1849" t="str">
            <v>16.2.1.11</v>
          </cell>
          <cell r="B1849" t="str">
            <v>Demarcación guía táctil en la vía con plástico en frio de conjunto de cuatro líneas de 30 mm de ancho por 5,0 mm de espesor, separadas 70 mm</v>
          </cell>
          <cell r="C1849" t="str">
            <v>m</v>
          </cell>
          <cell r="D1849"/>
          <cell r="E1849"/>
          <cell r="F1849"/>
          <cell r="G1849"/>
          <cell r="H1849"/>
          <cell r="I1849"/>
          <cell r="J1849"/>
          <cell r="K1849"/>
          <cell r="L1849"/>
          <cell r="M1849"/>
        </row>
        <row r="1850">
          <cell r="A1850" t="str">
            <v>16.2.2</v>
          </cell>
          <cell r="B1850" t="str">
            <v>SEÑALIZACIÓN VERTICAL</v>
          </cell>
          <cell r="C1850">
            <v>0</v>
          </cell>
          <cell r="D1850"/>
          <cell r="E1850"/>
          <cell r="F1850"/>
          <cell r="G1850"/>
          <cell r="H1850"/>
          <cell r="I1850"/>
          <cell r="J1850"/>
          <cell r="K1850"/>
          <cell r="L1850"/>
          <cell r="M1850"/>
        </row>
        <row r="1851">
          <cell r="A1851" t="str">
            <v>16.2.2.1</v>
          </cell>
          <cell r="B1851" t="str">
            <v>Suministro e instalación de señalización vertical tipo SP - Preventivas de 0.75 x 0.75 m, según normas y especificaciones del ministerio de vías y transportes. Incluye suministro, transporte, parales, aviso y anclajes, previa aprobación por parte de la Interventoría.y todo lo necesario para su correcta instalación.</v>
          </cell>
          <cell r="C1851" t="str">
            <v>un</v>
          </cell>
          <cell r="D1851"/>
          <cell r="E1851"/>
          <cell r="F1851"/>
          <cell r="G1851"/>
          <cell r="H1851"/>
          <cell r="I1851"/>
          <cell r="J1851"/>
          <cell r="K1851"/>
          <cell r="L1851"/>
          <cell r="M1851"/>
        </row>
        <row r="1852">
          <cell r="A1852" t="str">
            <v>16.2.2.2</v>
          </cell>
          <cell r="B1852" t="str">
            <v>Suministro e instalación de señalización vertical tipo SR - Reglamentaria de 0.75 x 0.75 m, según normas y especificaciones del ministerio de vías y transportes. Incluye suministro, transporte, parales, aviso y anclajes, previa aprobación por parte de la Interventoría.y todo lo necesario para su correcta instalación.</v>
          </cell>
          <cell r="C1852" t="str">
            <v>un</v>
          </cell>
          <cell r="D1852"/>
          <cell r="E1852"/>
          <cell r="F1852"/>
          <cell r="G1852"/>
          <cell r="H1852"/>
          <cell r="I1852"/>
          <cell r="J1852"/>
          <cell r="K1852"/>
          <cell r="L1852"/>
          <cell r="M1852"/>
        </row>
        <row r="1853">
          <cell r="A1853" t="str">
            <v>16.2.2.3</v>
          </cell>
          <cell r="B1853" t="str">
            <v>Suministro e instalación de señalización vertical tipo SI - informativas de 0.90 x 0.90 m, según normas y especificaciones del ministerio de vías y transportes. Incluye suministro, transporte, parales, aviso y anclajes, previa aprobación por parte de la Interventoría.y todo lo necesario para su correcta instalación.</v>
          </cell>
          <cell r="C1853" t="str">
            <v>un</v>
          </cell>
          <cell r="D1853"/>
          <cell r="E1853"/>
          <cell r="F1853"/>
          <cell r="G1853"/>
          <cell r="H1853"/>
          <cell r="I1853"/>
          <cell r="J1853"/>
          <cell r="K1853"/>
          <cell r="L1853"/>
          <cell r="M1853"/>
        </row>
        <row r="1854">
          <cell r="A1854" t="str">
            <v>16.2.2.4</v>
          </cell>
          <cell r="B1854" t="str">
            <v>Suministro e instalación de señalización vertical Especial Delineador (Sencillo) de Obstáculo 0.30 x 0.80 m reflectivo tipo IX amarillo en tubería de 3" (4 mm de espesor) Altura 3 m. Incluye suministro, transporte,  previa aprobación por parte de la Interventoría.y todo lo necesario para su correcta instalación.</v>
          </cell>
          <cell r="C1854" t="str">
            <v>un</v>
          </cell>
          <cell r="D1854"/>
          <cell r="E1854"/>
          <cell r="F1854"/>
          <cell r="G1854"/>
          <cell r="H1854"/>
          <cell r="I1854"/>
          <cell r="J1854"/>
          <cell r="K1854"/>
          <cell r="L1854"/>
          <cell r="M1854"/>
        </row>
        <row r="1855">
          <cell r="A1855" t="str">
            <v>16.2.2.5</v>
          </cell>
          <cell r="B1855" t="str">
            <v>Suministro e instalación de señalización vertical Especial Delineador (doble) de Obstáculo 0.30 x 0.80 m reflectivo tipo IX amarillo en tubería de 3" (4 mm de espesor) Altura 3 m. Incluye suministro, transporte,  previa aprobación por parte de la Interventoría.y todo lo necesario para su correcta instalación.</v>
          </cell>
          <cell r="C1855" t="str">
            <v>un</v>
          </cell>
          <cell r="D1855"/>
          <cell r="E1855"/>
          <cell r="F1855"/>
          <cell r="G1855"/>
          <cell r="H1855"/>
          <cell r="I1855"/>
          <cell r="J1855"/>
          <cell r="K1855"/>
          <cell r="L1855"/>
          <cell r="M1855"/>
        </row>
        <row r="1856">
          <cell r="A1856" t="str">
            <v>16.2.2.6</v>
          </cell>
          <cell r="B1856" t="str">
            <v>SUMINISTRO, transporte  E INSTALACIÓN DE HITOS PLASTICOS DE 50 CM DE ALTURA</v>
          </cell>
          <cell r="C1856" t="str">
            <v>un</v>
          </cell>
          <cell r="D1856"/>
          <cell r="E1856"/>
          <cell r="F1856"/>
          <cell r="G1856"/>
          <cell r="H1856"/>
          <cell r="I1856"/>
          <cell r="J1856"/>
          <cell r="K1856"/>
          <cell r="L1856"/>
          <cell r="M1856"/>
        </row>
        <row r="1857">
          <cell r="A1857" t="str">
            <v>16.2.3</v>
          </cell>
          <cell r="B1857" t="str">
            <v>SEÑALIZACIÓN CICLORUTA</v>
          </cell>
          <cell r="C1857">
            <v>0</v>
          </cell>
          <cell r="D1857"/>
          <cell r="E1857"/>
          <cell r="F1857"/>
          <cell r="G1857"/>
          <cell r="H1857"/>
          <cell r="I1857"/>
          <cell r="J1857"/>
          <cell r="K1857"/>
          <cell r="L1857"/>
          <cell r="M1857"/>
        </row>
        <row r="1858">
          <cell r="A1858" t="str">
            <v>16.2.3.1</v>
          </cell>
          <cell r="B1858" t="str">
            <v>Suministro e instalación de marcas viales PARA CICLORRUTA con material plástico en frío con resistencia al deslizamiento (flechas direccionales, flechas de fin de carril, textos, pares, triángulos ceda el paso, diamantes ceda el paso, textos de zona, pictograma de zona escolar entre otros). Incluye alúmina antideslizante. LINEA AMARILLA Canalización continua o segmentada (10cm)</v>
          </cell>
          <cell r="C1858" t="str">
            <v>m</v>
          </cell>
          <cell r="D1858"/>
          <cell r="E1858"/>
          <cell r="F1858"/>
          <cell r="G1858"/>
          <cell r="H1858"/>
          <cell r="I1858"/>
          <cell r="J1858"/>
          <cell r="K1858"/>
          <cell r="L1858"/>
          <cell r="M1858"/>
        </row>
        <row r="1859">
          <cell r="A1859" t="str">
            <v>16.2.3.2</v>
          </cell>
          <cell r="B1859" t="str">
            <v>Suministro e instalación de marcas viales PARA CICLORRUTA con material plástico en frío con resistencia al deslizamiento (flechas direccionales, flechas de fin de carril, textos, pares, triángulos ceda el paso, diamantes ceda el paso, textos de zona, pictograma de zona escolar entre otros). Incluye alúmina antideslizante.</v>
          </cell>
          <cell r="C1859" t="str">
            <v>m2</v>
          </cell>
          <cell r="D1859"/>
          <cell r="E1859"/>
          <cell r="F1859"/>
          <cell r="G1859"/>
          <cell r="H1859"/>
          <cell r="I1859"/>
          <cell r="J1859"/>
          <cell r="K1859"/>
          <cell r="L1859"/>
          <cell r="M1859"/>
        </row>
        <row r="1860">
          <cell r="A1860" t="str">
            <v>16.2.3.3</v>
          </cell>
          <cell r="B1860" t="str">
            <v>Suministro e instalación de señalización vertical para CICLORRUTA. Según Manual de Señalización Vial de 2004. Incluye señal, soporte, anclaje con Concreto de 24.5 MPa y todo lo necesario para su correcta instalación. El tipo de señal será según la interventoría.</v>
          </cell>
          <cell r="C1860" t="str">
            <v>un</v>
          </cell>
          <cell r="D1860"/>
          <cell r="E1860"/>
          <cell r="F1860"/>
          <cell r="G1860"/>
          <cell r="H1860"/>
          <cell r="I1860"/>
          <cell r="J1860"/>
          <cell r="K1860"/>
          <cell r="L1860"/>
          <cell r="M1860"/>
        </row>
        <row r="1861">
          <cell r="A1861">
            <v>17</v>
          </cell>
          <cell r="B1861" t="str">
            <v>EQUIPOS ESPECIALES</v>
          </cell>
          <cell r="C1861">
            <v>0</v>
          </cell>
          <cell r="D1861"/>
          <cell r="E1861"/>
          <cell r="F1861"/>
          <cell r="G1861"/>
          <cell r="H1861"/>
          <cell r="I1861"/>
          <cell r="J1861"/>
          <cell r="K1861"/>
          <cell r="L1861"/>
          <cell r="M1861"/>
        </row>
        <row r="1862">
          <cell r="A1862">
            <v>17.100000000000001</v>
          </cell>
          <cell r="B1862" t="str">
            <v>ASCENSORES</v>
          </cell>
          <cell r="C1862">
            <v>0</v>
          </cell>
          <cell r="D1862"/>
          <cell r="E1862"/>
          <cell r="F1862"/>
          <cell r="G1862"/>
          <cell r="H1862"/>
          <cell r="I1862"/>
          <cell r="J1862"/>
          <cell r="K1862"/>
          <cell r="L1862"/>
          <cell r="M1862"/>
        </row>
        <row r="1863">
          <cell r="A1863" t="str">
            <v>17.1.1</v>
          </cell>
          <cell r="B1863" t="str">
            <v>Suministro, transporte, instalación, ajuste y puesta en marcha de equipo completo de ascensor, para minusválidos. Hidráulico con pistón lateral, Norma EN 81.  Capacidad de 250 Kg - 3 personas, tres (3) paradas en línea, recorrido 11,00 m., velocidad 0,1 m/seg. Cabina de 1,00 m. de frente por 1,20 m. de fondo, Cuarto de máquinas de 1.00 x 0,60 x 1.40 m. + gabinete cerrado adyacente al poso, sobrerrecorrido de 2.80 m. Cabina de diseño especial con control de operación sobre tapa laminada color negro, pulsador de alarma sonora con batería, interruptor de parada e interruptor operado por llave de dos posiciones para habilitar o desactivar el uso del ascensor. Los pulsadores deben ser del tipo antivandálico. Los pasamanos en paneles panorámicos a una altura de 90 cm. del piso. Fotocelda de seguridad en el acceso de la cabina. El techo en rejilla color negro con iluminación. El piso en caucho color a elección.  Las puertas de piso de 0.90 m. de ancho por 2.00 m. de alto entrada libre batientes de una hoja en lámina pintada color gris y mirilla transparente, incluye cerradura, contacto de seguridad y amortiguador hidráulico de frenado. Operación Universal, simple automática por botón. Control: cuadro de maniobra tipo electromecánico, la seguridad debe incluir paracaídas instantáneo por rotura o aflojamiento de los cables de tracción. Incluye garantía, mantenimiento por tres(3) meses y todos los elementos necesarios para su correcto montaje y funcionamiento, según recomendaciones del proveedor.</v>
          </cell>
          <cell r="C1863" t="str">
            <v>un</v>
          </cell>
          <cell r="D1863"/>
          <cell r="E1863"/>
          <cell r="F1863"/>
          <cell r="G1863"/>
          <cell r="H1863"/>
          <cell r="I1863"/>
          <cell r="J1863"/>
          <cell r="K1863"/>
          <cell r="L1863"/>
          <cell r="M1863"/>
        </row>
        <row r="1864">
          <cell r="A1864" t="str">
            <v>17.1.2</v>
          </cell>
          <cell r="B1864" t="str">
            <v>Suministro, transporte, instalación, ajuste y puesta en marcha de equipo completo de un (1) ASCENSOR, para minusválidos. Hidráulico con pistón lateral, Norma EN 81. Capacidad de 250 Kg - 3 personas, Cuatro (4) paradas en línea, recorrido 11,00 m., velocidad 0,15 m/seg. Cabina de 1,00 m. de frente por 1,20 m. de fondo x 2,10 m. de alto, Pozo de 1,40 m. x 1.40 m. Cuarto de máquinas de 1.00 x 0,60 x 1.40 m. + gabinete cerrado adyacente al pozo con ventilación para ser instalado en el interior del edificio (no a la intemperie), sobrerrecorrido de 2.80 m. Cabina de diseño especial con control de operación sobre tapa laminada color negro, pulsador de alarma sonora con batería, interruptor de parada e interruptor operado por llave de dos posiciones para habilitar o desactivar el uso del ascensor. Los pulsadores deben ser del tipo antivandálico. Los pasamanos en paneles panorámicos a una altura de 90 cm del piso. Fotocelda de seguridad en el acceso de la cabina. El techo en rejilla color negro con iluminación. El Piso en caucho color a elección.  Las Puertas de piso de 0.90 m de ancho por 2.00 m de alto entrada libre batientes de una hoja en lámina pintada color gris y mirilla transparente, incluye cerradura, contacto de seguridad y amortiguador hidráulico de frenado. Deben poderse desbloquear desde el exterior con llave triangular. Señales de piso con botones pulsadores tipo antivandálico en cada piso para llamada de ascensor con indicador de presente. Interruptor operado con llave de 2 posiciones para activar y bloquear el uso del ascensor. Operación Universal, simple Automática por botón. Control: cuadro de maniobra tipo electromecánico,  La seguridad debe incluir paracaídas instantáneo por rotura o aflojamiento de los cables de tracción. Incluye garantía, mantenimiento por tres(3) meses y todos los elementos necesarios para su correcto montaje y funcionamiento, según recomendaciones del proveedor. Monofásico.</v>
          </cell>
          <cell r="C1864" t="str">
            <v>un</v>
          </cell>
          <cell r="D1864"/>
          <cell r="E1864"/>
          <cell r="F1864"/>
          <cell r="G1864"/>
          <cell r="H1864"/>
          <cell r="I1864"/>
          <cell r="J1864"/>
          <cell r="K1864"/>
          <cell r="L1864"/>
          <cell r="M1864"/>
        </row>
        <row r="1865">
          <cell r="A1865">
            <v>18</v>
          </cell>
          <cell r="B1865" t="str">
            <v>ESTUDIOS Y DISEÑOS</v>
          </cell>
          <cell r="C1865">
            <v>0</v>
          </cell>
          <cell r="D1865"/>
          <cell r="E1865"/>
          <cell r="F1865"/>
          <cell r="G1865"/>
          <cell r="H1865"/>
          <cell r="I1865"/>
          <cell r="J1865"/>
          <cell r="K1865"/>
          <cell r="L1865"/>
          <cell r="M1865"/>
        </row>
        <row r="1866">
          <cell r="A1866">
            <v>18.100000000000001</v>
          </cell>
          <cell r="B1866" t="str">
            <v>ELABORACIÓN PLANOS</v>
          </cell>
          <cell r="C1866">
            <v>0</v>
          </cell>
          <cell r="D1866"/>
          <cell r="E1866"/>
          <cell r="F1866"/>
          <cell r="G1866"/>
          <cell r="H1866"/>
          <cell r="I1866"/>
          <cell r="J1866"/>
          <cell r="K1866"/>
          <cell r="L1866"/>
          <cell r="M1866"/>
        </row>
        <row r="1867">
          <cell r="A1867" t="str">
            <v>18.1.1</v>
          </cell>
          <cell r="B1867" t="str">
            <v>Elaboración de planos de gas para lo instalado y legalizado, para edificios Tipo II (más de 700 m2): Incluye actualización de planos, trámites ante EPM para asistencia técnica, elaboración de protocolo de hermeticidad, elaboración de acta de entrega, diligenciamiento de formato FC001 última versión de EPM. Incluye memorias finales, planos con sello de construcción definitiva (2 copias), certificación de la instalación por parte de EPM.</v>
          </cell>
          <cell r="C1867" t="str">
            <v>global</v>
          </cell>
          <cell r="D1867"/>
          <cell r="E1867"/>
          <cell r="F1867"/>
          <cell r="G1867"/>
          <cell r="H1867"/>
          <cell r="I1867"/>
          <cell r="J1867"/>
          <cell r="K1867"/>
          <cell r="L1867"/>
          <cell r="M1867"/>
        </row>
        <row r="1868">
          <cell r="A1868" t="str">
            <v>18.1.2</v>
          </cell>
          <cell r="B1868" t="str">
            <v>Elaboración de planos de gas para lo instalado y legalizado, para edificios Tipo I (hasta 700 m2): Incluye actualización de planos, trámites ante EPM para asistencia técnica, elaboración de protocolo de hermeticidad, elaboración de acta de entrega, diligenciamiento de formato FC001 última versión de EPM. Incluye memorias finales, planos con sello de construcción definitiva (2 copias), certificación de la instalación por parte de EPM.</v>
          </cell>
          <cell r="C1868" t="str">
            <v>global</v>
          </cell>
          <cell r="D1868"/>
          <cell r="E1868"/>
          <cell r="F1868"/>
          <cell r="G1868"/>
          <cell r="H1868"/>
          <cell r="I1868"/>
          <cell r="J1868"/>
          <cell r="K1868"/>
          <cell r="L1868"/>
          <cell r="M1868"/>
        </row>
        <row r="1869">
          <cell r="A1869" t="str">
            <v>18.1.3</v>
          </cell>
          <cell r="B1869" t="str">
            <v>Elaboración de planos de tubería y cámaras de inspección de alcantarillado, canales o coberturas georeferenciadas para entregar impresos y en medio digital a EPM. Incluye gestión ante EPM para su entrega, incluyendo memorias finales, (3 copias de planos y medio magnético para EPM y la EDU).</v>
          </cell>
          <cell r="C1869" t="str">
            <v>un</v>
          </cell>
          <cell r="D1869"/>
          <cell r="E1869"/>
          <cell r="F1869"/>
          <cell r="G1869"/>
          <cell r="H1869"/>
          <cell r="I1869"/>
          <cell r="J1869"/>
          <cell r="K1869"/>
          <cell r="L1869"/>
          <cell r="M1869"/>
        </row>
        <row r="1870">
          <cell r="A1870" t="str">
            <v>18.1.4</v>
          </cell>
          <cell r="B1870" t="str">
            <v>Elaboración de planos de tubería, anclajes y accesorios de acueducto georeferenciados para entregar impresos y en medio digital a EPM. Incluye gestión ante EPM para su entrega, incluyendo memorias finales, (3 copias de planos y medio magnético para EPM y la EDU).</v>
          </cell>
          <cell r="C1870" t="str">
            <v>un</v>
          </cell>
          <cell r="D1870"/>
          <cell r="E1870"/>
          <cell r="F1870"/>
          <cell r="G1870"/>
          <cell r="H1870"/>
          <cell r="I1870"/>
          <cell r="J1870"/>
          <cell r="K1870"/>
          <cell r="L1870"/>
          <cell r="M1870"/>
        </row>
        <row r="1871">
          <cell r="A1871" t="str">
            <v>18.1.5</v>
          </cell>
          <cell r="B1871" t="str">
            <v>Planos record o planos de obra terminada Arquitectónicos, Estructurales, Hidrosanitarios y Eléctricos actualizados elaborados por el Contratista y aprobados por la Interventoria.</v>
          </cell>
          <cell r="C1871" t="str">
            <v>un</v>
          </cell>
          <cell r="D1871"/>
          <cell r="E1871"/>
          <cell r="F1871"/>
          <cell r="G1871"/>
          <cell r="H1871"/>
          <cell r="I1871"/>
          <cell r="J1871"/>
          <cell r="K1871"/>
          <cell r="L1871"/>
          <cell r="M1871"/>
        </row>
        <row r="1872">
          <cell r="A1872" t="str">
            <v>18.1.6</v>
          </cell>
          <cell r="B1872" t="str">
            <v>Informe final de intervenciones silviculturales referentes a: talas, trasplantes, siembras y establecimiento de jardines con registro fotográfico del antes, durante y después con su respectivo código según resolución de la entidad ambiental competente y elaboración de  plano Record. Incluye la solicitud y trámite del cierre del expediente o resolución ante dicha autoridad ambiental.</v>
          </cell>
          <cell r="C1872" t="str">
            <v>global</v>
          </cell>
          <cell r="D1872"/>
          <cell r="E1872"/>
          <cell r="F1872"/>
          <cell r="G1872"/>
          <cell r="H1872"/>
          <cell r="I1872"/>
          <cell r="J1872"/>
          <cell r="K1872"/>
          <cell r="L1872"/>
          <cell r="M1872"/>
        </row>
        <row r="1873">
          <cell r="A1873" t="str">
            <v>18.1.7</v>
          </cell>
          <cell r="B1873" t="str">
            <v>Informe final de las obras construidas de ocupación de cauce, plano y registro fotográfico. Incluye la solicitud y trámite del cierre del expediente o resolución ante dicha autoridad ambiental.</v>
          </cell>
          <cell r="C1873" t="str">
            <v>global</v>
          </cell>
          <cell r="D1873"/>
          <cell r="E1873"/>
          <cell r="F1873"/>
          <cell r="G1873"/>
          <cell r="H1873"/>
          <cell r="I1873"/>
          <cell r="J1873"/>
          <cell r="K1873"/>
          <cell r="L1873"/>
          <cell r="M1873"/>
        </row>
        <row r="1874">
          <cell r="A1874" t="str">
            <v>18.1.8</v>
          </cell>
          <cell r="B1874" t="str">
            <v>Informe final de las obras construidas de concesión y vertimientos de aguas, plano y registro fotográfico. Incluye la solicitud y trámite del cierre del expediente o resolución ante dicha autoridad ambiental.</v>
          </cell>
          <cell r="C1874" t="str">
            <v>global</v>
          </cell>
          <cell r="D1874"/>
          <cell r="E1874"/>
          <cell r="F1874"/>
          <cell r="G1874"/>
          <cell r="H1874"/>
          <cell r="I1874"/>
          <cell r="J1874"/>
          <cell r="K1874"/>
          <cell r="L1874"/>
          <cell r="M1874"/>
        </row>
        <row r="1875">
          <cell r="A1875" t="str">
            <v>18.1.9</v>
          </cell>
          <cell r="B1875" t="str">
            <v>Informe de verificación ocular de las condiciones de la Red Contra Incendio construídas del proyecto, por parte del Cuerpo Oficial de Bomberos de Medellín.</v>
          </cell>
          <cell r="C1875" t="str">
            <v>global</v>
          </cell>
          <cell r="D1875"/>
          <cell r="E1875"/>
          <cell r="F1875"/>
          <cell r="G1875"/>
          <cell r="H1875"/>
          <cell r="I1875"/>
          <cell r="J1875"/>
          <cell r="K1875"/>
          <cell r="L1875"/>
          <cell r="M1875"/>
        </row>
        <row r="1876">
          <cell r="A1876">
            <v>18.2</v>
          </cell>
          <cell r="B1876" t="str">
            <v>LEGALIZACIONES</v>
          </cell>
          <cell r="C1876">
            <v>0</v>
          </cell>
          <cell r="D1876"/>
          <cell r="E1876"/>
          <cell r="F1876"/>
          <cell r="G1876"/>
          <cell r="H1876"/>
          <cell r="I1876"/>
          <cell r="J1876"/>
          <cell r="K1876"/>
          <cell r="L1876"/>
          <cell r="M1876"/>
        </row>
        <row r="1877">
          <cell r="A1877" t="str">
            <v>18.2.1</v>
          </cell>
          <cell r="B1877" t="str">
            <v xml:space="preserve">Levantamiento  altiplanimétrico y amarre a la red geodesica de los planos definitivos del proyecto aprobados por el grupo de geodesia del departemento administrativo de planeación municipal. Incluye todos los detalles de contornos de predios y edificacion, cercos y cerramientos, paramentos de las  edificaciones vecinas y ejes de vías existentes aledañas al proyecto incluyendo  la rasante de las mismas y redes de servicio público existentes en ellas, ubicar M.H y profundidad de los mismos, andenes, cordones, zonas verdes, cunetas, separadores, postes definiendo el  tipo de uso, cámaras, cajas, sumideros, estructuras, levantamiento de árboles  mayores a 1,0 m de altura (se debe incluir inventario de árboles con especie,  diámetro de tronco, y estado del mismo),  levantamiento de puntos fijos  y destacables - líneas de alta tensión, quebradas o afluentes- y todos los  elementos que marquen discontinuidad en el terreno y los ordenados por la interventoría. Incluye  cálculos de datos topográficos para dibujos en autocad, planos con sus respectivos detalles y datos de trabajo de campo en  medio magnético, entrega de los planos  aprobados ante la entidad competente. Se deberá entregar mínimo tres (3) de los planos aprobados. Las curvas de nivel proyectadas  deben estar georeferenciadas y  tener numeración, con un espaciamiento  entre ellas no mayor a cincuenta (50) centímetros.  </v>
          </cell>
          <cell r="C1877" t="str">
            <v>global</v>
          </cell>
          <cell r="D1877"/>
          <cell r="E1877"/>
          <cell r="F1877"/>
          <cell r="G1877"/>
          <cell r="H1877"/>
          <cell r="I1877"/>
          <cell r="J1877"/>
          <cell r="K1877"/>
          <cell r="L1877"/>
          <cell r="M1877"/>
        </row>
        <row r="1878">
          <cell r="A1878" t="str">
            <v>18.2.2</v>
          </cell>
          <cell r="B1878" t="str">
            <v>Inspección de obra y verificación el cumplimiento de la instalación eléctrica interna con respecto a los requerimientos del reglamento técnico de iluminación y alumbrado público RETILAP, incluye el pago y constancia de dictamen de inspección por parte de la empresa certificadora.</v>
          </cell>
          <cell r="C1878" t="str">
            <v>un</v>
          </cell>
          <cell r="D1878"/>
          <cell r="E1878"/>
          <cell r="F1878"/>
          <cell r="G1878"/>
          <cell r="H1878"/>
          <cell r="I1878"/>
          <cell r="J1878"/>
          <cell r="K1878"/>
          <cell r="L1878"/>
          <cell r="M1878"/>
        </row>
        <row r="1879">
          <cell r="A1879" t="str">
            <v>18.2.3</v>
          </cell>
          <cell r="B1879" t="str">
            <v>Trámites de legalización de la energía. Incluye pagos y certificación del RETIE de toda las instalaciones eléctricas completas tanto internas como  externas, incluyendo el transformador proyectado con su acometida secundaria y tableros de medida con sus protecciones principales, se debe presentar constancia del dictamen de inspección por parte de la empresa certificadora y trámites ante el operador de redes.</v>
          </cell>
          <cell r="C1879" t="str">
            <v>un</v>
          </cell>
          <cell r="D1879"/>
          <cell r="E1879"/>
          <cell r="F1879"/>
          <cell r="G1879"/>
          <cell r="H1879"/>
          <cell r="I1879"/>
          <cell r="J1879"/>
          <cell r="K1879"/>
          <cell r="L1879"/>
          <cell r="M1879"/>
        </row>
        <row r="1880">
          <cell r="A1880" t="str">
            <v>18.2.4</v>
          </cell>
          <cell r="B1880" t="str">
            <v>Limpieza de cámaras de inspección, limpieza de la tubería de alcantarillado residual, llúvia o combinada que se construyó. Se contrata mínimo dos horas</v>
          </cell>
          <cell r="C1880" t="str">
            <v>hora</v>
          </cell>
          <cell r="D1880"/>
          <cell r="E1880"/>
          <cell r="F1880"/>
          <cell r="G1880"/>
          <cell r="H1880"/>
          <cell r="I1880"/>
          <cell r="J1880"/>
          <cell r="K1880"/>
          <cell r="L1880"/>
          <cell r="M1880"/>
        </row>
        <row r="1881">
          <cell r="A1881" t="str">
            <v>18.2.5</v>
          </cell>
          <cell r="B1881" t="str">
            <v>Georreferenciación de cámaras de inspección, accesorios y tuberías de alcantarillado para elaborar planos record impresos y en medio digital a EPM. Se utilizará personal experto con equipo de precisión. Deberá ir acompañado con los formatos diligenciados solicitados por EPM</v>
          </cell>
          <cell r="C1881" t="str">
            <v>día</v>
          </cell>
          <cell r="D1881"/>
          <cell r="E1881"/>
          <cell r="F1881"/>
          <cell r="G1881"/>
          <cell r="H1881"/>
          <cell r="I1881"/>
          <cell r="J1881"/>
          <cell r="K1881"/>
          <cell r="L1881"/>
          <cell r="M1881"/>
        </row>
        <row r="1882">
          <cell r="A1882" t="str">
            <v>18.2.6</v>
          </cell>
          <cell r="B1882" t="str">
            <v>Georreferenciación de tubería, anclajes y accesorios de acueducto para elaborar planos record impresos y en medio digital a EPM. Se utilizará personal experto con equipo de precisión. Deberá ir acompañado con los formatos diligenciados solicitados por EPM.</v>
          </cell>
          <cell r="C1882" t="str">
            <v>día</v>
          </cell>
          <cell r="D1882"/>
          <cell r="E1882"/>
          <cell r="F1882"/>
          <cell r="G1882"/>
          <cell r="H1882"/>
          <cell r="I1882"/>
          <cell r="J1882"/>
          <cell r="K1882"/>
          <cell r="L1882"/>
          <cell r="M1882"/>
        </row>
        <row r="1883">
          <cell r="A1883" t="str">
            <v>18.2.7</v>
          </cell>
          <cell r="B1883" t="str">
            <v>Trámites y solicitud de interventoría parar el alumbrado público en planeación, EPM e interalumbrado público del municipio de Medellín.</v>
          </cell>
          <cell r="C1883" t="str">
            <v>global</v>
          </cell>
          <cell r="D1883"/>
          <cell r="E1883"/>
          <cell r="F1883"/>
          <cell r="G1883"/>
          <cell r="H1883"/>
          <cell r="I1883"/>
          <cell r="J1883"/>
          <cell r="K1883"/>
          <cell r="L1883"/>
          <cell r="M1883"/>
        </row>
        <row r="1884">
          <cell r="A1884" t="str">
            <v>18.2.8</v>
          </cell>
          <cell r="B1884" t="str">
            <v>Inspección de obra y verificación de conformidad de transformador proyectado, acometida secundaria, tablero de medida con sus protecciones principales para el cumplimiento del reglamento técnico de instalaciones eléctricas RETIE, incluye anexar factura de pago y constancia de dictamen de inspección por parte de la empresa certificadora.</v>
          </cell>
          <cell r="C1884" t="str">
            <v>un</v>
          </cell>
          <cell r="D1884"/>
          <cell r="E1884"/>
          <cell r="F1884"/>
          <cell r="G1884"/>
          <cell r="H1884"/>
          <cell r="I1884"/>
          <cell r="J1884"/>
          <cell r="K1884"/>
          <cell r="L1884"/>
          <cell r="M1884"/>
        </row>
        <row r="1885">
          <cell r="A1885" t="str">
            <v>18.2.9</v>
          </cell>
          <cell r="B1885" t="str">
            <v>Levantamiento,  diseño y trámites de aprobación ante EPM del proyecto de redes, conforme a disposiciones establecida por EPM. Incluye solicitud del punto de conexión, corriente de cortocircuito en ese punto y cantidades de obra.</v>
          </cell>
          <cell r="C1885" t="str">
            <v>un</v>
          </cell>
          <cell r="D1885"/>
          <cell r="E1885"/>
          <cell r="F1885"/>
          <cell r="G1885"/>
          <cell r="H1885"/>
          <cell r="I1885"/>
          <cell r="J1885"/>
          <cell r="K1885"/>
          <cell r="L1885"/>
          <cell r="M1885"/>
        </row>
        <row r="1886">
          <cell r="A1886">
            <v>19</v>
          </cell>
          <cell r="B1886" t="str">
            <v>OBRAS VARIAS</v>
          </cell>
          <cell r="C1886">
            <v>0</v>
          </cell>
          <cell r="D1886"/>
          <cell r="E1886"/>
          <cell r="F1886"/>
          <cell r="G1886"/>
          <cell r="H1886"/>
          <cell r="I1886"/>
          <cell r="J1886"/>
          <cell r="K1886"/>
          <cell r="L1886"/>
          <cell r="M1886"/>
        </row>
        <row r="1887">
          <cell r="A1887">
            <v>19.100000000000001</v>
          </cell>
          <cell r="B1887" t="str">
            <v>EXTERIORES</v>
          </cell>
          <cell r="C1887">
            <v>0</v>
          </cell>
          <cell r="D1887"/>
          <cell r="E1887"/>
          <cell r="F1887"/>
          <cell r="G1887"/>
          <cell r="H1887"/>
          <cell r="I1887"/>
          <cell r="J1887"/>
          <cell r="K1887"/>
          <cell r="L1887"/>
          <cell r="M1887"/>
        </row>
        <row r="1888">
          <cell r="A1888" t="str">
            <v>19.1.1</v>
          </cell>
          <cell r="B1888" t="str">
            <v>Suministro, transporte y colocación de cordón prefabricado de 0.15 x 0.35 x 0.80 m. de concreto de 21 Mpa, tres caras, juntas ranuradas, referencia Bordillo Barrera Recto Tipo U50 (según M.E.P). Incluye excavación, conformación del terreno, ajustes de concreto o pavimento donde sea necesario, mortero 1:4  de asiento y pega en las longitudes más adecuadas para el desarrollo de la obra, y todo lo necesario para su correcta construcción y funcionamiento. Según diseño.</v>
          </cell>
          <cell r="C1888" t="str">
            <v>m</v>
          </cell>
          <cell r="D1888"/>
          <cell r="E1888"/>
          <cell r="F1888"/>
          <cell r="G1888"/>
          <cell r="H1888"/>
          <cell r="I1888"/>
          <cell r="J1888"/>
          <cell r="K1888"/>
          <cell r="L1888"/>
          <cell r="M1888"/>
        </row>
        <row r="1889">
          <cell r="A1889" t="str">
            <v>19.1.2</v>
          </cell>
          <cell r="B1889" t="str">
            <v>Suministro, transporte y colocación de cordón prefabricado de 0.15 x 0.35 x 0.60 m. de concreto de 21 Mpa, tres caras, juntas ranuradas, referencia Bordillo Barrera Recto Tipo U10 (según M.E.P). Incluye excavación, conformación del terreno, ajustes de concreto o pavimento donde sea necesario, mortero 1:4  de asiento y pega en las longitudes más adecuadas para el desarrollo de la obra, y todo lo necesario para su correcta construcción y funcionamiento. Según diseño.</v>
          </cell>
          <cell r="C1889" t="str">
            <v>m</v>
          </cell>
          <cell r="D1889"/>
          <cell r="E1889"/>
          <cell r="F1889"/>
          <cell r="G1889"/>
          <cell r="H1889"/>
          <cell r="I1889"/>
          <cell r="J1889"/>
          <cell r="K1889"/>
          <cell r="L1889"/>
          <cell r="M1889"/>
        </row>
        <row r="1890">
          <cell r="A1890" t="str">
            <v>19.1.3</v>
          </cell>
          <cell r="B1890" t="str">
            <v>Suministro, transporte y colocación de cordón prefabricado de 0.15 x 0.45 x 0.60 m de concreto de 21 Mpa, tres caras, juntas ranuradas, referencia Bordillo Barrera Recto Tipo U10 (según M.E.P). Incluye excavación, conformación del terreno, ajustes de concreto o pavimento donde sea necesario, mortero 1:4  de asiento y pega en las longitudes más adecuadas para el desarrollo de la obra, y todo lo necesario para su correcta construcción y funcionamiento. Según diseño.</v>
          </cell>
          <cell r="C1890" t="str">
            <v>m</v>
          </cell>
          <cell r="D1890"/>
          <cell r="E1890"/>
          <cell r="F1890"/>
          <cell r="G1890"/>
          <cell r="H1890"/>
          <cell r="I1890"/>
          <cell r="J1890"/>
          <cell r="K1890"/>
          <cell r="L1890"/>
          <cell r="M1890"/>
        </row>
        <row r="1891">
          <cell r="A1891" t="str">
            <v>19.1.4</v>
          </cell>
          <cell r="B1891" t="str">
            <v>Suministro, transporte y colocación de juego de cordones prefabricados, de 6 piezas de 0.15x0.45x0.60m cada pieza, referencia Bordillo transición recto U30(según M.E.P) para conformación de rebaje. Incluye excavación, conformación del terreno, ajustes de concreto o pavimento donde sea necesario, mortero 1:4 de asiento y pega en las longitudes más adecuadas para el desarrollo de la obra, y todo lo necesario para su correcta construcción y funcionamiento. Según diseño.</v>
          </cell>
          <cell r="C1891" t="str">
            <v>juego</v>
          </cell>
          <cell r="D1891"/>
          <cell r="E1891"/>
          <cell r="F1891"/>
          <cell r="G1891"/>
          <cell r="H1891"/>
          <cell r="I1891"/>
          <cell r="J1891"/>
          <cell r="K1891"/>
          <cell r="L1891"/>
          <cell r="M1891"/>
        </row>
        <row r="1892">
          <cell r="A1892" t="str">
            <v>19.1.5</v>
          </cell>
          <cell r="B1892" t="str">
            <v>Suministro, transporte y colocación de concreto de 21 Mpa para cordón de confinamiento de anden o placa de concreto de 0.15 x 0.35 m. Incluye: acero de refuerzo 2 varillas de 3/8" longitudinalmente y estribos de 1/4" cada 0.20 m, formaleta para acabado a la vista tipo súper T de 19 mm donde sea necesario y todo lo necesario para su correcta construcción y funcionamiento. Según diseño.</v>
          </cell>
          <cell r="C1892" t="str">
            <v>m</v>
          </cell>
          <cell r="D1892"/>
          <cell r="E1892"/>
          <cell r="F1892"/>
          <cell r="G1892"/>
          <cell r="H1892"/>
          <cell r="I1892"/>
          <cell r="J1892"/>
          <cell r="K1892"/>
          <cell r="L1892"/>
          <cell r="M1892"/>
        </row>
        <row r="1893">
          <cell r="A1893" t="str">
            <v>19.1.6</v>
          </cell>
          <cell r="B1893" t="str">
            <v>Suministro, transporte y colocación de concreto de 21 Mpa para cordón de confinamiento de anden o placa de concreto, de 0.10 x 0.30 m. Incluye formaleta en el caso de ser necesario y todo lo necesario para su correcta construcción y funcionamiento. Según diseño.</v>
          </cell>
          <cell r="C1893" t="str">
            <v>m</v>
          </cell>
          <cell r="D1893"/>
          <cell r="E1893"/>
          <cell r="F1893"/>
          <cell r="G1893"/>
          <cell r="H1893"/>
          <cell r="I1893"/>
          <cell r="J1893"/>
          <cell r="K1893"/>
          <cell r="L1893"/>
          <cell r="M1893"/>
        </row>
        <row r="1894">
          <cell r="A1894" t="str">
            <v>19.1.7</v>
          </cell>
          <cell r="B1894" t="str">
            <v>Suministro, transporte y colocación de concreto de 21 Mpa para cordón-bordillo de anden, de 0,15 x 0,25 m. Incluye formaleta en súper T de 19 mm. para acabado a la vista por 3 caras, vibrado, curado y todos los demás elementos necesarios para  su correcta construcción. Según diseño. No incluye refuerzo.</v>
          </cell>
          <cell r="C1894" t="str">
            <v>m</v>
          </cell>
          <cell r="D1894"/>
          <cell r="E1894"/>
          <cell r="F1894"/>
          <cell r="G1894"/>
          <cell r="H1894"/>
          <cell r="I1894"/>
          <cell r="J1894"/>
          <cell r="K1894"/>
          <cell r="L1894"/>
          <cell r="M1894"/>
        </row>
        <row r="1895">
          <cell r="A1895" t="str">
            <v>19.1.8</v>
          </cell>
          <cell r="B1895" t="str">
            <v>Suministro, transporte y colocación de malla antitrips tipo nylon de 50 hilos en una pulgada. Incluye perfil en aluminio tipo ALN 364 o equivalente, chazos, tornillos y los demás elementos requeridos para su correcta instalación.</v>
          </cell>
          <cell r="C1895" t="str">
            <v>m2</v>
          </cell>
          <cell r="D1895"/>
          <cell r="E1895"/>
          <cell r="F1895"/>
          <cell r="G1895"/>
          <cell r="H1895"/>
          <cell r="I1895"/>
          <cell r="J1895"/>
          <cell r="K1895"/>
          <cell r="L1895"/>
          <cell r="M1895"/>
        </row>
        <row r="1896">
          <cell r="A1896" t="str">
            <v>19.1.9</v>
          </cell>
          <cell r="B1896" t="str">
            <v>Suministro, transporte y colocación de tapa de cárcamo de 50*50 cm. prefabricada en concreto de 21Mpa. Incluye acero de refuerzo y todo lo necesario para su correcta construcción y funcionamiento. Según diseño.</v>
          </cell>
          <cell r="C1896" t="str">
            <v>un</v>
          </cell>
          <cell r="D1896"/>
          <cell r="E1896"/>
          <cell r="F1896"/>
          <cell r="G1896"/>
          <cell r="H1896"/>
          <cell r="I1896"/>
          <cell r="J1896"/>
          <cell r="K1896"/>
          <cell r="L1896"/>
          <cell r="M1896"/>
        </row>
        <row r="1897">
          <cell r="A1897" t="str">
            <v>19.1.10</v>
          </cell>
          <cell r="B1897" t="str">
            <v>Suministro, transporte y colocación de muro gavión en piedra entre 4" y 10". Incluye malla, piedra, Geotextil NT 1600 y todos los demás elementos requeridos para su correcta instalación y funcionamiento.</v>
          </cell>
          <cell r="C1897" t="str">
            <v>m3</v>
          </cell>
          <cell r="D1897"/>
          <cell r="E1897"/>
          <cell r="F1897"/>
          <cell r="G1897"/>
          <cell r="H1897"/>
          <cell r="I1897"/>
          <cell r="J1897"/>
          <cell r="K1897"/>
          <cell r="L1897"/>
          <cell r="M1897"/>
        </row>
        <row r="1898">
          <cell r="A1898" t="str">
            <v>19.1.11</v>
          </cell>
          <cell r="B1898" t="str">
            <v>Construcción de viga-anden aérea de borde de 0,30 x 0,10 m. con cordón superior de 0.10 x 0,05 m. Todo en concreto de 21 Mpa., incluye formaleta en súper T de 19 mm. para acabado a la vista, malla electrosoldada D-50, vibrado, protección, curado y todos los demás elementos necesarios para su correcto vaciado. No incluye refuerzos. Según diseño.</v>
          </cell>
          <cell r="C1898" t="str">
            <v>m</v>
          </cell>
          <cell r="D1898"/>
          <cell r="E1898"/>
          <cell r="F1898"/>
          <cell r="G1898"/>
          <cell r="H1898"/>
          <cell r="I1898"/>
          <cell r="J1898"/>
          <cell r="K1898"/>
          <cell r="L1898"/>
          <cell r="M1898"/>
        </row>
        <row r="1899">
          <cell r="A1899" t="str">
            <v>19.1.12</v>
          </cell>
          <cell r="B1899" t="str">
            <v>Construcción de loseta-tapa en concreto a la vista de 21 Mpa. De 0.70 x 0.50 x 0.10 m. para cárcamo existente, con 4 ranuras de 0,50 x 0,05 m. espaciadas entre sí cada 0,06 m.  Incluye formaleta, refuerzo en 5 varillas de acero con un diámetro de 1/2" colocadas longitudinalmente y 2 varillas con un diámetro de 1/2" colocadas transversalmente, con pestaña de medidas variables para acomodarse a cordón existente.</v>
          </cell>
          <cell r="C1899" t="str">
            <v>un</v>
          </cell>
          <cell r="D1899"/>
          <cell r="E1899"/>
          <cell r="F1899"/>
          <cell r="G1899"/>
          <cell r="H1899"/>
          <cell r="I1899"/>
          <cell r="J1899"/>
          <cell r="K1899"/>
          <cell r="L1899"/>
          <cell r="M1899"/>
        </row>
        <row r="1900">
          <cell r="A1900" t="str">
            <v>19.1.13</v>
          </cell>
          <cell r="B1900" t="str">
            <v>Construcción de ronda de coronación, en concreto de 21 Mpa h= 0.3 m. Incluye entresuelo y todo lo necesario para su correcta instalación y funcionamiento.</v>
          </cell>
          <cell r="C1900" t="str">
            <v>m</v>
          </cell>
          <cell r="D1900"/>
          <cell r="E1900"/>
          <cell r="F1900"/>
          <cell r="G1900"/>
          <cell r="H1900"/>
          <cell r="I1900"/>
          <cell r="J1900"/>
          <cell r="K1900"/>
          <cell r="L1900"/>
          <cell r="M1900"/>
        </row>
        <row r="1901">
          <cell r="A1901" t="str">
            <v>19.1.14</v>
          </cell>
          <cell r="B1901" t="str">
            <v>Construcción de juntas para andenes entre losas de 5X5 mm con cortadora de disco. incluye soporte fondo de junta backedrod o apoyo de masillas sellantes (debe tener un tamaño superior al 20% del ancho de la junta) para la aplicación del sellante de juntas elastomérico de poliuretano de alto desempeño y tiempo de secado rápido. se debe garantizar la aplicación de estos producto por personal autorizado por le fabricante y seguir las recomendaciones y precauciones del productor. Se hará a la distancia que determine la interventoría.</v>
          </cell>
          <cell r="C1901" t="str">
            <v>m</v>
          </cell>
          <cell r="D1901"/>
          <cell r="E1901"/>
          <cell r="F1901"/>
          <cell r="G1901"/>
          <cell r="H1901"/>
          <cell r="I1901"/>
          <cell r="J1901"/>
          <cell r="K1901"/>
          <cell r="L1901"/>
          <cell r="M1901"/>
        </row>
        <row r="1902">
          <cell r="A1902" t="str">
            <v>19.1.15</v>
          </cell>
          <cell r="B1902" t="str">
            <v>Construcción de contenedor de raíces + alcorque de 1,00 x 1,00 m. con una altura de 1,40 m. Incluye viga de fundación de 0,20 x 0,20 m. en concreto de 17,5 Mpa según (MEP), mampostería en bloque de concreto de 0,15 x 0,20 x 0,40 m. grouting en concreto de 14 Mpa (en los bloques hueco de por medio), acero de refuerzo, alcorque prefabricados en concreto de 21 Mpa. y todos los demás elementos necesarios para su correcta construcción. Según diseño MEP.</v>
          </cell>
          <cell r="C1902" t="str">
            <v>un</v>
          </cell>
          <cell r="D1902"/>
          <cell r="E1902"/>
          <cell r="F1902"/>
          <cell r="G1902"/>
          <cell r="H1902"/>
          <cell r="I1902"/>
          <cell r="J1902"/>
          <cell r="K1902"/>
          <cell r="L1902"/>
          <cell r="M1902"/>
        </row>
        <row r="1903">
          <cell r="A1903" t="str">
            <v>19.1.16</v>
          </cell>
          <cell r="B1903" t="str">
            <v>Construcción de contenedor de raíces + alcorque de 1,00 x 1,20 m. con una altura de 1,40 m. Incluye viga de fundación de 0,20 x 0,20 m. en concreto de 17,5 Mpa según (MEP), mampostería en bloque de concreto de 0,15 x 0,20 x 0,40 m. grouting en concreto de 14 Mpa (en los bloques hueco de por medio), acero de refuerzo, alcorque prefabricados en concreto de 21 Mpa. y todos los demás elementos necesarios para su correcta construcción. Según diseño MEP.</v>
          </cell>
          <cell r="C1903" t="str">
            <v>un</v>
          </cell>
          <cell r="D1903"/>
          <cell r="E1903"/>
          <cell r="F1903"/>
          <cell r="G1903"/>
          <cell r="H1903"/>
          <cell r="I1903"/>
          <cell r="J1903"/>
          <cell r="K1903"/>
          <cell r="L1903"/>
          <cell r="M1903"/>
        </row>
        <row r="1904">
          <cell r="A1904" t="str">
            <v>19.1.17</v>
          </cell>
          <cell r="B1904" t="str">
            <v>Construcción de contenedor de raíces + alcorque de 1,20 x 1,20 m. con una altura de 1,40 m. Según diseño de M.E.P. Incluye excavación para el contenedor, capa de triturado de 3/4" de espesor 20 cm en el fondo y espesor de 1.0 m en arena lavada mezclada con tierra de capote para abono, alcorque prefabricados en concreto de 21 Mpa. y todo lo necesario para su correcta construcción y funcionamiento. Incluye acero de refuerzo.</v>
          </cell>
          <cell r="C1904" t="str">
            <v>un</v>
          </cell>
          <cell r="D1904"/>
          <cell r="E1904"/>
          <cell r="F1904"/>
          <cell r="G1904"/>
          <cell r="H1904"/>
          <cell r="I1904"/>
          <cell r="J1904"/>
          <cell r="K1904"/>
          <cell r="L1904"/>
          <cell r="M1904"/>
        </row>
        <row r="1905">
          <cell r="A1905" t="str">
            <v>19.1.18</v>
          </cell>
          <cell r="B1905" t="str">
            <v>Construcción de contenedor de raíces + alcorque de 1,20 x 1,20 m. con una altura de 1,40 m. Incluye viga de fundación de 0,20 x 0,20 m. en concreto de 17,5 Mpa según (MEP), mampostería en bloque de concreto de 0,15 x 0,20 x 0,40 m. grouting en concreto de 14 Mpa (en los bloques hueco de por medio), acero de refuerzo, alcorque prefabricados en concreto de 21 Mpa. y todos los demás elementos necesarios para su correcta construcción. Según diseño MEP.</v>
          </cell>
          <cell r="C1905" t="str">
            <v>un</v>
          </cell>
          <cell r="D1905"/>
          <cell r="E1905"/>
          <cell r="F1905"/>
          <cell r="G1905"/>
          <cell r="H1905"/>
          <cell r="I1905"/>
          <cell r="J1905"/>
          <cell r="K1905"/>
          <cell r="L1905"/>
          <cell r="M1905"/>
        </row>
        <row r="1906">
          <cell r="A1906" t="str">
            <v>19.1.19</v>
          </cell>
          <cell r="B1906" t="str">
            <v>Construcción de contenedor de raíces + alcorque de 1,60 x 1,20 m. con una altura de 1,40 m. Incluye viga de fundación en concreto de 17.5 Mpa. de 0,20 x 0,20 m. (según MEP), mampostería en bloque de 0,15 x 0,20 x 0,40 m. tipo Indural o equivalente calidad, grouting en concreto de 14 Mpa (en los bloques hueco de por medio), acero de refuerzo, marco para alcorque prefabricado en concreto de 21 Mpa. y todos los demás elementos necesarios para su correcta construcción y funcionamiento. Según detalle de MEP.</v>
          </cell>
          <cell r="C1906" t="str">
            <v>un</v>
          </cell>
          <cell r="D1906"/>
          <cell r="E1906"/>
          <cell r="F1906"/>
          <cell r="G1906"/>
          <cell r="H1906"/>
          <cell r="I1906"/>
          <cell r="J1906"/>
          <cell r="K1906"/>
          <cell r="L1906"/>
          <cell r="M1906"/>
        </row>
        <row r="1907">
          <cell r="A1907" t="str">
            <v>19.1.20</v>
          </cell>
          <cell r="B1907" t="str">
            <v>Construcción de contenedor de raíces + alcorque de 1,60 x 1,60 m. con una altura de 1,40 m. Incluye viga de fundación en concreto de 17.5 Mpa. de 0,20 x 0,20 m. (según MEP), mampostería en bloque de 0,15 x 0,20 x 0,40 m. tipo Indural o equivalente calidad, grouting en concreto de 14 Mpa (en los bloques hueco de por medio), acero de refuerzo, marco para alcorque prefabricado en concreto de 21 Mpa. y todos los demás elementos necesarios para su correcta construcción y funcionamiento. Según detalle de MEP.</v>
          </cell>
          <cell r="C1907" t="str">
            <v>un</v>
          </cell>
          <cell r="D1907"/>
          <cell r="E1907"/>
          <cell r="F1907"/>
          <cell r="G1907"/>
          <cell r="H1907"/>
          <cell r="I1907"/>
          <cell r="J1907"/>
          <cell r="K1907"/>
          <cell r="L1907"/>
          <cell r="M1907"/>
        </row>
        <row r="1908">
          <cell r="A1908" t="str">
            <v>19.1.21</v>
          </cell>
          <cell r="B1908" t="str">
            <v>Suministro, transporte y colocación de cinta flexible para sellar juntas de construcción y dilatación, debe cumplir las normas: ASTM D 2240, DIN 53504,53505,16938. Ancho 15cm. Incluye todo lo necesario para su correcta colocación.</v>
          </cell>
          <cell r="C1908" t="str">
            <v>m</v>
          </cell>
          <cell r="D1908"/>
          <cell r="E1908"/>
          <cell r="F1908"/>
          <cell r="G1908"/>
          <cell r="H1908"/>
          <cell r="I1908"/>
          <cell r="J1908"/>
          <cell r="K1908"/>
          <cell r="L1908"/>
          <cell r="M1908"/>
        </row>
        <row r="1909">
          <cell r="A1909" t="str">
            <v>19.1.22</v>
          </cell>
          <cell r="B1909" t="str">
            <v>Suministro, transporte e instalación de junta constructiva para controlar la interferencia de ruido entre aulas, con base en el acuerdo 0627 del 3 de abril del 2006 y a un STC de TL=29.76 por masa acústica y un A=6.6 por absorción acústica. Incluye capa Nº1 superior en placa de superboard de 8 mm , Capa Nº2 frescasa de 3 1/2" sin papel,  para generar la absorción requerida para el sistema, capa Nº3 en placa de superboard de 8mm, perfil en C de aluminio natural de 9x9 mm, tornillo estructural de 1/2" avellanado con silicona tipo Loctite o equivalente, pintura acrílica de acabado, andamios, canes y todos los demás elementos y materiales necesarios para la correcta construcción.</v>
          </cell>
          <cell r="C1909" t="str">
            <v>m</v>
          </cell>
          <cell r="D1909"/>
          <cell r="E1909"/>
          <cell r="F1909"/>
          <cell r="G1909"/>
          <cell r="H1909"/>
          <cell r="I1909"/>
          <cell r="J1909"/>
          <cell r="K1909"/>
          <cell r="L1909"/>
          <cell r="M1909"/>
        </row>
        <row r="1910">
          <cell r="A1910" t="str">
            <v>19.1.23</v>
          </cell>
          <cell r="B1910" t="str">
            <v>Perforación de cordón de concreto para paso de agua cada 50cm, las medidas de la perforación serán definidas por la interventoría. Incluye resane de la superficie, transporte interno hasta el sitio de cargue y botada de material sobrante en botaderos oficiales o donde indique la interventoría.</v>
          </cell>
          <cell r="C1910" t="str">
            <v>un</v>
          </cell>
          <cell r="D1910"/>
          <cell r="E1910"/>
          <cell r="F1910"/>
          <cell r="G1910"/>
          <cell r="H1910"/>
          <cell r="I1910"/>
          <cell r="J1910"/>
          <cell r="K1910"/>
          <cell r="L1910"/>
          <cell r="M1910"/>
        </row>
        <row r="1911">
          <cell r="A1911" t="str">
            <v>19.1.24</v>
          </cell>
          <cell r="B1911" t="str">
            <v>Suministro, transporte y colocación de BORDILLO Tipo Chaflan 25 cm prefabricado de 0.25 x 0.25 x 0.40 m de concreto de 21 Mpa, Chaflan en la arista exterior con proyección horizontal de 200mm y vertical de 60mm, con relieve para alerta táctil sobre la cara en chaflan según diseño, mortero 1:4  de asiento y pega y todo lo necesario para su correcta construcción y funcionamiento. Según diseño</v>
          </cell>
          <cell r="C1911" t="str">
            <v>m</v>
          </cell>
          <cell r="D1911"/>
          <cell r="E1911"/>
          <cell r="F1911"/>
          <cell r="G1911"/>
          <cell r="H1911"/>
          <cell r="I1911"/>
          <cell r="J1911"/>
          <cell r="K1911"/>
          <cell r="L1911"/>
          <cell r="M1911"/>
        </row>
        <row r="1912">
          <cell r="A1912" t="str">
            <v>19.1.25</v>
          </cell>
          <cell r="B1912" t="str">
            <v>Suministro, transporte y colocación de BORDILLO (BOBAR) Tipo MEP (standard) 15 cm, chaflan en la arista exterior, con proyección horizontal de 25mm y proyección vertical de 100mm, longitud de 80cm para rectas, detalle 10. Incluye mortero 1:4  de pega y todo lo necesario para su correcta construcción y funcionamiento. Según diseño.</v>
          </cell>
          <cell r="C1912" t="str">
            <v>m</v>
          </cell>
          <cell r="D1912"/>
          <cell r="E1912"/>
          <cell r="F1912"/>
          <cell r="G1912"/>
          <cell r="H1912"/>
          <cell r="I1912"/>
          <cell r="J1912"/>
          <cell r="K1912"/>
          <cell r="L1912"/>
          <cell r="M1912"/>
        </row>
        <row r="1913">
          <cell r="A1913" t="str">
            <v>19.1.26</v>
          </cell>
          <cell r="B1913" t="str">
            <v>Suministro, transporte y colocación de BORDILLO Recto (BOREC) Tipo MEP 15 cm, incluye mortero 1:4  de pega y todo lo necesario para su correcta construcción y funcionamiento. Según diseño.</v>
          </cell>
          <cell r="C1913" t="str">
            <v>m</v>
          </cell>
          <cell r="D1913"/>
          <cell r="E1913"/>
          <cell r="F1913"/>
          <cell r="G1913"/>
          <cell r="H1913"/>
          <cell r="I1913"/>
          <cell r="J1913"/>
          <cell r="K1913"/>
          <cell r="L1913"/>
          <cell r="M1913"/>
        </row>
        <row r="1914">
          <cell r="A1914">
            <v>19.2</v>
          </cell>
          <cell r="B1914" t="str">
            <v>FILTROS</v>
          </cell>
          <cell r="C1914">
            <v>0</v>
          </cell>
          <cell r="D1914"/>
          <cell r="E1914"/>
          <cell r="F1914"/>
          <cell r="G1914"/>
          <cell r="H1914"/>
          <cell r="I1914"/>
          <cell r="J1914"/>
          <cell r="K1914"/>
          <cell r="L1914"/>
          <cell r="M1914"/>
        </row>
        <row r="1915">
          <cell r="A1915" t="str">
            <v>19.2.1</v>
          </cell>
          <cell r="B1915" t="str">
            <v>Suministro, transporte e instalación de filtros para abatimiento de nivel freático con tubería perforada con un diámetro de 65mm., con una sección de 0.4 x 0.4 m. Incluye Geotextil NT 1600 de Pavco o equivalente,  triturado de 1" y todos los demás elementos para su correcta construcción y funcionamiento.</v>
          </cell>
          <cell r="C1915" t="str">
            <v>m</v>
          </cell>
          <cell r="D1915"/>
          <cell r="E1915"/>
          <cell r="F1915"/>
          <cell r="G1915"/>
          <cell r="H1915"/>
          <cell r="I1915"/>
          <cell r="J1915"/>
          <cell r="K1915"/>
          <cell r="L1915"/>
          <cell r="M1915"/>
        </row>
        <row r="1916">
          <cell r="A1916" t="str">
            <v>19.2.2</v>
          </cell>
          <cell r="B1916" t="str">
            <v>Suministro, transporte e instalación de filtros para abatimiento de nivel freático con tubería perforada con un diámetro de 100mm., con una sección de 0.4 x 0.4 m. Incluye Geotextil NT1600 y triturado de 1" y todos los demás elementos para su correcta construcción y funcionamiento.</v>
          </cell>
          <cell r="C1916" t="str">
            <v>m</v>
          </cell>
          <cell r="D1916"/>
          <cell r="E1916"/>
          <cell r="F1916"/>
          <cell r="G1916"/>
          <cell r="H1916"/>
          <cell r="I1916"/>
          <cell r="J1916"/>
          <cell r="K1916"/>
          <cell r="L1916"/>
          <cell r="M1916"/>
        </row>
        <row r="1917">
          <cell r="A1917" t="str">
            <v>19.2.3</v>
          </cell>
          <cell r="B1917" t="str">
            <v>Suministro, transporte e instalación de filtros para abatimiento de nivel freático con tubería perforada con un diámetro de 200mm., con una sección de 0.4 x 0.4 m. Incluye Geotextil y triturado de 1" y todos los demás elementos para su correcta construcción y funcionamiento.</v>
          </cell>
          <cell r="C1917" t="str">
            <v>m</v>
          </cell>
          <cell r="D1917"/>
          <cell r="E1917"/>
          <cell r="F1917"/>
          <cell r="G1917"/>
          <cell r="H1917"/>
          <cell r="I1917"/>
          <cell r="J1917"/>
          <cell r="K1917"/>
          <cell r="L1917"/>
          <cell r="M1917"/>
        </row>
        <row r="1918">
          <cell r="A1918" t="str">
            <v>19.2.4</v>
          </cell>
          <cell r="B1918" t="str">
            <v>Colocación de MATERIAL GRANULAR limpio de 1" a 1½" para filtros, camas de triturado, reemplazos de suelo o la aplicación para la cual sea necesario. Incluye el suministro y transporte interno y externo del material y todo lo necesario para su correcta instalación según diseño y especificaciones de la interventoría. Su medida será en sitio.</v>
          </cell>
          <cell r="C1918" t="str">
            <v>m3</v>
          </cell>
          <cell r="D1918"/>
          <cell r="E1918"/>
          <cell r="F1918"/>
          <cell r="G1918"/>
          <cell r="H1918"/>
          <cell r="I1918"/>
          <cell r="J1918"/>
          <cell r="K1918"/>
          <cell r="L1918"/>
          <cell r="M1918"/>
        </row>
        <row r="1919">
          <cell r="A1919" t="str">
            <v>19.2.5</v>
          </cell>
          <cell r="B1919" t="str">
            <v>Instalación de GEOTEXTIL NT 1600 tipo Pavco para filtro o equivalente. Incluye suministro y transporte de los materiales, traslapos, costuras y todos los elementos necesarios para su correcta instalación y funcionamiento. Según diseño.</v>
          </cell>
          <cell r="C1919" t="str">
            <v>m2</v>
          </cell>
          <cell r="D1919"/>
          <cell r="E1919"/>
          <cell r="F1919"/>
          <cell r="G1919"/>
          <cell r="H1919"/>
          <cell r="I1919"/>
          <cell r="J1919"/>
          <cell r="K1919"/>
          <cell r="L1919"/>
          <cell r="M1919"/>
        </row>
        <row r="1920">
          <cell r="A1920" t="str">
            <v>19.2.6</v>
          </cell>
          <cell r="B1920" t="str">
            <v>Instalación de GEOTEXTIL NT 1600S tipo Pavco para filtro o equivalente. Incluye suministro y transporte de los materiales, traslapos, costuras y todos los elementos necesarios para su correcta instalación y funcionamiento. Según diseño.</v>
          </cell>
          <cell r="C1920" t="str">
            <v>m2</v>
          </cell>
          <cell r="D1920"/>
          <cell r="E1920"/>
          <cell r="F1920"/>
          <cell r="G1920"/>
          <cell r="H1920"/>
          <cell r="I1920"/>
          <cell r="J1920"/>
          <cell r="K1920"/>
          <cell r="L1920"/>
          <cell r="M1920"/>
        </row>
        <row r="1921">
          <cell r="A1921" t="str">
            <v>19.2.7</v>
          </cell>
          <cell r="B1921" t="str">
            <v>Instalación de GEOTEXTIL NT 1800 tipo Pavco para filtro o equivalente.  Incluye suministro y transporte de los materiales, traslapos, costuras y todos los elementos necesarios para su correcta instalación y funcionamiento. Según diseño.</v>
          </cell>
          <cell r="C1921" t="str">
            <v>m2</v>
          </cell>
          <cell r="D1921"/>
          <cell r="E1921"/>
          <cell r="F1921"/>
          <cell r="G1921"/>
          <cell r="H1921"/>
          <cell r="I1921"/>
          <cell r="J1921"/>
          <cell r="K1921"/>
          <cell r="L1921"/>
          <cell r="M1921"/>
        </row>
        <row r="1922">
          <cell r="A1922" t="str">
            <v>19.2.8</v>
          </cell>
          <cell r="B1922" t="str">
            <v>Instalación de GEOTEXTIL NT 2000 tipo Pavco para filtro o equivalente. Incluye suministro y transporte de los materiales, traslapos, costuras y todos los elementos necesarios para su correcta instalación y funcionamiento. Según diseño.</v>
          </cell>
          <cell r="C1922" t="str">
            <v>m2</v>
          </cell>
          <cell r="D1922"/>
          <cell r="E1922"/>
          <cell r="F1922"/>
          <cell r="G1922"/>
          <cell r="H1922"/>
          <cell r="I1922"/>
          <cell r="J1922"/>
          <cell r="K1922"/>
          <cell r="L1922"/>
          <cell r="M1922"/>
        </row>
        <row r="1923">
          <cell r="A1923" t="str">
            <v>19.2.9</v>
          </cell>
          <cell r="B1923" t="str">
            <v>Instalación de GEOTEXTIL NT 2500 tipo Pavco para filtro o equivalente. Incluye suministro y transporte de los materiales, traslapos y todos los elementos necesarios para su correcta instalación y funcionamiento. Según diseño del filtro.</v>
          </cell>
          <cell r="C1923" t="str">
            <v>m2</v>
          </cell>
          <cell r="D1923"/>
          <cell r="E1923"/>
          <cell r="F1923"/>
          <cell r="G1923"/>
          <cell r="H1923"/>
          <cell r="I1923"/>
          <cell r="J1923"/>
          <cell r="K1923"/>
          <cell r="L1923"/>
          <cell r="M1923"/>
        </row>
        <row r="1924">
          <cell r="A1924" t="str">
            <v>19.2.10</v>
          </cell>
          <cell r="B1924" t="str">
            <v>Instalación de GEOTEXTIL NT 3000 tipo Pavco para filtro o equivalente. Incluye suministro y transporte de los materiales, traslapos y todos los elementos necesarios para su correcta instalación y funcionamiento. Según diseño del filtro.</v>
          </cell>
          <cell r="C1924" t="str">
            <v>m2</v>
          </cell>
          <cell r="D1924"/>
          <cell r="E1924"/>
          <cell r="F1924"/>
          <cell r="G1924"/>
          <cell r="H1924"/>
          <cell r="I1924"/>
          <cell r="J1924"/>
          <cell r="K1924"/>
          <cell r="L1924"/>
          <cell r="M1924"/>
        </row>
        <row r="1925">
          <cell r="A1925" t="str">
            <v>19.2.11</v>
          </cell>
          <cell r="B1925" t="str">
            <v>Instalación de GEOTEXTIL NT 4000 tipo Pavco para filtro o equivalente. Incluye suministro y transporte de los materiales, traslapos y todos los elementos necesarios para su correcta instalación y funcionamiento. Según diseño del filtro.</v>
          </cell>
          <cell r="C1925" t="str">
            <v>m2</v>
          </cell>
          <cell r="D1925"/>
          <cell r="E1925"/>
          <cell r="F1925"/>
          <cell r="G1925"/>
          <cell r="H1925"/>
          <cell r="I1925"/>
          <cell r="J1925"/>
          <cell r="K1925"/>
          <cell r="L1925"/>
          <cell r="M1925"/>
        </row>
        <row r="1926">
          <cell r="A1926" t="str">
            <v>19.2.12</v>
          </cell>
          <cell r="B1926" t="str">
            <v>Instalación de GEOTEXTIL NT 5000 tipo Pavco para filtro o equivalente.  Incluye suministro y transporte de los materiales, traslapos, costuras y todos los elementos necesarios para su correcta instalación y funcionamiento. Según diseño.</v>
          </cell>
          <cell r="C1926" t="str">
            <v>m2</v>
          </cell>
          <cell r="D1926"/>
          <cell r="E1926"/>
          <cell r="F1926"/>
          <cell r="G1926"/>
          <cell r="H1926"/>
          <cell r="I1926"/>
          <cell r="J1926"/>
          <cell r="K1926"/>
          <cell r="L1926"/>
          <cell r="M1926"/>
        </row>
        <row r="1927">
          <cell r="A1927" t="str">
            <v>19.2.13</v>
          </cell>
          <cell r="B1927" t="str">
            <v>Instalación de GEOTEXTIL NT 6000 tipo Pavco para filtro o equivalente. Incluye suministro y transporte de los materiales, traslapos, costuras y todos los elementos necesarios para su correcta instalación y funcionamiento. Según diseño.</v>
          </cell>
          <cell r="C1927" t="str">
            <v>m2</v>
          </cell>
          <cell r="D1927"/>
          <cell r="E1927"/>
          <cell r="F1927"/>
          <cell r="G1927"/>
          <cell r="H1927"/>
          <cell r="I1927"/>
          <cell r="J1927"/>
          <cell r="K1927"/>
          <cell r="L1927"/>
          <cell r="M1927"/>
        </row>
        <row r="1928">
          <cell r="A1928" t="str">
            <v>19.2.14</v>
          </cell>
          <cell r="B1928" t="str">
            <v>Instalación de GEOTEXTIL NT 7000 tipo Pavco para filtro o equivalente. Incluye suministro y transporte de los materiales, traslapos, costuras y todos los elementos necesarios para su correcta instalación y funcionamiento. Según diseño.</v>
          </cell>
          <cell r="C1928" t="str">
            <v>m2</v>
          </cell>
          <cell r="D1928"/>
          <cell r="E1928"/>
          <cell r="F1928"/>
          <cell r="G1928"/>
          <cell r="H1928"/>
          <cell r="I1928"/>
          <cell r="J1928"/>
          <cell r="K1928"/>
          <cell r="L1928"/>
          <cell r="M1928"/>
        </row>
        <row r="1929">
          <cell r="A1929" t="str">
            <v>19.2.15</v>
          </cell>
          <cell r="B1929" t="str">
            <v>Instalación de GEOTEXTIL NT REPAV 400 tipo Pavco o equivalente para repavimentación de vías en asfalto. Incluye suministro y transporte del Geotextil, traslapos y todos los elementos necesarios para su correcta instalación y funcionamiento. Según diseño y recomendaciones del proveedor. La imprimación con emulsión asfáltica se pagará en su ítem respectivo.</v>
          </cell>
          <cell r="C1929" t="str">
            <v>m2</v>
          </cell>
          <cell r="D1929"/>
          <cell r="E1929"/>
          <cell r="F1929"/>
          <cell r="G1929"/>
          <cell r="H1929"/>
          <cell r="I1929"/>
          <cell r="J1929"/>
          <cell r="K1929"/>
          <cell r="L1929"/>
          <cell r="M1929"/>
        </row>
        <row r="1930">
          <cell r="A1930" t="str">
            <v>19.2.16</v>
          </cell>
          <cell r="B1930" t="str">
            <v>Instalación de GEOTEXTIL NT REPAV 450  tipo Pavco o equivalente para repavimentación de vías en asfalto. Incluye suministro y transporte del Geotextil, traslapos y todos los elementos necesarios para su correcta instalación y funcionamiento. Según diseño y recomendaciones del proveedor. La imprimación con emulsión asfáltica se pagará en su ítem respectivo.</v>
          </cell>
          <cell r="C1930" t="str">
            <v>m2</v>
          </cell>
          <cell r="D1930"/>
          <cell r="E1930"/>
          <cell r="F1930"/>
          <cell r="G1930"/>
          <cell r="H1930"/>
          <cell r="I1930"/>
          <cell r="J1930"/>
          <cell r="K1930"/>
          <cell r="L1930"/>
          <cell r="M1930"/>
        </row>
        <row r="1931">
          <cell r="A1931" t="str">
            <v>19.2.17</v>
          </cell>
          <cell r="B1931" t="str">
            <v>Instalación de GEOTEXTIL TEJIDO 1400  tipo Pavco o equivalente para muro en tierra armada, muro de contención o actividades similares. Incluye suministro y transporte de los materiales, traslapos, costuras y todos los elementos necesarios para su correcta instalación y funcionamiento. Según diseño.</v>
          </cell>
          <cell r="C1931" t="str">
            <v>m2</v>
          </cell>
          <cell r="D1931"/>
          <cell r="E1931"/>
          <cell r="F1931"/>
          <cell r="G1931"/>
          <cell r="H1931"/>
          <cell r="I1931"/>
          <cell r="J1931"/>
          <cell r="K1931"/>
          <cell r="L1931"/>
          <cell r="M1931"/>
        </row>
        <row r="1932">
          <cell r="A1932" t="str">
            <v>19.2.18</v>
          </cell>
          <cell r="B1932" t="str">
            <v>Instalación de GEOTEXTIL TEJIDO 1700  tipo Pavco o equivalente para muro en tierra armada, muro de contención o actividades similares. Incluye suministro y transporte de los materiales, traslapos, costuras y todos los elementos necesarios para su correcta instalación y funcionamiento. Según diseño.</v>
          </cell>
          <cell r="C1932" t="str">
            <v>m2</v>
          </cell>
          <cell r="D1932"/>
          <cell r="E1932"/>
          <cell r="F1932"/>
          <cell r="G1932"/>
          <cell r="H1932"/>
          <cell r="I1932"/>
          <cell r="J1932"/>
          <cell r="K1932"/>
          <cell r="L1932"/>
          <cell r="M1932"/>
        </row>
        <row r="1933">
          <cell r="A1933" t="str">
            <v>19.2.19</v>
          </cell>
          <cell r="B1933" t="str">
            <v>Instalación de GEOTEXTIL TEJIDO 2100  tipo Pavco o equivalente para muro en tierra armada, muro de contención o actividades similares. Incluye suministro y transporte de los materiales, traslapos, costuras y todos los elementos necesarios para su correcta instalación y funcionamiento. Según diseño.</v>
          </cell>
          <cell r="C1933" t="str">
            <v>m2</v>
          </cell>
          <cell r="D1933"/>
          <cell r="E1933"/>
          <cell r="F1933"/>
          <cell r="G1933"/>
          <cell r="H1933"/>
          <cell r="I1933"/>
          <cell r="J1933"/>
          <cell r="K1933"/>
          <cell r="L1933"/>
          <cell r="M1933"/>
        </row>
        <row r="1934">
          <cell r="A1934" t="str">
            <v>19.2.20</v>
          </cell>
          <cell r="B1934" t="str">
            <v>Instalación de GEOTEXTIL TEJIDO 2400  tipo Pavco o equivalente muro en tierra armada, muro de contención o actividades similares. Incluye suministro y transporte de los materiales, traslapos, costuras y todos los elementos necesarios para su correcta instalación y funcionamiento. Según diseño.</v>
          </cell>
          <cell r="C1934" t="str">
            <v>m2</v>
          </cell>
          <cell r="D1934"/>
          <cell r="E1934"/>
          <cell r="F1934"/>
          <cell r="G1934"/>
          <cell r="H1934"/>
          <cell r="I1934"/>
          <cell r="J1934"/>
          <cell r="K1934"/>
          <cell r="L1934"/>
          <cell r="M1934"/>
        </row>
        <row r="1935">
          <cell r="A1935" t="str">
            <v>19.2.21</v>
          </cell>
          <cell r="B1935" t="str">
            <v>Instalación de TUBERÍA DE FILTRO PERFORADA DE Ø=4" para drenajes (filtro). Incluye suministro, transporte y colocación de tubería, las respectivas conexiones y accesorios y todo lo necesario para su correcta instalación y funcionamiento.</v>
          </cell>
          <cell r="C1935" t="str">
            <v>m</v>
          </cell>
          <cell r="D1935"/>
          <cell r="E1935"/>
          <cell r="F1935"/>
          <cell r="G1935"/>
          <cell r="H1935"/>
          <cell r="I1935"/>
          <cell r="J1935"/>
          <cell r="K1935"/>
          <cell r="L1935"/>
          <cell r="M1935"/>
        </row>
        <row r="1936">
          <cell r="A1936" t="str">
            <v>19.2.22</v>
          </cell>
          <cell r="B1936" t="str">
            <v>Instalación de TUBERÍA DE FILTRO PERFORADA DE Ø=6". Incluye suministro y transporte de los materiales y todos los elementos necesarios para su correcta construcción y funcionamiento. Según diseño.</v>
          </cell>
          <cell r="C1936" t="str">
            <v>m</v>
          </cell>
          <cell r="D1936"/>
          <cell r="E1936"/>
          <cell r="F1936"/>
          <cell r="G1936"/>
          <cell r="H1936"/>
          <cell r="I1936"/>
          <cell r="J1936"/>
          <cell r="K1936"/>
          <cell r="L1936"/>
          <cell r="M1936"/>
        </row>
        <row r="1937">
          <cell r="A1937" t="str">
            <v>19.2.23</v>
          </cell>
          <cell r="B1937" t="str">
            <v>Instalación de GEODREN CIRCULAR TB 65mm. tipo Pavco o equivalente, con un ancho de 0,5m  para filtro, sistemas de drenaje o equivalente. Incluye suministro y transporte de los materiales, tubería de filtro perforada de Ø= 65mm. tipo Pavco o equivalente, traslapos, costuras y todos los elementos necesarios para su correcta instalación y funcionamiento. Según diseño.</v>
          </cell>
          <cell r="C1937" t="str">
            <v>m</v>
          </cell>
          <cell r="D1937"/>
          <cell r="E1937"/>
          <cell r="F1937"/>
          <cell r="G1937"/>
          <cell r="H1937"/>
          <cell r="I1937"/>
          <cell r="J1937"/>
          <cell r="K1937"/>
          <cell r="L1937"/>
          <cell r="M1937"/>
        </row>
        <row r="1938">
          <cell r="A1938" t="str">
            <v>19.2.24</v>
          </cell>
          <cell r="B1938" t="str">
            <v>Instalación de GEODREN CIRCULAR TB 65mm. tipo Pavco o equivalente, con un ancho de 1,0m  para filtro, sistemas de drenaje o equivalente. Incluye suministro y transporte de los materiales, tubería de filtro perforada de Ø= 65mm. tipo Pavco o equivalente, traslapos, costuras y todos los elementos necesarios para su correcta instalación y funcionamiento. Según diseño.</v>
          </cell>
          <cell r="C1938" t="str">
            <v>m</v>
          </cell>
          <cell r="D1938"/>
          <cell r="E1938"/>
          <cell r="F1938"/>
          <cell r="G1938"/>
          <cell r="H1938"/>
          <cell r="I1938"/>
          <cell r="J1938"/>
          <cell r="K1938"/>
          <cell r="L1938"/>
          <cell r="M1938"/>
        </row>
        <row r="1939">
          <cell r="A1939" t="str">
            <v>19.2.25</v>
          </cell>
          <cell r="B1939" t="str">
            <v>Instalación de GEODREN CIRCULAR TB 100mm. tipo Pavco o equivalente, con un ancho de 0,5m  para filtro, sistemas de drenaje o equivalente. Incluye suministro y transporte de los materiales, tubería de filtro perforada de Ø= 100mm. tipo Pavco o equivalente, traslapos, costuras y todos los elementos necesarios para su correcta instalación y funcionamiento. Según diseño.</v>
          </cell>
          <cell r="C1939" t="str">
            <v>m</v>
          </cell>
          <cell r="D1939"/>
          <cell r="E1939"/>
          <cell r="F1939"/>
          <cell r="G1939"/>
          <cell r="H1939"/>
          <cell r="I1939"/>
          <cell r="J1939"/>
          <cell r="K1939"/>
          <cell r="L1939"/>
          <cell r="M1939"/>
        </row>
        <row r="1940">
          <cell r="A1940" t="str">
            <v>19.2.26</v>
          </cell>
          <cell r="B1940" t="str">
            <v>Instalación de GEODREN CIRCULAR TB 100mm. tipo Pavco o equivalente, con un ancho de 1,0m  para filtro, sistemas de drenaje o equivalente. Incluye suministro y transporte de los materiales, tubería de filtro perforada de Ø= 100mm. tipo Pavco o equivalente, traslapos, costuras y todos los elementos necesarios para su correcta instalación y funcionamiento. Según diseño.</v>
          </cell>
          <cell r="C1940" t="str">
            <v>m</v>
          </cell>
          <cell r="D1940"/>
          <cell r="E1940"/>
          <cell r="F1940"/>
          <cell r="G1940"/>
          <cell r="H1940"/>
          <cell r="I1940"/>
          <cell r="J1940"/>
          <cell r="K1940"/>
          <cell r="L1940"/>
          <cell r="M1940"/>
        </row>
        <row r="1941">
          <cell r="A1941" t="str">
            <v>19.2.27</v>
          </cell>
          <cell r="B1941" t="str">
            <v>Instalación de GEODREN CIRCULAR TB 100mm. tipo Pavco o equivalente, con un ancho de 2,0m  para filtro, sistemas de drenaje o equivalente. Incluye suministro y transporte de los materiales, tubería de filtro perforada de Ø= 100mm. tipo Pavco o equivalente, traslapos, costuras y todos los elementos necesarios para su correcta instalación y funcionamiento. Según diseño.</v>
          </cell>
          <cell r="C1941" t="str">
            <v>m</v>
          </cell>
          <cell r="D1941"/>
          <cell r="E1941"/>
          <cell r="F1941"/>
          <cell r="G1941"/>
          <cell r="H1941"/>
          <cell r="I1941"/>
          <cell r="J1941"/>
          <cell r="K1941"/>
          <cell r="L1941"/>
          <cell r="M1941"/>
        </row>
        <row r="1942">
          <cell r="A1942" t="str">
            <v>19.2.28</v>
          </cell>
          <cell r="B1942" t="str">
            <v>Instalación de GEODREN PLANAR tipo Pavco o equivalente, con un ancho de 0,5 m  para filtro, sistemas de drenaje o equivalente. Incluye suministro y transporte de los materiales, traslapos, costuras y todos los elementos necesarios para su correcta instalación y funcionamiento. Según diseño.</v>
          </cell>
          <cell r="C1942" t="str">
            <v>m</v>
          </cell>
          <cell r="D1942"/>
          <cell r="E1942"/>
          <cell r="F1942"/>
          <cell r="G1942"/>
          <cell r="H1942"/>
          <cell r="I1942"/>
          <cell r="J1942"/>
          <cell r="K1942"/>
          <cell r="L1942"/>
          <cell r="M1942"/>
        </row>
        <row r="1943">
          <cell r="A1943" t="str">
            <v>19.2.29</v>
          </cell>
          <cell r="B1943" t="str">
            <v>Instalación de GEODREN PLANAR tipo Pavco o equivalente, con un ancho de 1,0 m  para filtro, sistemas de drenaje o equivalente. Incluye suministro y transporte de los materiales, traslapos, costuras y todos los elementos necesarios para su correcta instalación y funcionamiento. Según diseño.</v>
          </cell>
          <cell r="C1943" t="str">
            <v>m</v>
          </cell>
          <cell r="D1943"/>
          <cell r="E1943"/>
          <cell r="F1943"/>
          <cell r="G1943"/>
          <cell r="H1943"/>
          <cell r="I1943"/>
          <cell r="J1943"/>
          <cell r="K1943"/>
          <cell r="L1943"/>
          <cell r="M1943"/>
        </row>
        <row r="1944">
          <cell r="A1944" t="str">
            <v>19.2.30</v>
          </cell>
          <cell r="B1944" t="str">
            <v>Instalación de GEODREN PLANAR tipo Pavco o equivalente, con un ancho de 2,0 m  para filtro, sistemas de drenaje o equivalente. Incluye suministro y transporte de los materiales, traslapos, costuras y todos los elementos necesarios para su correcta instalación y funcionamiento. Según diseño.</v>
          </cell>
          <cell r="C1944" t="str">
            <v>m</v>
          </cell>
          <cell r="D1944"/>
          <cell r="E1944"/>
          <cell r="F1944"/>
          <cell r="G1944"/>
          <cell r="H1944"/>
          <cell r="I1944"/>
          <cell r="J1944"/>
          <cell r="K1944"/>
          <cell r="L1944"/>
          <cell r="M1944"/>
        </row>
        <row r="1945">
          <cell r="A1945" t="str">
            <v>19.2.31</v>
          </cell>
          <cell r="B1945" t="str">
            <v>Construcción de cañuela en concreto de 17,5 MPa, con un ancho de 0,40m y 0,10m de espesor, canal longitudinal central semicircular de 0,20m de ancho. Incluye suministro, transporte y colocación del concreto, impermeabilización con plastocrete DM, formaleta en madera, protección y curado del concreto, según diseño.</v>
          </cell>
          <cell r="C1945" t="str">
            <v>m</v>
          </cell>
          <cell r="D1945"/>
          <cell r="E1945"/>
          <cell r="F1945"/>
          <cell r="G1945"/>
          <cell r="H1945"/>
          <cell r="I1945"/>
          <cell r="J1945"/>
          <cell r="K1945"/>
          <cell r="L1945"/>
          <cell r="M1945"/>
        </row>
        <row r="1946">
          <cell r="A1946" t="str">
            <v>19.2.32</v>
          </cell>
          <cell r="B1946" t="str">
            <v>Construcción de cañuela en concreto de 17,5 MPa, con un ancho de 0,50m y 0,10m de espesor, canal longitudinal central semicircular de 0,25m de ancho. Incluye suministro, transporte y colocación del concreto, impermeabilización con plastocrete DM, formaleta en madera, protección y curado del concreto, según diseño.</v>
          </cell>
          <cell r="C1946" t="str">
            <v>m</v>
          </cell>
          <cell r="D1946"/>
          <cell r="E1946"/>
          <cell r="F1946"/>
          <cell r="G1946"/>
          <cell r="H1946"/>
          <cell r="I1946"/>
          <cell r="J1946"/>
          <cell r="K1946"/>
          <cell r="L1946"/>
          <cell r="M1946"/>
        </row>
        <row r="1947">
          <cell r="A1947" t="str">
            <v>19.2.33</v>
          </cell>
          <cell r="B1947" t="str">
            <v>Construcción de cañuela en concreto de 17,5 MPa, con un ancho de 0,60m y 0,12m de espesor, canal longitudinal central semicircular de 0,30m de ancho. Incluye suministro, transporte y colocación del concreto, impermeabilización con plastocrete DM, formaleta en madera, protección y curado del concreto, según diseño.</v>
          </cell>
          <cell r="C1947" t="str">
            <v>m</v>
          </cell>
          <cell r="D1947"/>
          <cell r="E1947"/>
          <cell r="F1947"/>
          <cell r="G1947"/>
          <cell r="H1947"/>
          <cell r="I1947"/>
          <cell r="J1947"/>
          <cell r="K1947"/>
          <cell r="L1947"/>
          <cell r="M1947"/>
        </row>
        <row r="1948">
          <cell r="A1948" t="str">
            <v>19.2.34</v>
          </cell>
          <cell r="B1948" t="str">
            <v>Protección de taludes con BIOMANTO y semillas para empradizar, incluye todo lo necesario para su correcto funcionamiento.</v>
          </cell>
          <cell r="C1948" t="str">
            <v>m2</v>
          </cell>
          <cell r="D1948"/>
          <cell r="E1948"/>
          <cell r="F1948"/>
          <cell r="G1948"/>
          <cell r="H1948"/>
          <cell r="I1948"/>
          <cell r="J1948"/>
          <cell r="K1948"/>
          <cell r="L1948"/>
          <cell r="M1948"/>
        </row>
        <row r="1949">
          <cell r="A1949">
            <v>19.3</v>
          </cell>
          <cell r="B1949" t="str">
            <v>IMPERMEABILIZACIONES</v>
          </cell>
          <cell r="C1949">
            <v>0</v>
          </cell>
          <cell r="D1949"/>
          <cell r="E1949"/>
          <cell r="F1949"/>
          <cell r="G1949"/>
          <cell r="H1949"/>
          <cell r="I1949"/>
          <cell r="J1949"/>
          <cell r="K1949"/>
          <cell r="L1949"/>
          <cell r="M1949"/>
        </row>
        <row r="1950">
          <cell r="A1950" t="str">
            <v>19.3.1</v>
          </cell>
          <cell r="B1950" t="str">
            <v>Construcción de juntas de construcción para escaleras, ancho 5cm, espesor 20cm. Incluye sellante de poliuretano elastomérico resistente a carburantes de alto desempeño, autonivelante y de bajo modulo de elasticidad de 1.2 cm de profundidad y 5 cm de ancho. Incluye icopor de 5cm. Se debe garantizar la aplicación de estos producto por personal autorizado por le fabricante y seguir las recomendaciones y precauciones del productor. se hará a la distancia que determine la interventoría.</v>
          </cell>
          <cell r="C1950" t="str">
            <v>m</v>
          </cell>
          <cell r="D1950"/>
          <cell r="E1950"/>
          <cell r="F1950"/>
          <cell r="G1950"/>
          <cell r="H1950"/>
          <cell r="I1950"/>
          <cell r="J1950"/>
          <cell r="K1950"/>
          <cell r="L1950"/>
          <cell r="M1950"/>
        </row>
        <row r="1951">
          <cell r="A1951" t="str">
            <v>19.3.2</v>
          </cell>
          <cell r="B1951" t="str">
            <v>Suministro, transporte y colocación de recubrimiento para pisos con base en poliuretano tipo sikalastic -612 MTC o equivalente (sistema para uso pesado-gama alta), acabado antideslizante, impermeable, de alta elasticidad, resistente a la abrasión y a los rayos UV, sobre pisos en concreto o mortero. Incluye suministro y transporte de los materiales, adición de textura con arena de cuarzo, regatas, media cañas y todo lo necesario para su correcta construcción y funcionamiento. La aplicación técnica se debe hacer siguiendo todas las instrucciones y recomendaciones del fabricante.</v>
          </cell>
          <cell r="C1951" t="str">
            <v>m2</v>
          </cell>
          <cell r="D1951"/>
          <cell r="E1951"/>
          <cell r="F1951"/>
          <cell r="G1951"/>
          <cell r="H1951"/>
          <cell r="I1951"/>
          <cell r="J1951"/>
          <cell r="K1951"/>
          <cell r="L1951"/>
          <cell r="M1951"/>
        </row>
        <row r="1952">
          <cell r="A1952" t="str">
            <v>19.3.3</v>
          </cell>
          <cell r="B1952" t="str">
            <v>Suministro, transporte y colocación de junta de construcción compuesta por dos ángulos en bronce de 2"x 1/8" y una  platina en bronce de 3"x 1/2" en la parte superior, rellena con neopreno, el icopor de 5 x 50 cm en la parte inferior. Incluye sellante de poliuretano elastomérico resistente a carburantes de alto desempeño, autonivelante y de bajo modulo de elasticidad de 1cm de profundidad y 5 cm de ancho, tornillos de fijación para la platina y los ángulos, sikaflex 1-A y todos los elementos necesarios para su correcta instalación. Según diseño.</v>
          </cell>
          <cell r="C1952" t="str">
            <v>m</v>
          </cell>
          <cell r="D1952"/>
          <cell r="E1952"/>
          <cell r="F1952"/>
          <cell r="G1952"/>
          <cell r="H1952"/>
          <cell r="I1952"/>
          <cell r="J1952"/>
          <cell r="K1952"/>
          <cell r="L1952"/>
          <cell r="M1952"/>
        </row>
        <row r="1953">
          <cell r="A1953" t="str">
            <v>19.3.4</v>
          </cell>
          <cell r="B1953" t="str">
            <v>Suministro, transporte e impermeabilización de tanque con membrana de PVC tipo Sikaplan 12 NTR o equivalente de espesor de 1,2mm. Incluye membrana a base de PVC plastificado y reforzado con armadura de poliéster para la impermeabilización de tanques de agua, debe de cumplir con las normas: UNE 104303, DIN 16938, ASTM 1003, DIN 53370, DIN 4062, ICONTEC 1500 para agua potable. Las uniones entre láminas deberán realizarse mediante soldadura termoplástica con aire caliente. Cuando se proceda a soldar 2 láminas, deberán disponerse de tal manera que el ancho del traslapo sea igual o mayor de 5 cm, por lo que la soldadura deberá tener en cualquier punto 4 cm como mínimo. Una vez que las superficies de las láminas que vayan a estar en contacto estén limpias y secas, se procederá a la unión (soldadura). Los traslapos, inmediatamente después de la soldadura, se presionan uniformemente con un rodillo para obtener así una unión homogénea. Incluye Sikaplan 12 NT o equivalente, Geotextil Sika PP 1800 o equivalente, perfil de fondo, perfil de borde, Sika Primer 215 o equivalente, Sikaflex Construction o equivalente, anclajes y todos los elementos necesarios para su correcta instalación y funcionamiento.</v>
          </cell>
          <cell r="C1953" t="str">
            <v>m2</v>
          </cell>
          <cell r="D1953"/>
          <cell r="E1953"/>
          <cell r="F1953"/>
          <cell r="G1953"/>
          <cell r="H1953"/>
          <cell r="I1953"/>
          <cell r="J1953"/>
          <cell r="K1953"/>
          <cell r="L1953"/>
          <cell r="M1953"/>
        </row>
        <row r="1954">
          <cell r="A1954" t="str">
            <v>19.3.5</v>
          </cell>
          <cell r="B1954" t="str">
            <v>Suministro, transporte e impermeabilización para superficies de tanques, canales, fosos y obras hidráulicas sometidas a presión hidrostática, en concreto o mortero con recubrimiento impermeabilizante en Sikatop Seal 107 o equivalente. La aplicación se hace en dos capas de 1 mm cada una. Incluye suministro y transporte de los materiales, regatas, media cañas y todo lo necesario para su correcta construcción y funcionamiento. La aplicación técnica se debe hacer siguiendo todas las instrucciones y recomendaciones del fabricante.</v>
          </cell>
          <cell r="C1954" t="str">
            <v>m2</v>
          </cell>
          <cell r="D1954"/>
          <cell r="E1954"/>
          <cell r="F1954"/>
          <cell r="G1954"/>
          <cell r="H1954"/>
          <cell r="I1954"/>
          <cell r="J1954"/>
          <cell r="K1954"/>
          <cell r="L1954"/>
          <cell r="M1954"/>
        </row>
        <row r="1955">
          <cell r="A1955" t="str">
            <v>19.3.6</v>
          </cell>
          <cell r="B1955" t="str">
            <v>Suministro, transporte e impermeabilización para superficies enterradas, con aditivo tipo igol denso o similar, dos manos con una dosificación de 1kg/m2, se debe imprimar previamente la superficie con igol imprimante o equivalente, una mano con una dosificación de 200 gr/m2. incluye todo lo necesario para su correcta aplicación según recomendaciones del proveedor del insumo.</v>
          </cell>
          <cell r="C1955" t="str">
            <v>m2</v>
          </cell>
          <cell r="D1955"/>
          <cell r="E1955"/>
          <cell r="F1955"/>
          <cell r="G1955"/>
          <cell r="H1955"/>
          <cell r="I1955"/>
          <cell r="J1955"/>
          <cell r="K1955"/>
          <cell r="L1955"/>
          <cell r="M1955"/>
        </row>
        <row r="1956">
          <cell r="A1956" t="str">
            <v>19.3.7</v>
          </cell>
          <cell r="B1956" t="str">
            <v>Suministro, transporte e impermeabilización de muros de contención con revoque y con impermeabilización integral tipo Sika 1 o equivalente más igol denso o equivalente más plástico negro grueso (polietileno de baja densidad). Incluye todos los demás elementos necesarios para su correcta construcción.</v>
          </cell>
          <cell r="C1956" t="str">
            <v>m2</v>
          </cell>
          <cell r="D1956"/>
          <cell r="E1956"/>
          <cell r="F1956"/>
          <cell r="G1956"/>
          <cell r="H1956"/>
          <cell r="I1956"/>
          <cell r="J1956"/>
          <cell r="K1956"/>
          <cell r="L1956"/>
          <cell r="M1956"/>
        </row>
        <row r="1957">
          <cell r="A1957" t="str">
            <v>19.3.8</v>
          </cell>
          <cell r="B1957" t="str">
            <v>Suministro, transporte e impermeabilización de jardineras en poliéster reforzado con fibra de vidrio. Incluye refuerzos verticales, refuerzos en parales, aplicación de manto en fibra de vidrio, impermeabilizante gel coat color original resina o equivalente y todos los demás elementos necesarios para su correcta instalación y funcionamiento.</v>
          </cell>
          <cell r="C1957" t="str">
            <v>m2</v>
          </cell>
          <cell r="D1957"/>
          <cell r="E1957"/>
          <cell r="F1957"/>
          <cell r="G1957"/>
          <cell r="H1957"/>
          <cell r="I1957"/>
          <cell r="J1957"/>
          <cell r="K1957"/>
          <cell r="L1957"/>
          <cell r="M1957"/>
        </row>
        <row r="1958">
          <cell r="A1958" t="str">
            <v>19.3.9</v>
          </cell>
          <cell r="B1958" t="str">
            <v>Suministro, transporte e impermeabilización de losa en concreto con manto en asfáltico modificado APP tipo fiberglass P3. Incluye mortero 1:4 espesor 3 a 5 cm, pendientes, emulsión asfáltica, mediacaña, regata y todo lo necesario para su correcta construcción. Es importante garantizarse un elemento aislante protector (polietileno o tela asfáltica) entre el impermeabilizante y el mortero, además de aplicar los productos por personal autorizado por el productor del material.</v>
          </cell>
          <cell r="C1958" t="str">
            <v>m2</v>
          </cell>
          <cell r="D1958"/>
          <cell r="E1958"/>
          <cell r="F1958"/>
          <cell r="G1958"/>
          <cell r="H1958"/>
          <cell r="I1958"/>
          <cell r="J1958"/>
          <cell r="K1958"/>
          <cell r="L1958"/>
          <cell r="M1958"/>
        </row>
        <row r="1959">
          <cell r="A1959" t="str">
            <v>19.3.10</v>
          </cell>
          <cell r="B1959" t="str">
            <v>Suministro, transporte e impermeabilización de losa en concreto con sistema monolítico en Poliuretano tipo Vulken o equivalente. Incluye preparación de la superficie y todos los demás elementos necesarios para su correcta aplicación.</v>
          </cell>
          <cell r="C1959" t="str">
            <v>m2</v>
          </cell>
          <cell r="D1959"/>
          <cell r="E1959"/>
          <cell r="F1959"/>
          <cell r="G1959"/>
          <cell r="H1959"/>
          <cell r="I1959"/>
          <cell r="J1959"/>
          <cell r="K1959"/>
          <cell r="L1959"/>
          <cell r="M1959"/>
        </row>
        <row r="1960">
          <cell r="A1960" t="str">
            <v>19.3.11</v>
          </cell>
          <cell r="B1960" t="str">
            <v>Suministro, transporte e impermeabilización de losa en concreto con membrana de PVC Sikaplan 8R o equivalente, espesor 0.8 mm., con refuerzo en poliéster (incluye desperdicio, perfil, Geotextil tipo Sika o equivalente, SikaPremier 215 o equivalente, SikaFlex y mano de obra). Incluye preparación de la superficie y todos los demás elementos necesarios para su correcta aplicación.</v>
          </cell>
          <cell r="C1960" t="str">
            <v>m2</v>
          </cell>
          <cell r="D1960"/>
          <cell r="E1960"/>
          <cell r="F1960"/>
          <cell r="G1960"/>
          <cell r="H1960"/>
          <cell r="I1960"/>
          <cell r="J1960"/>
          <cell r="K1960"/>
          <cell r="L1960"/>
          <cell r="M1960"/>
        </row>
        <row r="1961">
          <cell r="A1961" t="str">
            <v>19.3.12</v>
          </cell>
          <cell r="B1961" t="str">
            <v>Suministro, transporte e impermeabilización de losa en concreto con poliuretano tipo Poliuretech C o equivalente, incluye hidrolavado de superficie con ácido en baja proporción, tratamiento de juntas y  fisuras con poliuretano en masilla tipo Hiperflex o equivalente, corte con máquina de disco donde sea necesario; aplicación de Prymertech o equivalente para imprimación; aplicación de Poliuretech C a tres manos con arena de cuarzo y aplicación  de Protectech ADY-E a dos manos para acabado final. Incluye todos los materiales y mano de obra necesarios para su correcta aplicación y funcionamiento.</v>
          </cell>
          <cell r="C1961" t="str">
            <v>m2</v>
          </cell>
          <cell r="D1961"/>
          <cell r="E1961"/>
          <cell r="F1961"/>
          <cell r="G1961"/>
          <cell r="H1961"/>
          <cell r="I1961"/>
          <cell r="J1961"/>
          <cell r="K1961"/>
          <cell r="L1961"/>
          <cell r="M1961"/>
        </row>
        <row r="1962">
          <cell r="A1962" t="str">
            <v>19.3.13</v>
          </cell>
          <cell r="B1962" t="str">
            <v>Suministro, transporte e impermeabilización de losa en concreto expuesta a la intemperie, con membrana de PVC de alta reflectividad tipo Sarnafil S-327 15L o equivalente, espesor 1.5 mm. con refuerzo en poliester, geotextil Sika NT 1800 o equivalente, Sikaplan 12D o equivalente, Sika Metal Sheet (perfil plano). Incluye desperdicio, perfil de fondo de PVC, Geotextil, SikaPremier 206, SikaFlex 221 y mano de obra). Incluye preparación de la superficie y todos los demás elementos necesarios para su correcta aplicación. La aplicación técnica se debe hacer siguiendo todas las instrucciones y recomendaciones del fabricante. El personal que realice la aplicación del recubrimiento debe estar certificado por el Fabricante.</v>
          </cell>
          <cell r="C1962" t="str">
            <v>m2</v>
          </cell>
          <cell r="D1962"/>
          <cell r="E1962"/>
          <cell r="F1962"/>
          <cell r="G1962"/>
          <cell r="H1962"/>
          <cell r="I1962"/>
          <cell r="J1962"/>
          <cell r="K1962"/>
          <cell r="L1962"/>
          <cell r="M1962"/>
        </row>
        <row r="1963">
          <cell r="A1963" t="str">
            <v>19.3.14</v>
          </cell>
          <cell r="B1963" t="str">
            <v>Suministro, transporte e impermeabilización de losa en concreto expuesta a la intemperie, con membrana de PVC de alta reflectividad tipo Sarnafil S-327 12L o equivalente, espesor 1.5 mm. con refuerzo en poliester, geotextil Sika NT 2500 y geotextil Sika NT 1800 o equivalente, Sikaplan 12D o equivalente, Sika Metal Sheet (perfil plano). Incluye desperdicio, perfil de fondo de PVC, Geotextil, SikaPremier 206, SikaFlex 221 y mano de obra). Incluye preparación de la superficie y todos los demás elementos necesarios para su correcta aplicación. La aplicación técnica se debe hacer siguiendo todas las instrucciones y recomendaciones del fabricante. El personal que realice la aplicación del recubrimiento debe estar certificado por el Fabricante.</v>
          </cell>
          <cell r="C1963" t="str">
            <v>m2</v>
          </cell>
          <cell r="D1963"/>
          <cell r="E1963"/>
          <cell r="F1963"/>
          <cell r="G1963"/>
          <cell r="H1963"/>
          <cell r="I1963"/>
          <cell r="J1963"/>
          <cell r="K1963"/>
          <cell r="L1963"/>
          <cell r="M1963"/>
        </row>
        <row r="1964">
          <cell r="A1964" t="str">
            <v>19.3.15</v>
          </cell>
          <cell r="B1964" t="str">
            <v>Suministro, transporte e impermeabilización de losa en concreto con acabado duro, con membrana de PVC tipo Sarnafil G 476 15L o equivalente,  sin protección UV, espesor 1.5 mm. con refuerzo en poliester, geotextil Sika NT 2500 y geotextil Sika NT 1800 o equivalente, Sikaplan 12D o equivalente, Sika Metal Sheet (perfil plano). Incluye desperdicio, perfil de fondo de PVC, Geotextil, SikaPremier 206, SikaFlex 221 y mano de obra). Incluye preparación de la superficie y todos los demás elementos necesarios para su correcta aplicación. La aplicación técnica se debe hacer siguiendo todas las instrucciones y recomendaciones del fabricante. El personal que realice la aplicación del recubrimiento debe estar certificado por el Fabricante.</v>
          </cell>
          <cell r="C1964" t="str">
            <v>m2</v>
          </cell>
          <cell r="D1964"/>
          <cell r="E1964"/>
          <cell r="F1964"/>
          <cell r="G1964"/>
          <cell r="H1964"/>
          <cell r="I1964"/>
          <cell r="J1964"/>
          <cell r="K1964"/>
          <cell r="L1964"/>
          <cell r="M1964"/>
        </row>
        <row r="1965">
          <cell r="A1965" t="str">
            <v>19.3.16</v>
          </cell>
          <cell r="B1965" t="str">
            <v>Suministro, transporte e impermeabilización de losa en concreto con acabado duro cubiertas verdes sin acumulación, con membrana de PVC tipo Sarnafil G 476 15L o equivalente,  sin protección UV, espesor 1.5 mm. con refuerzo en poliester, geotextil Sika NT 2500 y geotextil Sika NT 1800 o equivalente, Sikaplan 12D o equivalente, Sika Metal Sheet (perfil plano), lamina drenante 32 T. Incluye desperdicio, perfil de fondo de PVC, Geotextil, SikaPremier 206, SikaFlex 221 y mano de obra). Incluye preparación de la superficie y todos los demás elementos necesarios para su correcta aplicación. La aplicación técnica se debe hacer siguiendo todas las instrucciones y recomendaciones del fabricante. El personal que realice la aplicación del recubrimiento debe estar certificado por el Fabricante.</v>
          </cell>
          <cell r="C1965" t="str">
            <v>m2</v>
          </cell>
          <cell r="D1965"/>
          <cell r="E1965"/>
          <cell r="F1965"/>
          <cell r="G1965"/>
          <cell r="H1965"/>
          <cell r="I1965"/>
          <cell r="J1965"/>
          <cell r="K1965"/>
          <cell r="L1965"/>
          <cell r="M1965"/>
        </row>
        <row r="1966">
          <cell r="A1966" t="str">
            <v>19.3.17</v>
          </cell>
          <cell r="B1966" t="str">
            <v>Suministro, transporte e impermeabilización de losa en concreto con acabado duro cubiertas verdes con acumulación, con membrana de PVC tipo Sarnafil G 476 15L o equivalente,  sin protección UV, espesor 1.5 mm. con refuerzo en poliester, geotextil Sika NT 2500 y geotextil Sika NT 1800 o equivalente, Sikaplan 12D o equivalente, Sika Metal Sheet (perfil plano), lamina drenante T 20. Incluye desperdicio, perfil de fondo de PVC, Geotextil, SikaPremier 206, SikaFlex 221 y mano de obra). Incluye preparación de la superficie y todos los demás elementos necesarios para su correcta aplicación. La aplicación técnica se debe hacer siguiendo todas las instrucciones y recomendaciones del fabricante. El personal que realice la aplicación del recubrimiento debe estar certificado por el Fabricante.</v>
          </cell>
          <cell r="C1966" t="str">
            <v>m2</v>
          </cell>
          <cell r="D1966"/>
          <cell r="E1966"/>
          <cell r="F1966"/>
          <cell r="G1966"/>
          <cell r="H1966"/>
          <cell r="I1966"/>
          <cell r="J1966"/>
          <cell r="K1966"/>
          <cell r="L1966"/>
          <cell r="M1966"/>
        </row>
        <row r="1967">
          <cell r="A1967" t="str">
            <v>19.3.18</v>
          </cell>
          <cell r="B1967" t="str">
            <v>Suministro, transporte e impermeabilización para superficies  en concreto o mortero con recubrimiento elástico impermeable, elaborado a base de resinas acrílicas a dos manos, más tela de poliéster PARA BAÑOS. Incluye suministro y transporte de los materiales, regatas, media cañas y todo lo necesario para su correcta construcción y funcionamiento. La aplicación técnica se debe hacer siguiendo todas las instrucciones y recomendaciones del fabricante.</v>
          </cell>
          <cell r="C1967" t="str">
            <v>m2</v>
          </cell>
          <cell r="D1967"/>
          <cell r="E1967"/>
          <cell r="F1967"/>
          <cell r="G1967"/>
          <cell r="H1967"/>
          <cell r="I1967"/>
          <cell r="J1967"/>
          <cell r="K1967"/>
          <cell r="L1967"/>
          <cell r="M1967"/>
        </row>
        <row r="1968">
          <cell r="A1968" t="str">
            <v>19.3.19</v>
          </cell>
          <cell r="B1968" t="str">
            <v>Suministro, transporte e impermeabilización de losa en concreto expuesta a la intemperie, con sistema manto bicapa acabado granulado (manto asfalto modificado refuerzo Poliester + Sufridor 2+3 mm). Incluye preparación de la superficie y todos los demás elementos necesarios para su correcta aplicación. La aplicación técnica se debe hacer siguiendo todas las instrucciones y recomendaciones del fabricante. El personal que realice la aplicación del recubrimiento debe estar certificado por el Fabricante.</v>
          </cell>
          <cell r="C1968" t="str">
            <v>m2</v>
          </cell>
          <cell r="D1968"/>
          <cell r="E1968"/>
          <cell r="F1968"/>
          <cell r="G1968"/>
          <cell r="H1968"/>
          <cell r="I1968"/>
          <cell r="J1968"/>
          <cell r="K1968"/>
          <cell r="L1968"/>
          <cell r="M1968"/>
        </row>
        <row r="1969">
          <cell r="A1969" t="str">
            <v>19.3.20</v>
          </cell>
          <cell r="B1969" t="str">
            <v>Suministro, transporte e impermeabilización de losa con acabado final (balcones), con sistema manto monocapa 3 poliester (sistema manto asfalto modificado refuerzo poliester 3mm). Incluye preparación de la superficie y todos los demás elementos necesarios para su correcta aplicación. La aplicación técnica se debe hacer siguiendo todas las instrucciones y recomendaciones del fabricante. El personal que realice la aplicación del recubrimiento debe estar certificado por el Fabricante.</v>
          </cell>
          <cell r="C1969" t="str">
            <v>m2</v>
          </cell>
          <cell r="D1969"/>
          <cell r="E1969"/>
          <cell r="F1969"/>
          <cell r="G1969"/>
          <cell r="H1969"/>
          <cell r="I1969"/>
          <cell r="J1969"/>
          <cell r="K1969"/>
          <cell r="L1969"/>
          <cell r="M1969"/>
        </row>
        <row r="1970">
          <cell r="A1970">
            <v>19.399999999999999</v>
          </cell>
          <cell r="B1970" t="str">
            <v xml:space="preserve">EQUIPOS DEPORTIVOS </v>
          </cell>
          <cell r="C1970">
            <v>0</v>
          </cell>
          <cell r="D1970"/>
          <cell r="E1970"/>
          <cell r="F1970"/>
          <cell r="G1970"/>
          <cell r="H1970"/>
          <cell r="I1970"/>
          <cell r="J1970"/>
          <cell r="K1970"/>
          <cell r="L1970"/>
          <cell r="M1970"/>
        </row>
        <row r="1971">
          <cell r="A1971" t="str">
            <v>19.4.1</v>
          </cell>
          <cell r="B1971" t="str">
            <v>Suministro, transporte y colocación de juego de soportes integrados para baloncesto y microfútbol, incluye tablero en fibra de vidrio, aros, malla en nylon para baloncesto malla metálica ojo 5 cal. 10 para portería de microfútbol, anclaje de tubos y todos los elementos para su correcta instalación.</v>
          </cell>
          <cell r="C1971" t="str">
            <v>par</v>
          </cell>
          <cell r="D1971"/>
          <cell r="E1971"/>
          <cell r="F1971"/>
          <cell r="G1971"/>
          <cell r="H1971"/>
          <cell r="I1971"/>
          <cell r="J1971"/>
          <cell r="K1971"/>
          <cell r="L1971"/>
          <cell r="M1971"/>
        </row>
        <row r="1972">
          <cell r="A1972" t="str">
            <v>19.4.2</v>
          </cell>
          <cell r="B1972" t="str">
            <v>Suministro, transporte y colocación de malla de voleibol, incluye los soportes en tubería negra pesada metálica con un diámetro de 21/2", con anclajes a piso de 3"; incluye perforación y resane de la placa. La malla será de nylon con ojo N° 3, cable tensor con malacate. Incluye todos los elementos requeridos para su correcto funcionamiento.</v>
          </cell>
          <cell r="C1972" t="str">
            <v>un</v>
          </cell>
          <cell r="D1972"/>
          <cell r="E1972"/>
          <cell r="F1972"/>
          <cell r="G1972"/>
          <cell r="H1972"/>
          <cell r="I1972"/>
          <cell r="J1972"/>
          <cell r="K1972"/>
          <cell r="L1972"/>
          <cell r="M1972"/>
        </row>
        <row r="1973">
          <cell r="A1973" t="str">
            <v>19.4.3</v>
          </cell>
          <cell r="B1973" t="str">
            <v>Suministro, transporte y colocación de malla de protección en nylon ojo Nº 3. Incluye cable tensor trenzado de acero galvanizado de 1/4". Incluye tensor y perros galvanizados y todos los elementos requeridos para su correcta instalación y funcionamiento.</v>
          </cell>
          <cell r="C1973" t="str">
            <v>m2</v>
          </cell>
          <cell r="D1973"/>
          <cell r="E1973"/>
          <cell r="F1973"/>
          <cell r="G1973"/>
          <cell r="H1973"/>
          <cell r="I1973"/>
          <cell r="J1973"/>
          <cell r="K1973"/>
          <cell r="L1973"/>
          <cell r="M1973"/>
        </row>
        <row r="1974">
          <cell r="A1974" t="str">
            <v>19.4.4</v>
          </cell>
          <cell r="B1974" t="str">
            <v>Suministro, transporte y demarcación de placa polideportiva para baloncesto, voleibol y microfútbol con pintura tipo trafico según especificaciones de Coldeportes Antioquia.</v>
          </cell>
          <cell r="C1974" t="str">
            <v>global</v>
          </cell>
          <cell r="D1974"/>
          <cell r="E1974"/>
          <cell r="F1974"/>
          <cell r="G1974"/>
          <cell r="H1974"/>
          <cell r="I1974"/>
          <cell r="J1974"/>
          <cell r="K1974"/>
          <cell r="L1974"/>
          <cell r="M1974"/>
        </row>
        <row r="1975">
          <cell r="A1975" t="str">
            <v>19.4.5</v>
          </cell>
          <cell r="B1975" t="str">
            <v>Suministro, transporte y colocación de mataculín, con una longitud de 2.50 m sencillo (dos niños) en tubería galvanizada acueducto de diámetro interior 1 1/2". Incluye pintura base aceite espesor mínimo 50 micras o el exigido por interventoría. Según diseño de suministrado por la Empresa de Desarrollo Urbano.</v>
          </cell>
          <cell r="C1975" t="str">
            <v>un</v>
          </cell>
          <cell r="D1975"/>
          <cell r="E1975"/>
          <cell r="F1975"/>
          <cell r="G1975"/>
          <cell r="H1975"/>
          <cell r="I1975"/>
          <cell r="J1975"/>
          <cell r="K1975"/>
          <cell r="L1975"/>
          <cell r="M1975"/>
        </row>
        <row r="1976">
          <cell r="A1976" t="str">
            <v>19.4.6</v>
          </cell>
          <cell r="B1976" t="str">
            <v>Suministro, transporte y colocación de columpio de 3 puestos en tubería galvanizada acueducto diámetros interiores 1 1/2". Incluye pintura base aceite espesor mínimo 50 micras o el exigido por interventoría. Según diseño de suministrado por la Empresa de Desarrollo Urbano.</v>
          </cell>
          <cell r="C1976" t="str">
            <v>un</v>
          </cell>
          <cell r="D1976"/>
          <cell r="E1976"/>
          <cell r="F1976"/>
          <cell r="G1976"/>
          <cell r="H1976"/>
          <cell r="I1976"/>
          <cell r="J1976"/>
          <cell r="K1976"/>
          <cell r="L1976"/>
          <cell r="M1976"/>
        </row>
        <row r="1977">
          <cell r="A1977" t="str">
            <v>19.4.7</v>
          </cell>
          <cell r="B1977" t="str">
            <v>Suministro, transporte y colocación de juego de mesa y 4 bancas prefabricadas en concreto de 21 Mpa. cuadrado de 1,00 x 1,00 forrada en granito Nº 1, color gris, pulido, mas juego de ajedrez. Incluye bases en mortero 1:3 a la vista, adhesivo epóxico para pega de elementos endurecidos (toc 50 10 o equivalente). Para instalación sobre losa.</v>
          </cell>
          <cell r="C1977" t="str">
            <v>un</v>
          </cell>
          <cell r="D1977"/>
          <cell r="E1977"/>
          <cell r="F1977"/>
          <cell r="G1977"/>
          <cell r="H1977"/>
          <cell r="I1977"/>
          <cell r="J1977"/>
          <cell r="K1977"/>
          <cell r="L1977"/>
          <cell r="M1977"/>
        </row>
        <row r="1978">
          <cell r="A1978" t="str">
            <v>19.4.8</v>
          </cell>
          <cell r="B1978" t="str">
            <v>Suministro, transporte e instalación de presas para escalada en aluminio, sobre muro en concreto. Incluye chazos, pernos de anclaje, adhesivo epóxico, andamios y todos los elementos necesarios para su correcta instalación y funcionamiento. Según diseño. Se deben seguir las recomendaciones del proveedor.</v>
          </cell>
          <cell r="C1978" t="str">
            <v>un</v>
          </cell>
          <cell r="D1978"/>
          <cell r="E1978"/>
          <cell r="F1978"/>
          <cell r="G1978"/>
          <cell r="H1978"/>
          <cell r="I1978"/>
          <cell r="J1978"/>
          <cell r="K1978"/>
          <cell r="L1978"/>
          <cell r="M1978"/>
        </row>
        <row r="1979">
          <cell r="A1979" t="str">
            <v>19.4.9</v>
          </cell>
          <cell r="B1979" t="str">
            <v>Suministro e Instalación de Máquina Sky para gimnasio al aire libre, metálica con anticorrosivo y pintura de acabado. Tipo GR o su equivalente.</v>
          </cell>
          <cell r="C1979" t="str">
            <v>un</v>
          </cell>
          <cell r="D1979"/>
          <cell r="E1979"/>
          <cell r="F1979"/>
          <cell r="G1979"/>
          <cell r="H1979"/>
          <cell r="I1979"/>
          <cell r="J1979"/>
          <cell r="K1979"/>
          <cell r="L1979"/>
          <cell r="M1979"/>
        </row>
        <row r="1980">
          <cell r="A1980" t="str">
            <v>19.4.10</v>
          </cell>
          <cell r="B1980" t="str">
            <v>Suministro e Instalación de Máquina Recumbent para gimnasio al aire libre, metálica con anticorrosivo y pintura de acabado. Tipo GR o su equivalente.</v>
          </cell>
          <cell r="C1980" t="str">
            <v>un</v>
          </cell>
          <cell r="D1980"/>
          <cell r="E1980"/>
          <cell r="F1980"/>
          <cell r="G1980"/>
          <cell r="H1980"/>
          <cell r="I1980"/>
          <cell r="J1980"/>
          <cell r="K1980"/>
          <cell r="L1980"/>
          <cell r="M1980"/>
        </row>
        <row r="1981">
          <cell r="A1981" t="str">
            <v>19.4.11</v>
          </cell>
          <cell r="B1981" t="str">
            <v>Suministro e Instalación de Máquina Multifuncional F-7 para gimnasio al aire libre, metálica con anticorrosivo y pintura de acabado. Tipo GR o su equivalente.</v>
          </cell>
          <cell r="C1981" t="str">
            <v>un</v>
          </cell>
          <cell r="D1981"/>
          <cell r="E1981"/>
          <cell r="F1981"/>
          <cell r="G1981"/>
          <cell r="H1981"/>
          <cell r="I1981"/>
          <cell r="J1981"/>
          <cell r="K1981"/>
          <cell r="L1981"/>
          <cell r="M1981"/>
        </row>
        <row r="1982">
          <cell r="A1982" t="str">
            <v>19.4.12</v>
          </cell>
          <cell r="B1982" t="str">
            <v>Suministro e Instalación de Máquina Banca de Abdomen Inclinada para gimnasio al aire libre, metálica con anticorrosivo y pintura de acabado. Tipo GR o su equivalente.</v>
          </cell>
          <cell r="C1982" t="str">
            <v>un</v>
          </cell>
          <cell r="D1982"/>
          <cell r="E1982"/>
          <cell r="F1982"/>
          <cell r="G1982"/>
          <cell r="H1982"/>
          <cell r="I1982"/>
          <cell r="J1982"/>
          <cell r="K1982"/>
          <cell r="L1982"/>
          <cell r="M1982"/>
        </row>
        <row r="1983">
          <cell r="A1983" t="str">
            <v>19.4.13</v>
          </cell>
          <cell r="B1983" t="str">
            <v>Suministro e Instalación de Máquina Péndulo para gimnasio al aire libre, metálica con anticorrosivo y pintura de acabado. Tipo GR o su equivalente.</v>
          </cell>
          <cell r="C1983" t="str">
            <v>un</v>
          </cell>
          <cell r="D1983"/>
          <cell r="E1983"/>
          <cell r="F1983"/>
          <cell r="G1983"/>
          <cell r="H1983"/>
          <cell r="I1983"/>
          <cell r="J1983"/>
          <cell r="K1983"/>
          <cell r="L1983"/>
          <cell r="M1983"/>
        </row>
        <row r="1984">
          <cell r="A1984" t="str">
            <v>19.4.14</v>
          </cell>
          <cell r="B1984" t="str">
            <v>Suministro e Instalación de Máquina Remo para gimnasio al aire libre, metálica con anticorrosivo y pintura de acabado. Tipo GR o su equivalente.</v>
          </cell>
          <cell r="C1984" t="str">
            <v>un</v>
          </cell>
          <cell r="D1984"/>
          <cell r="E1984"/>
          <cell r="F1984"/>
          <cell r="G1984"/>
          <cell r="H1984"/>
          <cell r="I1984"/>
          <cell r="J1984"/>
          <cell r="K1984"/>
          <cell r="L1984"/>
          <cell r="M1984"/>
        </row>
        <row r="1985">
          <cell r="A1985" t="str">
            <v>19.4.15</v>
          </cell>
          <cell r="B1985" t="str">
            <v>Suministro e Instalación de Máquina Rueda de hombro doble para gimnasio al aire libre, metálica con anticorrosivo y pintura de acabado. Tipo GR o su equivalente.</v>
          </cell>
          <cell r="C1985" t="str">
            <v>un</v>
          </cell>
          <cell r="D1985"/>
          <cell r="E1985"/>
          <cell r="F1985"/>
          <cell r="G1985"/>
          <cell r="H1985"/>
          <cell r="I1985"/>
          <cell r="J1985"/>
          <cell r="K1985"/>
          <cell r="L1985"/>
          <cell r="M1985"/>
        </row>
        <row r="1986">
          <cell r="A1986">
            <v>19.5</v>
          </cell>
          <cell r="B1986" t="str">
            <v>EQUIPAMIENTOS EDUCATIVOS</v>
          </cell>
          <cell r="C1986">
            <v>0</v>
          </cell>
          <cell r="D1986"/>
          <cell r="E1986"/>
          <cell r="F1986"/>
          <cell r="G1986"/>
          <cell r="H1986"/>
          <cell r="I1986"/>
          <cell r="J1986"/>
          <cell r="K1986"/>
          <cell r="L1986"/>
          <cell r="M1986"/>
        </row>
        <row r="1987">
          <cell r="A1987" t="str">
            <v>19.5.1</v>
          </cell>
          <cell r="B1987" t="str">
            <v>Suministro, transporte y colocación de tableros en lámina verde cuadriculada de 4,80 x 1,20 m., acerada, magnética para tiza antialérgica. Incluye: marco en aluminio anodizado color bronce, portatizas, 6 imanes, 2 borradores y todos los elementos necesarios para su correcta instalación y funcionamiento.</v>
          </cell>
          <cell r="C1987" t="str">
            <v>un</v>
          </cell>
          <cell r="D1987"/>
          <cell r="E1987"/>
          <cell r="F1987"/>
          <cell r="G1987"/>
          <cell r="H1987"/>
          <cell r="I1987"/>
          <cell r="J1987"/>
          <cell r="K1987"/>
          <cell r="L1987"/>
          <cell r="M1987"/>
        </row>
        <row r="1988">
          <cell r="A1988" t="str">
            <v>19.5.2</v>
          </cell>
          <cell r="B1988" t="str">
            <v>Suministro, transporte y colocación de ventilador axial metálico tipo Siemens o equivalente en muro de súper board, con protección a corrosión y oxidación, amperaje entre 3 -3,5, Diámetro de 16", caudal de 1,45 m3/s, 0.22 Kilovatios de potencial, 1800 Rpm. Incluye salida eléctrica tomacorriente doble polo a tierra de 110 v, resane de superficie y todo la necesario para su correcta instalación.</v>
          </cell>
          <cell r="C1988" t="str">
            <v>un</v>
          </cell>
          <cell r="D1988"/>
          <cell r="E1988"/>
          <cell r="F1988"/>
          <cell r="G1988"/>
          <cell r="H1988"/>
          <cell r="I1988"/>
          <cell r="J1988"/>
          <cell r="K1988"/>
          <cell r="L1988"/>
          <cell r="M1988"/>
        </row>
        <row r="1989">
          <cell r="A1989" t="str">
            <v>19.5.3</v>
          </cell>
          <cell r="B1989" t="str">
            <v>Suministro, transporte y colocación de juego infantil modular en madera rolliza de pino pátula inmunizada por el sistema vacio-presión con sales CCA tipo C(hidrosolubles) de  Hickson o Quipasur o equivalente calidad. Compuesto por 4 torres con techo, dos puentes de 2,00 m. con pasamanos, una rampa de acceso de 1,30 x 0,80 m., 4 plataformas de 0,80 x 0,70 m., 2 deslizaderos de 2,40 m. en fibra de vidrio, tobogán  tubular en fibra de vidrio sobre madera rolliza, dos bastidores columpios, un bastidor acrobático con una barra y dos argollas, red araña para escalar de 1,30 x 2,20 m., escalera marinera de 1,30 x 0,80 m., una escalera pasamanos. Incluye ensambles metálicos, excavaciones necesarias para la instalación, concreto necesario para asegurar estructura, y todos los demás elementos necesarios para su correcta instalación y funcionamiento.</v>
          </cell>
          <cell r="C1989" t="str">
            <v>un</v>
          </cell>
          <cell r="D1989"/>
          <cell r="E1989"/>
          <cell r="F1989"/>
          <cell r="G1989"/>
          <cell r="H1989"/>
          <cell r="I1989"/>
          <cell r="J1989"/>
          <cell r="K1989"/>
          <cell r="L1989"/>
          <cell r="M1989"/>
        </row>
        <row r="1990">
          <cell r="A1990">
            <v>19.600000000000001</v>
          </cell>
          <cell r="B1990" t="str">
            <v>EQUIPAMIENTOS URBANOS</v>
          </cell>
          <cell r="C1990">
            <v>0</v>
          </cell>
          <cell r="D1990"/>
          <cell r="E1990"/>
          <cell r="F1990"/>
          <cell r="G1990"/>
          <cell r="H1990"/>
          <cell r="I1990"/>
          <cell r="J1990"/>
          <cell r="K1990"/>
          <cell r="L1990"/>
          <cell r="M1990"/>
        </row>
        <row r="1991">
          <cell r="A1991" t="str">
            <v>19.6.1</v>
          </cell>
          <cell r="B1991" t="str">
            <v>Suministro, transporte y colocación de bolardo vaciado en hierro modular bajo norma ASTM-A536 e=0.0012m, con una perforación circular de 0.05m de diámetro en la parte superior. Acabado granallado y aplique de pintura poliuretano color verde nocturno ref 11440 o su equivalente, base integrada al bolardo en hierro modular bajo norma ASTM-A536 de 0.006m de diámetro x 0.30m de longitud para anclar el bolardo al concreto, vaciado de concreto de 21Mpa para fijación de bolardo de 0.2 x 0.2 x h 0.45 m. Incluye demolición de piso en concreto, excavación, resane de superficie y todos los demás elementos requeridos para su correcta instalación y funcionamiento.</v>
          </cell>
          <cell r="C1991" t="str">
            <v>un</v>
          </cell>
          <cell r="D1991"/>
          <cell r="E1991"/>
          <cell r="F1991"/>
          <cell r="G1991"/>
          <cell r="H1991"/>
          <cell r="I1991"/>
          <cell r="J1991"/>
          <cell r="K1991"/>
          <cell r="L1991"/>
          <cell r="M1991"/>
        </row>
        <row r="1992">
          <cell r="A1992" t="str">
            <v>19.6.2</v>
          </cell>
          <cell r="B1992" t="str">
            <v>Suministro, transporte y colocación de banca colectiva, silla con respaldo. Estructura en hierro Modular pintados con Epóxy-Poliéster aplicación electro-estática en polvo color verde nocturno, mas listones en teka cepillados y pulidos, con tratamiento para intemperie con impracolor. Incluye anclaje epóxico y  todas las especificaciones y detalles de los planos técnicos de fabricación y arquitectónicos además de concreto de 21 Mpa. en color para anclaje, acabado a la vista, excavación, ajustes de piso, cargue y botada de escombros. Se debe presentar plano de taller prototipo por el fabricante para su aprobación.</v>
          </cell>
          <cell r="C1992" t="str">
            <v>un</v>
          </cell>
          <cell r="D1992"/>
          <cell r="E1992"/>
          <cell r="F1992"/>
          <cell r="G1992"/>
          <cell r="H1992"/>
          <cell r="I1992"/>
          <cell r="J1992"/>
          <cell r="K1992"/>
          <cell r="L1992"/>
          <cell r="M1992"/>
        </row>
        <row r="1993">
          <cell r="A1993" t="str">
            <v>19.6.3</v>
          </cell>
          <cell r="B1993" t="str">
            <v>Suministro, transporte y colocación de banca individual, silla con respaldo. Estructura en hierro Modular pintados con Epóxy-Poliéster aplicación electro-estática en polvo color verde nocturno, mas listones en teka cepillados y pulidos, con tratamiento para intemperie con impracolor. Incluye anclaje epóxico y todas las especificaciones y detalles de los planos técnicos de fabricación y arquitectónicos además de concreto de 21 Mpa. en color para anclaje, acabado a la vista, excavación, ajustes de piso, cargue y botada de escombros. Se debe presentar plano de taller prototipo por el fabricante para su aprobación.</v>
          </cell>
          <cell r="C1993" t="str">
            <v>un</v>
          </cell>
          <cell r="D1993"/>
          <cell r="E1993"/>
          <cell r="F1993"/>
          <cell r="G1993"/>
          <cell r="H1993"/>
          <cell r="I1993"/>
          <cell r="J1993"/>
          <cell r="K1993"/>
          <cell r="L1993"/>
          <cell r="M1993"/>
        </row>
        <row r="1994">
          <cell r="A1994" t="str">
            <v>19.6.4</v>
          </cell>
          <cell r="B1994" t="str">
            <v>Suministro, transporte y colocación de banca prefabricada tipo prisma-cimbrados o equivalente  incluye: anclaje y todas las especificaciones y detalles de los planos técnicos de fabricación y arquitectónicos. Incluye concreto de 21 Mpa para anclaje, acabado a la vista, excavación, ajustes de piso, cargue y botada de escombros.</v>
          </cell>
          <cell r="C1994" t="str">
            <v>un</v>
          </cell>
          <cell r="D1994"/>
          <cell r="E1994"/>
          <cell r="F1994"/>
          <cell r="G1994"/>
          <cell r="H1994"/>
          <cell r="I1994"/>
          <cell r="J1994"/>
          <cell r="K1994"/>
          <cell r="L1994"/>
          <cell r="M1994"/>
        </row>
        <row r="1995">
          <cell r="A1995" t="str">
            <v>19.6.5</v>
          </cell>
          <cell r="B1995" t="str">
            <v>Suministro, transporte e instalación de silla individual de 0.60 m de largo, estructura en hierro modular, con capacidad para una (1) persona, pintada con una base anticorrosiva y una capa en poliuretano color verde nocturno, cumpliendo con el manual de especificaciones de espacio público del Municipio de Medellín y la norma ASTM A536, anclada al piso con concreto de 21 Mpa, con sus respectivos resanes.</v>
          </cell>
          <cell r="C1995" t="str">
            <v>un</v>
          </cell>
          <cell r="D1995"/>
          <cell r="E1995"/>
          <cell r="F1995"/>
          <cell r="G1995"/>
          <cell r="H1995"/>
          <cell r="I1995"/>
          <cell r="J1995"/>
          <cell r="K1995"/>
          <cell r="L1995"/>
          <cell r="M1995"/>
        </row>
        <row r="1996">
          <cell r="A1996" t="str">
            <v>19.6.6</v>
          </cell>
          <cell r="B1996" t="str">
            <v>Suministro, transporte e instalación de juego de tubos enterrados, tubo metálico de 3¨con anticorrosivo pintura y boquilla en PVC según diseño.</v>
          </cell>
          <cell r="C1996" t="str">
            <v>un</v>
          </cell>
          <cell r="D1996"/>
          <cell r="E1996"/>
          <cell r="F1996"/>
          <cell r="G1996"/>
          <cell r="H1996"/>
          <cell r="I1996"/>
          <cell r="J1996"/>
          <cell r="K1996"/>
          <cell r="L1996"/>
          <cell r="M1996"/>
        </row>
        <row r="1997">
          <cell r="A1997" t="str">
            <v>19.6.7</v>
          </cell>
          <cell r="B1997" t="str">
            <v>Suministro, transporte e instalación de bosque artificial, en tubería PVC y pisos según diseño anexo.</v>
          </cell>
          <cell r="C1997" t="str">
            <v>un</v>
          </cell>
          <cell r="D1997"/>
          <cell r="E1997"/>
          <cell r="F1997"/>
          <cell r="G1997"/>
          <cell r="H1997"/>
          <cell r="I1997"/>
          <cell r="J1997"/>
          <cell r="K1997"/>
          <cell r="L1997"/>
          <cell r="M1997"/>
        </row>
        <row r="1998">
          <cell r="A1998" t="str">
            <v>19.6.8</v>
          </cell>
          <cell r="B1998" t="str">
            <v>Suministro, transporte e instalación de juego proyector de imágenes. Según diseño.</v>
          </cell>
          <cell r="C1998" t="str">
            <v>un</v>
          </cell>
          <cell r="D1998"/>
          <cell r="E1998"/>
          <cell r="F1998"/>
          <cell r="G1998"/>
          <cell r="H1998"/>
          <cell r="I1998"/>
          <cell r="J1998"/>
          <cell r="K1998"/>
          <cell r="L1998"/>
          <cell r="M1998"/>
        </row>
        <row r="1999">
          <cell r="A1999" t="str">
            <v>19.6.9</v>
          </cell>
          <cell r="B1999" t="str">
            <v>Suministro, transporte y colocación de banca prefabricada en concreto de 1,60m x 0,33m tipo BlokeProyectos o equivalente, incluye mortero para su cimentación, nivelación del terreno y todo lo necesario para su correcta colocación.</v>
          </cell>
          <cell r="C1999" t="str">
            <v>un</v>
          </cell>
          <cell r="D1999"/>
          <cell r="E1999"/>
          <cell r="F1999"/>
          <cell r="G1999"/>
          <cell r="H1999"/>
          <cell r="I1999"/>
          <cell r="J1999"/>
          <cell r="K1999"/>
          <cell r="L1999"/>
          <cell r="M1999"/>
        </row>
        <row r="2000">
          <cell r="A2000" t="str">
            <v>19.6.10</v>
          </cell>
          <cell r="B2000" t="str">
            <v xml:space="preserve">Suministro, transporte e instalación de BUTACO CUBO TIPO A en concreto de 21 Mpa DE 0.45 X 0.50 m. y una ALTURA DE 0.42 m, COLOR GRIS CLARO Y OSCURO. Incluye suministro, transporte y colocación. Según diseño. </v>
          </cell>
          <cell r="C2000" t="str">
            <v>un</v>
          </cell>
          <cell r="D2000"/>
          <cell r="E2000"/>
          <cell r="F2000"/>
          <cell r="G2000"/>
          <cell r="H2000"/>
          <cell r="I2000"/>
          <cell r="J2000"/>
          <cell r="K2000"/>
          <cell r="L2000"/>
          <cell r="M2000"/>
        </row>
        <row r="2001">
          <cell r="A2001" t="str">
            <v>19.6.11</v>
          </cell>
          <cell r="B2001" t="str">
            <v xml:space="preserve">Suministro, transporte e instalación de BUTACO CURVO TIPO B en concreto de 21 Mpa. DE 0.87 X 0.50 m. y una ALTURA de 0.42 cm. COLOR GRIS CLARO Y OSCURO. Incluye suministro, transporte y colocación. Según diseño. </v>
          </cell>
          <cell r="C2001" t="str">
            <v>un</v>
          </cell>
          <cell r="D2001"/>
          <cell r="E2001"/>
          <cell r="F2001"/>
          <cell r="G2001"/>
          <cell r="H2001"/>
          <cell r="I2001"/>
          <cell r="J2001"/>
          <cell r="K2001"/>
          <cell r="L2001"/>
          <cell r="M2001"/>
        </row>
        <row r="2002">
          <cell r="A2002" t="str">
            <v>19.6.12</v>
          </cell>
          <cell r="B2002" t="str">
            <v>Suministro, transporte e instalación de BUTACO CUÑA TIPO C en concreto de 21 Mpa. DE 0.60 X 0.50 m y una ALTURA variable (0.10 a 0.42m). COLOR GRIS CLARO Y OSCURO. Incluye suministro, transporte y colocación. Según diseño.</v>
          </cell>
          <cell r="C2002" t="str">
            <v>un</v>
          </cell>
          <cell r="D2002"/>
          <cell r="E2002"/>
          <cell r="F2002"/>
          <cell r="G2002"/>
          <cell r="H2002"/>
          <cell r="I2002"/>
          <cell r="J2002"/>
          <cell r="K2002"/>
          <cell r="L2002"/>
          <cell r="M2002"/>
        </row>
        <row r="2003">
          <cell r="A2003" t="str">
            <v>19.6.13</v>
          </cell>
          <cell r="B2003" t="str">
            <v>Suministro, transporte e instalación de ESPALDAR EN CONCRETO DE 1.27 x 0.30 x 0.05, incluye marco metálico en platina 3/16" y PTS de 1" y 2" en 2.0mm, con pintura electroestatica negra. Incluye suministro, transporte y colocación. Según diseño.</v>
          </cell>
          <cell r="C2003" t="str">
            <v>un</v>
          </cell>
          <cell r="D2003"/>
          <cell r="E2003"/>
          <cell r="F2003"/>
          <cell r="G2003"/>
          <cell r="H2003"/>
          <cell r="I2003"/>
          <cell r="J2003"/>
          <cell r="K2003"/>
          <cell r="L2003"/>
          <cell r="M2003"/>
        </row>
        <row r="2004">
          <cell r="A2004" t="str">
            <v>19.6.14</v>
          </cell>
          <cell r="B2004" t="str">
            <v>Suministro, transporte e instalación de APOYABRAZOS, marco metalico en PTS de1" y 2" en 2.0 mm con pintura electroestatica negra. Incluye suministro, transporte y colocación. Según diseño.</v>
          </cell>
          <cell r="C2004" t="str">
            <v>un</v>
          </cell>
          <cell r="D2004"/>
          <cell r="E2004"/>
          <cell r="F2004"/>
          <cell r="G2004"/>
          <cell r="H2004"/>
          <cell r="I2004"/>
          <cell r="J2004"/>
          <cell r="K2004"/>
          <cell r="L2004"/>
          <cell r="M2004"/>
        </row>
        <row r="2005">
          <cell r="A2005" t="str">
            <v>19.6.15</v>
          </cell>
          <cell r="B2005" t="str">
            <v>SUMINISTRO, TRANSPORTE E INSTALACIÓN DE CABINA TELEFÓNICA DOBLE TIPO BTA, en acero inoxidable con acabado lijado con soporte y platina de fijación a la superficie de piso con espárragos de Ø 5/8". Los huecos de la acometida deben ser definidos por la empresa encargada de prestar el servicio.</v>
          </cell>
          <cell r="C2005" t="str">
            <v>un</v>
          </cell>
          <cell r="D2005"/>
          <cell r="E2005"/>
          <cell r="F2005"/>
          <cell r="G2005"/>
          <cell r="H2005"/>
          <cell r="I2005"/>
          <cell r="J2005"/>
          <cell r="K2005"/>
          <cell r="L2005"/>
          <cell r="M2005"/>
        </row>
        <row r="2006">
          <cell r="A2006" t="str">
            <v>19.6.16</v>
          </cell>
          <cell r="B2006" t="str">
            <v>Suministro, transporte e instalación de espaldar en lamina punzonada random 100, de aluminio de 2 mm de espesor y 2 m de ancho , acabado en pintura en polvo electrostática color negro semibrillante. Incluye estructura metálica de soporte en pts con inclinación del 5 °, anclada al asiento en concreto de la banca , platina de soporte y pernos de fijación y todo lo necesario para su perfecta construcción, según diseño.</v>
          </cell>
          <cell r="C2006" t="str">
            <v>un</v>
          </cell>
          <cell r="D2006"/>
          <cell r="E2006"/>
          <cell r="F2006"/>
          <cell r="G2006"/>
          <cell r="H2006"/>
          <cell r="I2006"/>
          <cell r="J2006"/>
          <cell r="K2006"/>
          <cell r="L2006"/>
          <cell r="M2006"/>
        </row>
        <row r="2007">
          <cell r="A2007" t="str">
            <v>19.6.17</v>
          </cell>
          <cell r="B2007" t="str">
            <v>Suministro e instalación de Mesa de Picnic + banca doble + 2 bancas sencillas, elementos prefabricados en concreto, según diseño arquitectónico. La mesas deben tener tableros de juegos didácticos integrados de acuerdo a diseño.</v>
          </cell>
          <cell r="C2007" t="str">
            <v>un</v>
          </cell>
          <cell r="D2007"/>
          <cell r="E2007"/>
          <cell r="F2007"/>
          <cell r="G2007"/>
          <cell r="H2007"/>
          <cell r="I2007"/>
          <cell r="J2007"/>
          <cell r="K2007"/>
          <cell r="L2007"/>
          <cell r="M2007"/>
        </row>
        <row r="2008">
          <cell r="A2008" t="str">
            <v>19.6.18</v>
          </cell>
          <cell r="B2008" t="str">
            <v>Suministro, transporte e instalación de Banca Modular prefabricada tipo B con espaldar metálico, según diseño arquitectónico.</v>
          </cell>
          <cell r="C2008" t="str">
            <v>un</v>
          </cell>
          <cell r="D2008"/>
          <cell r="E2008"/>
          <cell r="F2008"/>
          <cell r="G2008"/>
          <cell r="H2008"/>
          <cell r="I2008"/>
          <cell r="J2008"/>
          <cell r="K2008"/>
          <cell r="L2008"/>
          <cell r="M2008"/>
        </row>
        <row r="2009">
          <cell r="A2009" t="str">
            <v>19.6.19</v>
          </cell>
          <cell r="B2009" t="str">
            <v>Suministro, transporte e Instalación de juego 'Tobogán dinosaurio', tipo Galopin T10M o su equivalente; Especificaciones: Área de Seguridad: 17,3 mts 2, Altura Crítica de Caída: 0,5 m, Edad sugerida: 2-6 años, Capacidad: 2 niños.</v>
          </cell>
          <cell r="C2009" t="str">
            <v>un</v>
          </cell>
          <cell r="D2009"/>
          <cell r="E2009"/>
          <cell r="F2009"/>
          <cell r="G2009"/>
          <cell r="H2009"/>
          <cell r="I2009"/>
          <cell r="J2009"/>
          <cell r="K2009"/>
          <cell r="L2009"/>
          <cell r="M2009"/>
        </row>
        <row r="2010">
          <cell r="A2010" t="str">
            <v>19.6.20</v>
          </cell>
          <cell r="B2010" t="str">
            <v>Suministro, transporte e Instalación de juego 'Multiple', tipo Galopin C-209AL o su equivalente; Especificaciones: Área de Seguridad: m2, Altura Crítica de Caída: 1.0 m, Edad sugerida: 3-8 años, Capacidad: 6 niños.</v>
          </cell>
          <cell r="C2010" t="str">
            <v>un</v>
          </cell>
          <cell r="D2010"/>
          <cell r="E2010"/>
          <cell r="F2010"/>
          <cell r="G2010"/>
          <cell r="H2010"/>
          <cell r="I2010"/>
          <cell r="J2010"/>
          <cell r="K2010"/>
          <cell r="L2010"/>
          <cell r="M2010"/>
        </row>
        <row r="2011">
          <cell r="A2011" t="str">
            <v>19.6.21</v>
          </cell>
          <cell r="B2011" t="str">
            <v xml:space="preserve">Suministro transporte e instalación de juego infantil Tunel tipo lombo o su equivalente en estructura metálica en tubería negra estructural de 1  in, 3 mm de espesor. base en lámina HR 6 mm. expacion de cuña  3/8 in. Pintura en polvo de aplicación electrostática especial para intemperie. Edad: 2 años +.  Incluye vaciado de dados en concreto para fijación de parales. </v>
          </cell>
          <cell r="C2011" t="str">
            <v>tramos</v>
          </cell>
          <cell r="D2011"/>
          <cell r="E2011"/>
          <cell r="F2011"/>
          <cell r="G2011"/>
          <cell r="H2011"/>
          <cell r="I2011"/>
          <cell r="J2011"/>
          <cell r="K2011"/>
          <cell r="L2011"/>
          <cell r="M2011"/>
        </row>
        <row r="2012">
          <cell r="A2012" t="str">
            <v>19.6.22</v>
          </cell>
          <cell r="B2012" t="str">
            <v xml:space="preserve">Suministro transporte e instalación de juego infantil Puente Colgante tipo lombo o su equivalente en estructura metálica en tubería negra  estructural de 4  in, 3 mm de espesor. peldaños en madera plastica. Cuerda de nylon 12 mm de ocho torones con alma de acero, conectores para compresión en aluminio, guardacabos lámina galvanizada, platina de apoyo lámina HR 4.5 mm. Pintura en polvo de aplicación electrostática especial para intemperie. Edad: 5 a 12 años.  Incluye vaciado de dados en concreto para fijación de parales. </v>
          </cell>
          <cell r="C2012" t="str">
            <v>un</v>
          </cell>
          <cell r="D2012"/>
          <cell r="E2012"/>
          <cell r="F2012"/>
          <cell r="G2012"/>
          <cell r="H2012"/>
          <cell r="I2012"/>
          <cell r="J2012"/>
          <cell r="K2012"/>
          <cell r="L2012"/>
          <cell r="M2012"/>
        </row>
        <row r="2013">
          <cell r="A2013" t="str">
            <v>19.6.23</v>
          </cell>
          <cell r="B2013" t="str">
            <v xml:space="preserve">Suministro transporte e instalación de juego infantil Triqui tipo lombo o su equivalente en estructura metálica en tubería negra estructural de 1 1/2  in, 3 mm de espesor. Cubos metálicos en lámina de aluminio de 1mm. espárrago galvanizado de 3/8 in. buje separador en nylon. Tubo de aluminio 1/2  in. lámina HR 4,5 mm. tuerca ciega cromada de 3/8 in. Remaches pop de 1/8 x 1/2 in en acero inoxidable. Pintura en polvo de aplicación electrostática especial para intemperie. Edad: 4 años +. Incluye vaciado de dados en concreto para fijación de parales. </v>
          </cell>
          <cell r="C2013" t="str">
            <v>un</v>
          </cell>
          <cell r="D2013"/>
          <cell r="E2013"/>
          <cell r="F2013"/>
          <cell r="G2013"/>
          <cell r="H2013"/>
          <cell r="I2013"/>
          <cell r="J2013"/>
          <cell r="K2013"/>
          <cell r="L2013"/>
          <cell r="M2013"/>
        </row>
        <row r="2014">
          <cell r="A2014" t="str">
            <v>19.6.24</v>
          </cell>
          <cell r="B2014" t="str">
            <v xml:space="preserve">Suministro transporte e instalación de juego infantil Barra equilibrio flotante lombo o su equivalente. Incluye vaciado de dados en concreto para fijación de parales. </v>
          </cell>
          <cell r="C2014" t="str">
            <v>un</v>
          </cell>
          <cell r="D2014"/>
          <cell r="E2014"/>
          <cell r="F2014"/>
          <cell r="G2014"/>
          <cell r="H2014"/>
          <cell r="I2014"/>
          <cell r="J2014"/>
          <cell r="K2014"/>
          <cell r="L2014"/>
          <cell r="M2014"/>
        </row>
        <row r="2015">
          <cell r="A2015" t="str">
            <v>19.6.25</v>
          </cell>
          <cell r="B2015" t="str">
            <v>Suministro, transporte y colocación de CICLOPARQUEADEROS EN ACERO INOXIDABLE de ancho 700mm, altura variable de 105mm, y 657mm, empotrado 30 cm, en tubería redonda de 2" de diámetro, doblado con arcos de 20 cm,  calibre 14, Incluye Platina De Anclaje De 1/4 De 2" , Cordón De Soldadura, Corte Con Pulidora En Piso De Asfalto O Concreto, Demolición, Excavación, Botada De Material, Dado En Concreto  De 20x20x40 Cm De 21 Mpa Con Acelerante, Anticorrosivo Epóxico, Pintura, y todos los elementos necesarios para su correcto funcionamiento según diseño.</v>
          </cell>
          <cell r="C2015" t="str">
            <v>un</v>
          </cell>
          <cell r="D2015"/>
          <cell r="E2015"/>
          <cell r="F2015"/>
          <cell r="G2015"/>
          <cell r="H2015"/>
          <cell r="I2015"/>
          <cell r="J2015"/>
          <cell r="K2015"/>
          <cell r="L2015"/>
          <cell r="M2015"/>
        </row>
        <row r="2016">
          <cell r="A2016" t="str">
            <v>19.6.26</v>
          </cell>
          <cell r="B2016" t="str">
            <v>Suministro, transporte y colocación de PARADERO tipo TOTEM fabricado en acero inoxidable con elemento de transición fundido en aluminio, elemento de identificación de ruta en cold rolled, , acero inoxidable aisi sae 304 cal. 16, Platina de anclaje elaborada en acero al carbono HR de 5/8, señal de identificación.y todo lo necesario para su correcto montaje, según diseño arquitectonico, y previa aprobación de la interventoría.</v>
          </cell>
          <cell r="C2016" t="str">
            <v>un</v>
          </cell>
          <cell r="D2016"/>
          <cell r="E2016"/>
          <cell r="F2016"/>
          <cell r="G2016"/>
          <cell r="H2016"/>
          <cell r="I2016"/>
          <cell r="J2016"/>
          <cell r="K2016"/>
          <cell r="L2016"/>
          <cell r="M2016"/>
        </row>
        <row r="2017">
          <cell r="A2017">
            <v>20</v>
          </cell>
          <cell r="B2017" t="str">
            <v>SILVICULTURA/MANTENIMIENTOS</v>
          </cell>
          <cell r="C2017">
            <v>0</v>
          </cell>
          <cell r="D2017"/>
          <cell r="E2017"/>
          <cell r="F2017"/>
          <cell r="G2017"/>
          <cell r="H2017"/>
          <cell r="I2017"/>
          <cell r="J2017"/>
          <cell r="K2017"/>
          <cell r="L2017"/>
          <cell r="M2017"/>
        </row>
        <row r="2018">
          <cell r="A2018">
            <v>20.100000000000001</v>
          </cell>
          <cell r="B2018" t="str">
            <v>ESPECIES ORNAMENTALES</v>
          </cell>
          <cell r="C2018">
            <v>0</v>
          </cell>
          <cell r="D2018"/>
          <cell r="E2018"/>
          <cell r="F2018"/>
          <cell r="G2018"/>
          <cell r="H2018"/>
          <cell r="I2018"/>
          <cell r="J2018"/>
          <cell r="K2018"/>
          <cell r="L2018"/>
          <cell r="M2018"/>
        </row>
        <row r="2019">
          <cell r="A2019" t="str">
            <v>20.1.1</v>
          </cell>
          <cell r="B2019" t="str">
            <v xml:space="preserve">Suministro, transporte y siembra de especies ornamentales tipo ACHIRA con altura minima de 0,35 m  y 5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v>
          </cell>
          <cell r="C2019" t="str">
            <v>m2</v>
          </cell>
          <cell r="D2019"/>
          <cell r="E2019"/>
          <cell r="F2019"/>
          <cell r="G2019"/>
          <cell r="H2019"/>
          <cell r="I2019"/>
          <cell r="J2019"/>
          <cell r="K2019"/>
          <cell r="L2019"/>
          <cell r="M2019"/>
        </row>
        <row r="2020">
          <cell r="A2020" t="str">
            <v>20.1.2</v>
          </cell>
          <cell r="B2020" t="str">
            <v xml:space="preserve">Suministro, transporte y siembra de especies ornamentales tipo AGAPANTO con altura minima de 0,35m y 4  individuos por m². de acuerdo a plano de vegetación propuesta. Incluye excavación del hoyo (según el tamaño de la bolsa), tierra abonada en una capa de 10 cm/m2, especies sanas sin plaga, con buen follaje y enraizado completamente desarrollado y en bolsa (no puede ser a raiz desnuda), hidroretenedor (stockosor) y garantía de prendimiento. </v>
          </cell>
          <cell r="C2020" t="str">
            <v>m2</v>
          </cell>
          <cell r="D2020"/>
          <cell r="E2020"/>
          <cell r="F2020"/>
          <cell r="G2020"/>
          <cell r="H2020"/>
          <cell r="I2020"/>
          <cell r="J2020"/>
          <cell r="K2020"/>
          <cell r="L2020"/>
          <cell r="M2020"/>
        </row>
        <row r="2021">
          <cell r="A2021" t="str">
            <v>20.1.3</v>
          </cell>
          <cell r="B2021" t="str">
            <v xml:space="preserve">Suministro, transporte y siembra de especies ornamentales tipo AGAVES con altura minima de 0,4m y 1 individuos por m². de acuerdo a plano e vegetación propuesta. Incluye excavación, tierra abonada en una capa de 10 cm/m2, especies sanas sin plaga, con buen follaje y enraizado completamente desarrollado y en bolsa (no puede ser a raiz desnuda), hidroretenedor (stockosor) y garantía de prendimiento. </v>
          </cell>
          <cell r="C2021" t="str">
            <v>m2</v>
          </cell>
          <cell r="D2021"/>
          <cell r="E2021"/>
          <cell r="F2021"/>
          <cell r="G2021"/>
          <cell r="H2021"/>
          <cell r="I2021"/>
          <cell r="J2021"/>
          <cell r="K2021"/>
          <cell r="L2021"/>
          <cell r="M2021"/>
        </row>
        <row r="2022">
          <cell r="A2022" t="str">
            <v>20.1.4</v>
          </cell>
          <cell r="B2022" t="str">
            <v xml:space="preserve">Suministro, transporte y siembra de especies ornamentales tipo AGLONEMA  con altura minima de 0,30 m, minimo 6 hojas  y 5 individuos por m². de acuerdo a plano de vegetación propuesta. Incluye excavación, tierra abonada en una capa de 10 cm/m2, especies sanas sin plaga, con buen follaje y enraizado completamente desarrollado y en bolsa (no puede ser a raiz desnuda), hidroretenedor (stockosor), micorrizas  y garantía de prendimiento. </v>
          </cell>
          <cell r="C2022" t="str">
            <v>m2</v>
          </cell>
          <cell r="D2022"/>
          <cell r="E2022"/>
          <cell r="F2022"/>
          <cell r="G2022"/>
          <cell r="H2022"/>
          <cell r="I2022"/>
          <cell r="J2022"/>
          <cell r="K2022"/>
          <cell r="L2022"/>
          <cell r="M2022"/>
        </row>
        <row r="2023">
          <cell r="A2023" t="str">
            <v>20.1.5</v>
          </cell>
          <cell r="B2023" t="str">
            <v>Suministro, transporte y siembra de especies ornamentales tipo AJUGA con altura minima de 0,15 m y  12 individuos por m². de acuerdo a plano de vegetación propuesta. Incluye excavación, tierra abonada en una capa de 10 cm / m2, especies sanas sin plaga, con buen follaje y enraizado completamente desarrollado y en bolsa (no puede ser a raiz desnuda), hidroretenedor (stockosor) y garantía de prendimiento. La actividad debe ser realizada por un jardinero certificado.</v>
          </cell>
          <cell r="C2023" t="str">
            <v>m2</v>
          </cell>
          <cell r="D2023"/>
          <cell r="E2023"/>
          <cell r="F2023"/>
          <cell r="G2023"/>
          <cell r="H2023"/>
          <cell r="I2023"/>
          <cell r="J2023"/>
          <cell r="K2023"/>
          <cell r="L2023"/>
          <cell r="M2023"/>
        </row>
        <row r="2024">
          <cell r="A2024" t="str">
            <v>20.1.6</v>
          </cell>
          <cell r="B2024" t="str">
            <v xml:space="preserve">Suministro, transporte y siembra de especies ornamentales tipo ALOCACIA con altura minima de 0,30m , minimo 5 hoja y 2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v>
          </cell>
          <cell r="C2024" t="str">
            <v>m2</v>
          </cell>
          <cell r="D2024"/>
          <cell r="E2024"/>
          <cell r="F2024"/>
          <cell r="G2024"/>
          <cell r="H2024"/>
          <cell r="I2024"/>
          <cell r="J2024"/>
          <cell r="K2024"/>
          <cell r="L2024"/>
          <cell r="M2024"/>
        </row>
        <row r="2025">
          <cell r="A2025" t="str">
            <v>20.1.7</v>
          </cell>
          <cell r="B2025" t="str">
            <v xml:space="preserve">Suministro, transporte y siembra de especies ornamentales tipo ANTURIO BLANCO con altura minima de 0,3m y 5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v>
          </cell>
          <cell r="C2025" t="str">
            <v>m2</v>
          </cell>
          <cell r="D2025"/>
          <cell r="E2025"/>
          <cell r="F2025"/>
          <cell r="G2025"/>
          <cell r="H2025"/>
          <cell r="I2025"/>
          <cell r="J2025"/>
          <cell r="K2025"/>
          <cell r="L2025"/>
          <cell r="M2025"/>
        </row>
        <row r="2026">
          <cell r="A2026" t="str">
            <v>20.1.8</v>
          </cell>
          <cell r="B2026" t="str">
            <v xml:space="preserve">Suministro, transporte y siembra de especies ornamentales tipo AVE DEL PARAISO con altura minima de 0,30 m  y 3 individuos por m². de acuerdo a plano de vegetación propuesta. Incluye excavación, tierra abonada en una capa de 30 cm/m2, especies sanas sin plaga, con buen follaje y enraizado completamente desarrollado y en bolsa (no puede ser a raiz desnuda), hidroretenedor (stockosor), micorrizas y garantía de prendimiento. </v>
          </cell>
          <cell r="C2026" t="str">
            <v>m2</v>
          </cell>
          <cell r="D2026"/>
          <cell r="E2026"/>
          <cell r="F2026"/>
          <cell r="G2026"/>
          <cell r="H2026"/>
          <cell r="I2026"/>
          <cell r="J2026"/>
          <cell r="K2026"/>
          <cell r="L2026"/>
          <cell r="M2026"/>
        </row>
        <row r="2027">
          <cell r="A2027" t="str">
            <v>20.1.9</v>
          </cell>
          <cell r="B2027" t="str">
            <v>Suministro, transporte y siembra de especies ornamentales tipo AZULINA con altura minima de 0,30 m  y 3 individuos por m2. de acuerdo a plano de vegetación propuesta. Incluye excavación, tierra abonada en una capa de 10 cm/m2, especies sanas sin plaga, con buen follaje y enraizado completamente desarrollado y en bolsa (no puede ser a raiz desnuda), hidroretenedor (stockosor) y garantía de prendimiento.</v>
          </cell>
          <cell r="C2027" t="str">
            <v>m2</v>
          </cell>
          <cell r="D2027"/>
          <cell r="E2027"/>
          <cell r="F2027"/>
          <cell r="G2027"/>
          <cell r="H2027"/>
          <cell r="I2027"/>
          <cell r="J2027"/>
          <cell r="K2027"/>
          <cell r="L2027"/>
          <cell r="M2027"/>
        </row>
        <row r="2028">
          <cell r="A2028" t="str">
            <v>20.1.10</v>
          </cell>
          <cell r="B2028" t="str">
            <v>Suministro, transporte y siembra de especies ornamentales tipo BALAZO con una altura mìnima de 0.50 m., mínimo 3 hojas desarrolladas y 1 individuo por m², de acuerdo a plano de vegetación propuesta. Incluye excavación de hoyo (según tamaño de la bolsa), tierra abonada en una capa de 10 cm/m² , especies sanas sin plaga, con buen follaje y enraizado completamente desarrollado y en bolsa (no puede ser a raiz desnuda), hidroretenedor (stockosor) y garantía de prendimiento.</v>
          </cell>
          <cell r="C2028" t="str">
            <v>m2</v>
          </cell>
          <cell r="D2028"/>
          <cell r="E2028"/>
          <cell r="F2028"/>
          <cell r="G2028"/>
          <cell r="H2028"/>
          <cell r="I2028"/>
          <cell r="J2028"/>
          <cell r="K2028"/>
          <cell r="L2028"/>
          <cell r="M2028"/>
        </row>
        <row r="2029">
          <cell r="A2029" t="str">
            <v>20.1.11</v>
          </cell>
          <cell r="B2029" t="str">
            <v>Suministro, transporte y siembra de especies ornamentales tipo BARQUITO con altura minima de ,10 m y 15 individuos por m², de acuerdo a plano de vegetación propuesta. Incluye excavación, tierra abonada en una capa de 10cm/m2, especies sanas sin plaga, con buen follaje y enraizado completamente desarrollado y en bolsa (no puede ser a raiz desnuda), hidroretenedor (stockosor) y garantía de prendimiento.</v>
          </cell>
          <cell r="C2029" t="str">
            <v>m2</v>
          </cell>
          <cell r="D2029"/>
          <cell r="E2029"/>
          <cell r="F2029"/>
          <cell r="G2029"/>
          <cell r="H2029"/>
          <cell r="I2029"/>
          <cell r="J2029"/>
          <cell r="K2029"/>
          <cell r="L2029"/>
          <cell r="M2029"/>
        </row>
        <row r="2030">
          <cell r="A2030" t="str">
            <v>20.1.12</v>
          </cell>
          <cell r="B2030" t="str">
            <v xml:space="preserve">Suministro, transporte y siembra de especies ornamentales tipo BIFLORAS O AZALEAS con altura minima de 0,35 m  y 4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v>
          </cell>
          <cell r="C2030" t="str">
            <v>m2</v>
          </cell>
          <cell r="D2030"/>
          <cell r="E2030"/>
          <cell r="F2030"/>
          <cell r="G2030"/>
          <cell r="H2030"/>
          <cell r="I2030"/>
          <cell r="J2030"/>
          <cell r="K2030"/>
          <cell r="L2030"/>
          <cell r="M2030"/>
        </row>
        <row r="2031">
          <cell r="A2031" t="str">
            <v>20.1.13</v>
          </cell>
          <cell r="B2031" t="str">
            <v xml:space="preserve">Suministro, transporte y siembra de especies ornamentales tipo BORE MORADO / VERDE con altura minima de 0,35m , minimo 3 hojas y 6 individuos por m². de acuerdo a plano de vegetación propuesta. Incluye excavación de hoyo (según el tamaño de la bolsa), tierra abonada en una capa de 10 cm/m², especies sanas sin plaga, con buen follaje y enraizado completamente desarrollado y en bolsa (no puede ser a raiz desnuda), hidroretenedor (stockosor) y garantía de prendimiento. </v>
          </cell>
          <cell r="C2031" t="str">
            <v>m2</v>
          </cell>
          <cell r="D2031"/>
          <cell r="E2031"/>
          <cell r="F2031"/>
          <cell r="G2031"/>
          <cell r="H2031"/>
          <cell r="I2031"/>
          <cell r="J2031"/>
          <cell r="K2031"/>
          <cell r="L2031"/>
          <cell r="M2031"/>
        </row>
        <row r="2032">
          <cell r="A2032" t="str">
            <v>20.1.14</v>
          </cell>
          <cell r="B2032" t="str">
            <v xml:space="preserve">Suministro, transporte y siembra de especies ornamentales tipo CALADIOS con altura minima de 0,30 m, minimo 5 hojas  y 6 individuos por m² de acuerdo a plano de vegetación propuesta. Incluye excavación, tierra abonada en una capa de 10 cm/m2, especies sanas sin plaga, con buen follaje y enraizado completamente desarrollado y en bolsa (no puede ser a raiz desnuda), hidroretenedor (stockosor), micorrizas y garantía de prendimiento. </v>
          </cell>
          <cell r="C2032" t="str">
            <v>m2</v>
          </cell>
          <cell r="D2032"/>
          <cell r="E2032"/>
          <cell r="F2032"/>
          <cell r="G2032"/>
          <cell r="H2032"/>
          <cell r="I2032"/>
          <cell r="J2032"/>
          <cell r="K2032"/>
          <cell r="L2032"/>
          <cell r="M2032"/>
        </row>
        <row r="2033">
          <cell r="A2033" t="str">
            <v>20.1.15</v>
          </cell>
          <cell r="B2033" t="str">
            <v>Suministro, transporte y siembra de especies ornamentales tipo CALATEA TRICOLOR con altura minima de 0,30 m, minimo 5 hojas  y 4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la actividad de siembra debe ser realizada por un jardinero certificado</v>
          </cell>
          <cell r="C2033" t="str">
            <v>m2</v>
          </cell>
          <cell r="D2033"/>
          <cell r="E2033"/>
          <cell r="F2033"/>
          <cell r="G2033"/>
          <cell r="H2033"/>
          <cell r="I2033"/>
          <cell r="J2033"/>
          <cell r="K2033"/>
          <cell r="L2033"/>
          <cell r="M2033"/>
        </row>
        <row r="2034">
          <cell r="A2034" t="str">
            <v>20.1.16</v>
          </cell>
          <cell r="B2034" t="str">
            <v xml:space="preserve">Suministro, transporte y siembra de especies ornamentales tipo CAMARÓN AMARILLO con altura minima de 0,40 m  y 5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v>
          </cell>
          <cell r="C2034" t="str">
            <v>m2</v>
          </cell>
          <cell r="D2034"/>
          <cell r="E2034"/>
          <cell r="F2034"/>
          <cell r="G2034"/>
          <cell r="H2034"/>
          <cell r="I2034"/>
          <cell r="J2034"/>
          <cell r="K2034"/>
          <cell r="L2034"/>
          <cell r="M2034"/>
        </row>
        <row r="2035">
          <cell r="A2035" t="str">
            <v>20.1.17</v>
          </cell>
          <cell r="B2035" t="str">
            <v xml:space="preserve">Suministro, transporte y siembra de especies ornamentales tipo CAPUCHA con altura minima de 0,15 m  y 4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v>
          </cell>
          <cell r="C2035" t="str">
            <v>m2</v>
          </cell>
          <cell r="D2035"/>
          <cell r="E2035"/>
          <cell r="F2035"/>
          <cell r="G2035"/>
          <cell r="H2035"/>
          <cell r="I2035"/>
          <cell r="J2035"/>
          <cell r="K2035"/>
          <cell r="L2035"/>
          <cell r="M2035"/>
        </row>
        <row r="2036">
          <cell r="A2036" t="str">
            <v>20.1.18</v>
          </cell>
          <cell r="B2036" t="str">
            <v xml:space="preserve">Suministro, transporte y siembra de especies ornamentales tipo CARACOLA con altura minima de 0,25 m  y 8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v>
          </cell>
          <cell r="C2036" t="str">
            <v>m2</v>
          </cell>
          <cell r="D2036"/>
          <cell r="E2036"/>
          <cell r="F2036"/>
          <cell r="G2036"/>
          <cell r="H2036"/>
          <cell r="I2036"/>
          <cell r="J2036"/>
          <cell r="K2036"/>
          <cell r="L2036"/>
          <cell r="M2036"/>
        </row>
        <row r="2037">
          <cell r="A2037" t="str">
            <v>20.1.19</v>
          </cell>
          <cell r="B2037" t="str">
            <v xml:space="preserve">Suministro, transporte y siembra de especies ornamentales tipo CAREY O CORDILINE ROJO con altura minima de 0,40 m  y 3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v>
          </cell>
          <cell r="C2037" t="str">
            <v>m2</v>
          </cell>
          <cell r="D2037"/>
          <cell r="E2037"/>
          <cell r="F2037"/>
          <cell r="G2037"/>
          <cell r="H2037"/>
          <cell r="I2037"/>
          <cell r="J2037"/>
          <cell r="K2037"/>
          <cell r="L2037"/>
          <cell r="M2037"/>
        </row>
        <row r="2038">
          <cell r="A2038" t="str">
            <v>20.1.20</v>
          </cell>
          <cell r="B2038" t="str">
            <v>Suministro, transporte y siembra de especies ornamentales tipo CISSUS GIGANTE con altura minima de 0,35 m y  2 individuos por m², Incluye excavación, tierra abonada en una capa de 30cm/ m2, especies sanas sin plaga, con buen follaje y enraizado completamente desarrollado y en bolsa (no puede ser a raiz desnuda), hidroretenedor (stockosor), micorrizas y garantía de prendimiento.</v>
          </cell>
          <cell r="C2038" t="str">
            <v>m2</v>
          </cell>
          <cell r="D2038"/>
          <cell r="E2038"/>
          <cell r="F2038"/>
          <cell r="G2038"/>
          <cell r="H2038"/>
          <cell r="I2038"/>
          <cell r="J2038"/>
          <cell r="K2038"/>
          <cell r="L2038"/>
          <cell r="M2038"/>
        </row>
        <row r="2039">
          <cell r="A2039" t="str">
            <v>20.1.21</v>
          </cell>
          <cell r="B2039" t="str">
            <v>Suministro, transporte y siembra de especies ornamentales tipo COLEO con altura minimo de 0,3 m y 6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v>
          </cell>
          <cell r="C2039" t="str">
            <v>m2</v>
          </cell>
          <cell r="D2039"/>
          <cell r="E2039"/>
          <cell r="F2039"/>
          <cell r="G2039"/>
          <cell r="H2039"/>
          <cell r="I2039"/>
          <cell r="J2039"/>
          <cell r="K2039"/>
          <cell r="L2039"/>
          <cell r="M2039"/>
        </row>
        <row r="2040">
          <cell r="A2040" t="str">
            <v>20.1.22</v>
          </cell>
          <cell r="B2040" t="str">
            <v xml:space="preserve">Suministro, transporte y siembra de especies ornamentales tipo COPA DE ORO con altura minima de 0,3m y 4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v>
          </cell>
          <cell r="C2040" t="str">
            <v>m2</v>
          </cell>
          <cell r="D2040"/>
          <cell r="E2040"/>
          <cell r="F2040"/>
          <cell r="G2040"/>
          <cell r="H2040"/>
          <cell r="I2040"/>
          <cell r="J2040"/>
          <cell r="K2040"/>
          <cell r="L2040"/>
          <cell r="M2040"/>
        </row>
        <row r="2041">
          <cell r="A2041" t="str">
            <v>20.1.23</v>
          </cell>
          <cell r="B2041" t="str">
            <v>Suministro, transporte y siembra de especies ornamentales tipo COPERLINE con altura minima de 0,5 m y  6 individuos por m², de acuerdo a plano de vegetación propuesta. Incluye excavación, tierra abonada en una capa de 10cm /m2, especies sanas sin plaga, con buen follaje y enraizado completamente desarrollado y en bolsa (no puede ser a raiz desnuda), hidroretenedor (stockosor) y garantía de prendimiento. la siembra debe realizarse por un jardinero certificado.</v>
          </cell>
          <cell r="C2041" t="str">
            <v>m2</v>
          </cell>
          <cell r="D2041"/>
          <cell r="E2041"/>
          <cell r="F2041"/>
          <cell r="G2041"/>
          <cell r="H2041"/>
          <cell r="I2041"/>
          <cell r="J2041"/>
          <cell r="K2041"/>
          <cell r="L2041"/>
          <cell r="M2041"/>
        </row>
        <row r="2042">
          <cell r="A2042" t="str">
            <v>20.1.24</v>
          </cell>
          <cell r="B2042" t="str">
            <v xml:space="preserve">Suministro, transporte y siembra de especies ornamentales tipo COQUETA con altura minima de 0,15 m  y 8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v>
          </cell>
          <cell r="C2042" t="str">
            <v>m2</v>
          </cell>
          <cell r="D2042"/>
          <cell r="E2042"/>
          <cell r="F2042"/>
          <cell r="G2042"/>
          <cell r="H2042"/>
          <cell r="I2042"/>
          <cell r="J2042"/>
          <cell r="K2042"/>
          <cell r="L2042"/>
          <cell r="M2042"/>
        </row>
        <row r="2043">
          <cell r="A2043" t="str">
            <v>20.1.25</v>
          </cell>
          <cell r="B2043" t="str">
            <v>Suministro, transporte y siembra de especies ornamentales tipo CURAZAO con altura minima de 0,30 m  y 2 individuos por m². de acuerdo a plano de vegetación propuesta. Incluye excavación de hoyo (según tamaño de la bolsa), tierra abonada en una capa de 10 cm/m2, especies sanas sin plaga, con buen follaje y enraizado completamente desarrollado y en bolsa (no puede ser a raiz desnuda), hidroretenedor (stockosor) y garantía de prendimiento.</v>
          </cell>
          <cell r="C2043" t="str">
            <v>m2</v>
          </cell>
          <cell r="D2043"/>
          <cell r="E2043"/>
          <cell r="F2043"/>
          <cell r="G2043"/>
          <cell r="H2043"/>
          <cell r="I2043"/>
          <cell r="J2043"/>
          <cell r="K2043"/>
          <cell r="L2043"/>
          <cell r="M2043"/>
        </row>
        <row r="2044">
          <cell r="A2044" t="str">
            <v>20.1.26</v>
          </cell>
          <cell r="B2044" t="str">
            <v xml:space="preserve">Suministro, transporte y siembra de especies ornamentales tipo CURCÚLIGO con altura minima de 0,3m y 4 individuos por m². de acuerdo a plano e vegetación propuesta. Incluye excavación de hoyo (según el tamaño de la bolsa), tierra abonada en una capa de 10 cm/m2, especies sanas sin plaga, con buen follaje y enraizado completamente desarrollado y en bolsa (no puede ser a raiz desnuda), hidroretenedor (stockosor) y garantía de prendimiento. </v>
          </cell>
          <cell r="C2044" t="str">
            <v>m2</v>
          </cell>
          <cell r="D2044"/>
          <cell r="E2044"/>
          <cell r="F2044"/>
          <cell r="G2044"/>
          <cell r="H2044"/>
          <cell r="I2044"/>
          <cell r="J2044"/>
          <cell r="K2044"/>
          <cell r="L2044"/>
          <cell r="M2044"/>
        </row>
        <row r="2045">
          <cell r="A2045" t="str">
            <v>20.1.27</v>
          </cell>
          <cell r="B2045" t="str">
            <v>Suministro, transporte y siembra de especies ornamentales tipo CUPEA con altura minima de 0,15 m y  10 individuos por m². Incluye excavación, tierra abonada en una capa de 30cm/ m2, especies sanas sin plaga, con buen follaje y enraizado completamente desarrollado y en bolsa (no puede ser a raiz desnuda), hidroretenedor (stockosor), micorrizas y garantía de prendimiento.</v>
          </cell>
          <cell r="C2045" t="str">
            <v>m2</v>
          </cell>
          <cell r="D2045"/>
          <cell r="E2045"/>
          <cell r="F2045"/>
          <cell r="G2045"/>
          <cell r="H2045"/>
          <cell r="I2045"/>
          <cell r="J2045"/>
          <cell r="K2045"/>
          <cell r="L2045"/>
          <cell r="M2045"/>
        </row>
        <row r="2046">
          <cell r="A2046" t="str">
            <v>20.1.28</v>
          </cell>
          <cell r="B2046" t="str">
            <v xml:space="preserve">Suministro, transporte y siembra de especies ornamentales tipo CYCA O ZAMIA con altura minima de 0,4m y 1 individuos por m². de acuerdo a plano e vegetación propuesta. Incluye excavación, tierra abonada en una capa de 10 cm/m2, especies sanas sin plaga, con buen follaje y enraizado completamente desarrollado y en bolsa (no puede ser a raiz desnuda), hidroretenedor (stockosor) y garantía de prendimiento. </v>
          </cell>
          <cell r="C2046" t="str">
            <v>m2</v>
          </cell>
          <cell r="D2046"/>
          <cell r="E2046"/>
          <cell r="F2046"/>
          <cell r="G2046"/>
          <cell r="H2046"/>
          <cell r="I2046"/>
          <cell r="J2046"/>
          <cell r="K2046"/>
          <cell r="L2046"/>
          <cell r="M2046"/>
        </row>
        <row r="2047">
          <cell r="A2047" t="str">
            <v>20.1.29</v>
          </cell>
          <cell r="B2047" t="str">
            <v>Suministro, transporte y siembra de especies ornamentales tipo DURANTA ENANA con altura minima de 0,3 m y  8 individuos por m², de acuerdo a plano de vegetación propuesta. Incluye excavación, tierra abonada en una capa de 10cm /m2, especies sanas sin plaga, con buen follaje y enraizado completamente desarrollado y en bolsa (no puede ser a raiz desnuda), hidroretenedor (stockosor) y garantía de prendimiento.</v>
          </cell>
          <cell r="C2047" t="str">
            <v>m2</v>
          </cell>
          <cell r="D2047"/>
          <cell r="E2047"/>
          <cell r="F2047"/>
          <cell r="G2047"/>
          <cell r="H2047"/>
          <cell r="I2047"/>
          <cell r="J2047"/>
          <cell r="K2047"/>
          <cell r="L2047"/>
          <cell r="M2047"/>
        </row>
        <row r="2048">
          <cell r="A2048" t="str">
            <v>20.1.30</v>
          </cell>
          <cell r="B2048" t="str">
            <v>Suministro, transporte y siembra de especies ornamentales tipo FILODENDRO CONGO con altura minima de 0,3m, minimo 6 hoja y 2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v>
          </cell>
          <cell r="C2048" t="str">
            <v>m2</v>
          </cell>
          <cell r="D2048"/>
          <cell r="E2048"/>
          <cell r="F2048"/>
          <cell r="G2048"/>
          <cell r="H2048"/>
          <cell r="I2048"/>
          <cell r="J2048"/>
          <cell r="K2048"/>
          <cell r="L2048"/>
          <cell r="M2048"/>
        </row>
        <row r="2049">
          <cell r="A2049" t="str">
            <v>20.1.31</v>
          </cell>
          <cell r="B2049" t="str">
            <v>Suministro, transporte y siembra de especies ornamentales tipo FILODENDRO SELLUM con una altura mìnima de 0.30m, mínimo 3 hojas desarrolladas y 1 individuo por m², de acuerdo a plano de vegetación propuesta. Incluye excavación de hoyo (según el tamaño de la bolsa), tierra abonada en una capa de 10 cm/m², especies sanas sin plaga, con buen follaje y enraizado completamente desarrollado y en bolsa (no puede ser a raiz desnuda), hidroretenedor (stockosor) y garantía de prendimiento.</v>
          </cell>
          <cell r="C2049" t="str">
            <v>m2</v>
          </cell>
          <cell r="D2049"/>
          <cell r="E2049"/>
          <cell r="F2049"/>
          <cell r="G2049"/>
          <cell r="H2049"/>
          <cell r="I2049"/>
          <cell r="J2049"/>
          <cell r="K2049"/>
          <cell r="L2049"/>
          <cell r="M2049"/>
        </row>
        <row r="2050">
          <cell r="A2050" t="str">
            <v>20.1.32</v>
          </cell>
          <cell r="B2050" t="str">
            <v>Suministro, transporte y siembra de especies ornamentales tipo FILODENDRO XANADU con altura minima de 0,3m, minimo 6 hoja y 2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v>
          </cell>
          <cell r="C2050" t="str">
            <v>m2</v>
          </cell>
          <cell r="D2050"/>
          <cell r="E2050"/>
          <cell r="F2050"/>
          <cell r="G2050"/>
          <cell r="H2050"/>
          <cell r="I2050"/>
          <cell r="J2050"/>
          <cell r="K2050"/>
          <cell r="L2050"/>
          <cell r="M2050"/>
        </row>
        <row r="2051">
          <cell r="A2051" t="str">
            <v>20.1.33</v>
          </cell>
          <cell r="B2051" t="str">
            <v>Suministro, transporte y siembra de especies ornamentales tipo GINGER con una altura minima de 0,4m y 2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v>
          </cell>
          <cell r="C2051" t="str">
            <v>m2</v>
          </cell>
          <cell r="D2051"/>
          <cell r="E2051"/>
          <cell r="F2051"/>
          <cell r="G2051"/>
          <cell r="H2051"/>
          <cell r="I2051"/>
          <cell r="J2051"/>
          <cell r="K2051"/>
          <cell r="L2051"/>
          <cell r="M2051"/>
        </row>
        <row r="2052">
          <cell r="A2052" t="str">
            <v>20.1.34</v>
          </cell>
          <cell r="B2052" t="str">
            <v xml:space="preserve">Suministro, transporte y siembra de especies ornamentales tipo GUARDAPARQUES con altura minima de 0,60 m  y 12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v>
          </cell>
          <cell r="C2052" t="str">
            <v>m2</v>
          </cell>
          <cell r="D2052"/>
          <cell r="E2052"/>
          <cell r="F2052"/>
          <cell r="G2052"/>
          <cell r="H2052"/>
          <cell r="I2052"/>
          <cell r="J2052"/>
          <cell r="K2052"/>
          <cell r="L2052"/>
          <cell r="M2052"/>
        </row>
        <row r="2053">
          <cell r="A2053" t="str">
            <v>20.1.35</v>
          </cell>
          <cell r="B2053" t="str">
            <v xml:space="preserve">Suministro, transporte y siembra de especies ornamentales tipo HELECHO ESPADA con altura minima de 0,25m, minimo 6 hojas y 4 individuos por m². de acuerdo a plano de vegetación propuesta. Incluye excavación de hoyo (según el tamaño de la bolsa), tierra abonada en una capa de 10 cm/m², especies sanas sin plaga, con buen follaje y enraizado completamente desarrollado y en bolsa (no puede ser a raiz desnuda), hidroretenedor (stockosor) y garantía de prendimiento. </v>
          </cell>
          <cell r="C2053" t="str">
            <v>m2</v>
          </cell>
          <cell r="D2053"/>
          <cell r="E2053"/>
          <cell r="F2053"/>
          <cell r="G2053"/>
          <cell r="H2053"/>
          <cell r="I2053"/>
          <cell r="J2053"/>
          <cell r="K2053"/>
          <cell r="L2053"/>
          <cell r="M2053"/>
        </row>
        <row r="2054">
          <cell r="A2054" t="str">
            <v>20.1.36</v>
          </cell>
          <cell r="B2054" t="str">
            <v xml:space="preserve">Suministro, transporte y siembra de especies ornamentales tipo HELECHO BOSTON con altura minima de 0,50 m, con minimo 6 hojas y 3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v>
          </cell>
          <cell r="C2054" t="str">
            <v>m2</v>
          </cell>
          <cell r="D2054"/>
          <cell r="E2054"/>
          <cell r="F2054"/>
          <cell r="G2054"/>
          <cell r="H2054"/>
          <cell r="I2054"/>
          <cell r="J2054"/>
          <cell r="K2054"/>
          <cell r="L2054"/>
          <cell r="M2054"/>
        </row>
        <row r="2055">
          <cell r="A2055" t="str">
            <v>20.1.37</v>
          </cell>
          <cell r="B2055" t="str">
            <v xml:space="preserve">Suministro, transporte y siembra de especies ornamentales tipo HELICONIA PSITACUORUM con altura minima de 0,3 m y 5 individuos por m², de acuerdo a plano de vegetación propuesta. Incluye excavación, tierra abonada en una capa de 30cm/ m2, especies sanas sin plaga, con buen follaje y enraizado completamente desarrollado y en bolsa (no puede ser a raiz desnuda), hidroretenedor (stockosor), micorrizas y garantía de prendimiento. La actividad debe ser realizada por jardinero </v>
          </cell>
          <cell r="C2055" t="str">
            <v>m2</v>
          </cell>
          <cell r="D2055"/>
          <cell r="E2055"/>
          <cell r="F2055"/>
          <cell r="G2055"/>
          <cell r="H2055"/>
          <cell r="I2055"/>
          <cell r="J2055"/>
          <cell r="K2055"/>
          <cell r="L2055"/>
          <cell r="M2055"/>
        </row>
        <row r="2056">
          <cell r="A2056" t="str">
            <v>20.1.38</v>
          </cell>
          <cell r="B2056" t="str">
            <v>Suministro, transporte y siembra de especies ornamentales tipo HELICONIA ROSTRATA con una altura minima de 0,5m y 2 individuos por m², de acuerdo a plano de vegetación propuesta. Incluye excavación de hoyo (según el tamaño de la bolsa), tierra abonada en una capa de 10 cm/m², especies sanas sin plaga, con buen follaje y enraizado completamente desarrollado y en bolsa (no puede ser a raiz desnuda), hidroretenedor (stockosor) y garantía de prendimiento.</v>
          </cell>
          <cell r="C2056" t="str">
            <v>m2</v>
          </cell>
          <cell r="D2056"/>
          <cell r="E2056"/>
          <cell r="F2056"/>
          <cell r="G2056"/>
          <cell r="H2056"/>
          <cell r="I2056"/>
          <cell r="J2056"/>
          <cell r="K2056"/>
          <cell r="L2056"/>
          <cell r="M2056"/>
        </row>
        <row r="2057">
          <cell r="A2057" t="str">
            <v>20.1.39</v>
          </cell>
          <cell r="B2057" t="str">
            <v>Suministro, transporte y siembra de especies ornamentales tipo HELICONIA WAGNERIANA con una altura minima de 0,5m y 2 individuos por m², de acuerdo a plano de vegetación propuesta. Incluye excavación de hoyo (según el tamaño de bolsa), tierra abonada en una capa de 10 cm/m², especies sanas sin plaga, con buen follaje y enraizado completamente desarrollado y en bolsa (no puede ser a raiz desnuda), hidroretenedor (stockosor) y garantía de prendimiento.</v>
          </cell>
          <cell r="C2057" t="str">
            <v>m2</v>
          </cell>
          <cell r="D2057"/>
          <cell r="E2057"/>
          <cell r="F2057"/>
          <cell r="G2057"/>
          <cell r="H2057"/>
          <cell r="I2057"/>
          <cell r="J2057"/>
          <cell r="K2057"/>
          <cell r="L2057"/>
          <cell r="M2057"/>
        </row>
        <row r="2058">
          <cell r="A2058" t="str">
            <v>20.1.40</v>
          </cell>
          <cell r="B2058" t="str">
            <v>Suministro, transporte y siembra de especies ornamentales tipo HIEDRA o IPOMOEA con altura minima de 0,15 m y  15 individuos por m², Incluye excavación, tierra abonada en una capa de 30cm/ m2, especies sanas sin plaga, con buen follaje y enraizado completamente desarrollado y en bolsa (no puede ser a raiz desnuda), hidroretenedor (stockosor), micorrizas y garantía de prendimiento.</v>
          </cell>
          <cell r="C2058" t="str">
            <v>m2</v>
          </cell>
          <cell r="D2058"/>
          <cell r="E2058"/>
          <cell r="F2058"/>
          <cell r="G2058"/>
          <cell r="H2058"/>
          <cell r="I2058"/>
          <cell r="J2058"/>
          <cell r="K2058"/>
          <cell r="L2058"/>
          <cell r="M2058"/>
        </row>
        <row r="2059">
          <cell r="A2059" t="str">
            <v>20.1.41</v>
          </cell>
          <cell r="B2059" t="str">
            <v>Suministro, transporte y siembra de especies ornamentales tipo IRIS AFRICANO con altura minima de ,3 m y 6 individuos por m², de acuerdo a plano de vegetación propuesta. Incluye excavación, tierra abonada en una capa de 30 cm/m2, especies sanas sin plaga, con buen follaje y enraizado completamente desarrollado y en bolsa (no puede ser a raiz desnuda), hidroretenedor (stockosor) y garantía de prendimiento.</v>
          </cell>
          <cell r="C2059" t="str">
            <v>m2</v>
          </cell>
          <cell r="D2059"/>
          <cell r="E2059"/>
          <cell r="F2059"/>
          <cell r="G2059"/>
          <cell r="H2059"/>
          <cell r="I2059"/>
          <cell r="J2059"/>
          <cell r="K2059"/>
          <cell r="L2059"/>
          <cell r="M2059"/>
        </row>
        <row r="2060">
          <cell r="A2060" t="str">
            <v>20.1.42</v>
          </cell>
          <cell r="B2060" t="str">
            <v xml:space="preserve">Suministro, transporte y siembra de especies ornamentales tipo LENGUA DE SUEGRA con altura minima de 0,35 m, minimo 5 hojas  y 7 individuos por m2. de acuerdo a plano de vegetación propuesta. Incluye excavación, tierra abonada en una capa de 15 cm/m2, especies sanas sin plaga, con buen follaje y enraizado completamente desarrollado y en bolsa (no puede ser a raiz desnuda), hidroretenedor (stockosor) y garantía de prendimiento. </v>
          </cell>
          <cell r="C2060" t="str">
            <v>m2</v>
          </cell>
          <cell r="D2060"/>
          <cell r="E2060"/>
          <cell r="F2060"/>
          <cell r="G2060"/>
          <cell r="H2060"/>
          <cell r="I2060"/>
          <cell r="J2060"/>
          <cell r="K2060"/>
          <cell r="L2060"/>
          <cell r="M2060"/>
        </row>
        <row r="2061">
          <cell r="A2061" t="str">
            <v>20.1.43</v>
          </cell>
          <cell r="B2061" t="str">
            <v>Suministro, transporte y siembra de especies ornamentales tipo LINO GIGANTE con una altura mínima de 0.50m, mínimo 5 hojas desarrolladas y 1 individuo por m², de acuerdo a plano de vegetación propuesta. Incluye excavación, tierra abonada en una capa de 15 cm / m2, especies sanas sin plaga, con buen follaje y enraizado completamente desarrollado y en bolsa (no puede ser a raíz desnuda), hidroretenedor (stockosor) y garantía de prendimiento.</v>
          </cell>
          <cell r="C2061" t="str">
            <v>m2</v>
          </cell>
          <cell r="D2061"/>
          <cell r="E2061"/>
          <cell r="F2061"/>
          <cell r="G2061"/>
          <cell r="H2061"/>
          <cell r="I2061"/>
          <cell r="J2061"/>
          <cell r="K2061"/>
          <cell r="L2061"/>
          <cell r="M2061"/>
        </row>
        <row r="2062">
          <cell r="A2062" t="str">
            <v>20.1.44</v>
          </cell>
          <cell r="B2062" t="str">
            <v>Suministro, transporte y siembra de especies ornamentales tipo LIRIO NARANJA con altura minima de 0,35 m y  6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v>
          </cell>
          <cell r="C2062" t="str">
            <v>m2</v>
          </cell>
          <cell r="D2062"/>
          <cell r="E2062"/>
          <cell r="F2062"/>
          <cell r="G2062"/>
          <cell r="H2062"/>
          <cell r="I2062"/>
          <cell r="J2062"/>
          <cell r="K2062"/>
          <cell r="L2062"/>
          <cell r="M2062"/>
        </row>
        <row r="2063">
          <cell r="A2063" t="str">
            <v>20.1.45</v>
          </cell>
          <cell r="B2063" t="str">
            <v xml:space="preserve">Suministro, transporte y siembra de especies ornamentales tipo LIRIOPE O CINTA VARIEGADA con altura minima de 0,2m y 8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v>
          </cell>
          <cell r="C2063" t="str">
            <v>m2</v>
          </cell>
          <cell r="D2063"/>
          <cell r="E2063"/>
          <cell r="F2063"/>
          <cell r="G2063"/>
          <cell r="H2063"/>
          <cell r="I2063"/>
          <cell r="J2063"/>
          <cell r="K2063"/>
          <cell r="L2063"/>
          <cell r="M2063"/>
        </row>
        <row r="2064">
          <cell r="A2064" t="str">
            <v>20.1.46</v>
          </cell>
          <cell r="B2064" t="str">
            <v xml:space="preserve">Suministro, transporte y siembra de especies ornamentales tipo MALA MADRE con altura minima de 0,35m y 6  individuos por m². de acuerdo a plano de vegetación propuesta. Incluye excavación del hoyo (según el tamaño de la bolsa), tierra abonada en una capa de 10 cm/m2, especies sanas sin plaga, con buen follaje y enraizado completamente desarrollado y en bolsa (no puede ser a raiz desnuda), hidroretenedor (stockosor) y garantía de prendimiento. </v>
          </cell>
          <cell r="C2064" t="str">
            <v>m2</v>
          </cell>
          <cell r="D2064"/>
          <cell r="E2064"/>
          <cell r="F2064"/>
          <cell r="G2064"/>
          <cell r="H2064"/>
          <cell r="I2064"/>
          <cell r="J2064"/>
          <cell r="K2064"/>
          <cell r="L2064"/>
          <cell r="M2064"/>
        </row>
        <row r="2065">
          <cell r="A2065" t="str">
            <v>20.1.47</v>
          </cell>
          <cell r="B2065" t="str">
            <v>Suministro, transporte y siembra de especies ornamentales tipo MANÍ FORRAJERO con altura minima de 0,1 m y  15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v>
          </cell>
          <cell r="C2065" t="str">
            <v>m2</v>
          </cell>
          <cell r="D2065"/>
          <cell r="E2065"/>
          <cell r="F2065"/>
          <cell r="G2065"/>
          <cell r="H2065"/>
          <cell r="I2065"/>
          <cell r="J2065"/>
          <cell r="K2065"/>
          <cell r="L2065"/>
          <cell r="M2065"/>
        </row>
        <row r="2066">
          <cell r="A2066" t="str">
            <v>20.1.48</v>
          </cell>
          <cell r="B2066" t="str">
            <v xml:space="preserve">Suministro, transporte y siembra de especies ornamentales tipo MARGARITAS con altura minima de 0,20 m  y 6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v>
          </cell>
          <cell r="C2066" t="str">
            <v>m2</v>
          </cell>
          <cell r="D2066"/>
          <cell r="E2066"/>
          <cell r="F2066"/>
          <cell r="G2066"/>
          <cell r="H2066"/>
          <cell r="I2066"/>
          <cell r="J2066"/>
          <cell r="K2066"/>
          <cell r="L2066"/>
          <cell r="M2066"/>
        </row>
        <row r="2067">
          <cell r="A2067" t="str">
            <v>20.1.49</v>
          </cell>
          <cell r="B2067" t="str">
            <v xml:space="preserve">Suministro, transporte y siembra de especies ornamentales tipo MILLONARIA con altura minima de 0,50 m  y 3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v>
          </cell>
          <cell r="C2067" t="str">
            <v>m2</v>
          </cell>
          <cell r="D2067"/>
          <cell r="E2067"/>
          <cell r="F2067"/>
          <cell r="G2067"/>
          <cell r="H2067"/>
          <cell r="I2067"/>
          <cell r="J2067"/>
          <cell r="K2067"/>
          <cell r="L2067"/>
          <cell r="M2067"/>
        </row>
        <row r="2068">
          <cell r="A2068" t="str">
            <v>20.1.50</v>
          </cell>
          <cell r="B2068" t="str">
            <v xml:space="preserve">Suministro, transporte y siembra de especies ornamentales tipo ORQUIDEA SPATHOGLOTIS con altura minima de 0,2 m y 4 individuos por m². de acuerdo a plano de vegetación propuesta. Incluye excavación, tierra abonada en una capa de 10cm/m2, especies sanas sin plaga, con buen follaje y enraizado completamente desarrollado y en bolsa (no puede ser a raiz desnuda), hidroretenedor (stockosor) y garantía de prendimiento. </v>
          </cell>
          <cell r="C2068" t="str">
            <v>m2</v>
          </cell>
          <cell r="D2068"/>
          <cell r="E2068"/>
          <cell r="F2068"/>
          <cell r="G2068"/>
          <cell r="H2068"/>
          <cell r="I2068"/>
          <cell r="J2068"/>
          <cell r="K2068"/>
          <cell r="L2068"/>
          <cell r="M2068"/>
        </row>
        <row r="2069">
          <cell r="A2069" t="str">
            <v>20.1.51</v>
          </cell>
          <cell r="B2069" t="str">
            <v xml:space="preserve">Suministro, transporte y siembra de especies ornamentales tipo PALMA IRACA con altura minima de 0,50m , minimo 5 hoja y 1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v>
          </cell>
          <cell r="C2069" t="str">
            <v>m2</v>
          </cell>
          <cell r="D2069"/>
          <cell r="E2069"/>
          <cell r="F2069"/>
          <cell r="G2069"/>
          <cell r="H2069"/>
          <cell r="I2069"/>
          <cell r="J2069"/>
          <cell r="K2069"/>
          <cell r="L2069"/>
          <cell r="M2069"/>
        </row>
        <row r="2070">
          <cell r="A2070" t="str">
            <v>20.1.52</v>
          </cell>
          <cell r="B2070" t="str">
            <v xml:space="preserve">Suministro, transporte y siembra de especies ornamentales tipo PALMA YUCCA con altura minima de 0,50 m  y 1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v>
          </cell>
          <cell r="C2070" t="str">
            <v>m2</v>
          </cell>
          <cell r="D2070"/>
          <cell r="E2070"/>
          <cell r="F2070"/>
          <cell r="G2070"/>
          <cell r="H2070"/>
          <cell r="I2070"/>
          <cell r="J2070"/>
          <cell r="K2070"/>
          <cell r="L2070"/>
          <cell r="M2070"/>
        </row>
        <row r="2071">
          <cell r="A2071" t="str">
            <v>20.1.53</v>
          </cell>
          <cell r="B2071" t="str">
            <v>Suministro, transporte y siembra de especies ornamentales tipo PAPIRO ENANO con altura minima de 0,3m y 8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v>
          </cell>
          <cell r="C2071" t="str">
            <v>m2</v>
          </cell>
          <cell r="D2071"/>
          <cell r="E2071"/>
          <cell r="F2071"/>
          <cell r="G2071"/>
          <cell r="H2071"/>
          <cell r="I2071"/>
          <cell r="J2071"/>
          <cell r="K2071"/>
          <cell r="L2071"/>
          <cell r="M2071"/>
        </row>
        <row r="2072">
          <cell r="A2072" t="str">
            <v>20.1.54</v>
          </cell>
          <cell r="B2072" t="str">
            <v>Suministro, transporte y siembra de especies ornamentales tipo PAPIRO GIGANTE con altura minima de 0,4m y 5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v>
          </cell>
          <cell r="C2072" t="str">
            <v>m2</v>
          </cell>
          <cell r="D2072"/>
          <cell r="E2072"/>
          <cell r="F2072"/>
          <cell r="G2072"/>
          <cell r="H2072"/>
          <cell r="I2072"/>
          <cell r="J2072"/>
          <cell r="K2072"/>
          <cell r="L2072"/>
          <cell r="M2072"/>
        </row>
        <row r="2073">
          <cell r="A2073" t="str">
            <v>20.1.55</v>
          </cell>
          <cell r="B2073" t="str">
            <v xml:space="preserve">Suministro, transporte y siembra de especies ornamentales tipo PASTO MONDO con altura minima de 0,10 m  y 15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v>
          </cell>
          <cell r="C2073" t="str">
            <v>m2</v>
          </cell>
          <cell r="D2073"/>
          <cell r="E2073"/>
          <cell r="F2073"/>
          <cell r="G2073"/>
          <cell r="H2073"/>
          <cell r="I2073"/>
          <cell r="J2073"/>
          <cell r="K2073"/>
          <cell r="L2073"/>
          <cell r="M2073"/>
        </row>
        <row r="2074">
          <cell r="A2074" t="str">
            <v>20.1.56</v>
          </cell>
          <cell r="B2074" t="str">
            <v>Suministro, transporte y siembra de especies ornamentales tipo PENNISETUM VERDE / MORADO con altura minima de 0,4 m y  6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v>
          </cell>
          <cell r="C2074" t="str">
            <v>m2</v>
          </cell>
          <cell r="D2074"/>
          <cell r="E2074"/>
          <cell r="F2074"/>
          <cell r="G2074"/>
          <cell r="H2074"/>
          <cell r="I2074"/>
          <cell r="J2074"/>
          <cell r="K2074"/>
          <cell r="L2074"/>
          <cell r="M2074"/>
        </row>
        <row r="2075">
          <cell r="A2075" t="str">
            <v>20.1.57</v>
          </cell>
          <cell r="B2075" t="str">
            <v xml:space="preserve">Suministro, transporte y siembra de especies ornamentales tipo PIÑA ORNAMENTAL con altura minima de 0,40 m  y 2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v>
          </cell>
          <cell r="C2075" t="str">
            <v>m2</v>
          </cell>
          <cell r="D2075"/>
          <cell r="E2075"/>
          <cell r="F2075"/>
          <cell r="G2075"/>
          <cell r="H2075"/>
          <cell r="I2075"/>
          <cell r="J2075"/>
          <cell r="K2075"/>
          <cell r="L2075"/>
          <cell r="M2075"/>
        </row>
        <row r="2076">
          <cell r="A2076" t="str">
            <v>20.1.58</v>
          </cell>
          <cell r="B2076" t="str">
            <v xml:space="preserve">Suministro, transporte y siembra de especies ornamentales tipo PLATANILLO con altura minima de 0,50 m  y 1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v>
          </cell>
          <cell r="C2076" t="str">
            <v>m2</v>
          </cell>
          <cell r="D2076"/>
          <cell r="E2076"/>
          <cell r="F2076"/>
          <cell r="G2076"/>
          <cell r="H2076"/>
          <cell r="I2076"/>
          <cell r="J2076"/>
          <cell r="K2076"/>
          <cell r="L2076"/>
          <cell r="M2076"/>
        </row>
        <row r="2077">
          <cell r="A2077" t="str">
            <v>20.1.59</v>
          </cell>
          <cell r="B2077" t="str">
            <v xml:space="preserve">Suministro, transporte y siembra de especies ornamentales tipo SALVIA con altura minima de 0,20 m  y 10 individuos por m². de acuerdo a plano de vegetación propuesta. Incluye excavación, tierra abonada en una capa de 10 cm/m2, especies sanas sin plaga, con buen follaje y enraizado completamente desarrollado y en bolsa (no puede ser a raiz desnuda), hidroretenedor (stockosor) y garantía de prendimiento. </v>
          </cell>
          <cell r="C2077" t="str">
            <v>m2</v>
          </cell>
          <cell r="D2077"/>
          <cell r="E2077"/>
          <cell r="F2077"/>
          <cell r="G2077"/>
          <cell r="H2077"/>
          <cell r="I2077"/>
          <cell r="J2077"/>
          <cell r="K2077"/>
          <cell r="L2077"/>
          <cell r="M2077"/>
        </row>
        <row r="2078">
          <cell r="A2078" t="str">
            <v>20.1.60</v>
          </cell>
          <cell r="B2078" t="str">
            <v>Suministro, transporte y siembra de especies ornamentales tipo SIETE CUEROS RASTRERO con altura minima de 0,15 m y  10 individuo por m², de acuerdo a plano de vegetación propuesta. Incluye excavación, tierra abonada en una capa de 30 cm/m2, especies sanas sin plaga, con buen follaje y enraizado completamente desarrollado y en bolsa (no puede ser a raiz desnuda), hidroretenedor (stockosor) y garantía de prendimiento.</v>
          </cell>
          <cell r="C2078" t="str">
            <v>m2</v>
          </cell>
          <cell r="D2078"/>
          <cell r="E2078"/>
          <cell r="F2078"/>
          <cell r="G2078"/>
          <cell r="H2078"/>
          <cell r="I2078"/>
          <cell r="J2078"/>
          <cell r="K2078"/>
          <cell r="L2078"/>
          <cell r="M2078"/>
        </row>
        <row r="2079">
          <cell r="A2079" t="str">
            <v>20.1.61</v>
          </cell>
          <cell r="B2079" t="str">
            <v xml:space="preserve">Suministro, transporte y siembra de especies ornamentales tipo TANGO ARBUSTIVO con altura minima de 0,25 m y 5 individuos por m². de acuerdo a plano de vegetación propuesta. Incluye excavación de hoyo (según tamaño de la bolsa), tierra abonada en una capa de 10 cm/m², especies sanas sin plaga, con buen follaje y enraizado completamente desarrollado y en bolsa (no puede ser a raiz desnuda), hidroretenedor (stockosor) y garantía de prendimiento. </v>
          </cell>
          <cell r="C2079" t="str">
            <v>m2</v>
          </cell>
          <cell r="D2079"/>
          <cell r="E2079"/>
          <cell r="F2079"/>
          <cell r="G2079"/>
          <cell r="H2079"/>
          <cell r="I2079"/>
          <cell r="J2079"/>
          <cell r="K2079"/>
          <cell r="L2079"/>
          <cell r="M2079"/>
        </row>
        <row r="2080">
          <cell r="A2080">
            <v>20.2</v>
          </cell>
          <cell r="B2080" t="str">
            <v>VARIOS SILVICULTURA</v>
          </cell>
          <cell r="C2080">
            <v>0</v>
          </cell>
          <cell r="D2080"/>
          <cell r="E2080"/>
          <cell r="F2080"/>
          <cell r="G2080"/>
          <cell r="H2080"/>
          <cell r="I2080"/>
          <cell r="J2080"/>
          <cell r="K2080"/>
          <cell r="L2080"/>
          <cell r="M2080"/>
        </row>
        <row r="2081">
          <cell r="A2081" t="str">
            <v>20.2.1</v>
          </cell>
          <cell r="B2081" t="str">
            <v>Chipiado de raiz y disposicion final</v>
          </cell>
          <cell r="C2081" t="str">
            <v>un</v>
          </cell>
          <cell r="D2081"/>
          <cell r="E2081"/>
          <cell r="F2081"/>
          <cell r="G2081"/>
          <cell r="H2081"/>
          <cell r="I2081"/>
          <cell r="J2081"/>
          <cell r="K2081"/>
          <cell r="L2081"/>
          <cell r="M2081"/>
        </row>
        <row r="2082">
          <cell r="A2082" t="str">
            <v>20.2.2</v>
          </cell>
          <cell r="B2082" t="str">
            <v>Astillado y chipiado de raices y tocones de aprovechamiento forestal, incuye limpieza de raices extraidas, retiro de piedras y tierra con diametros entre 80 y 1,50 cm</v>
          </cell>
          <cell r="C2082" t="str">
            <v>un</v>
          </cell>
          <cell r="D2082"/>
          <cell r="E2082"/>
          <cell r="F2082"/>
          <cell r="G2082"/>
          <cell r="H2082"/>
          <cell r="I2082"/>
          <cell r="J2082"/>
          <cell r="K2082"/>
          <cell r="L2082"/>
          <cell r="M2082"/>
        </row>
        <row r="2083">
          <cell r="A2083" t="str">
            <v>20.2.3</v>
          </cell>
          <cell r="B2083" t="str">
            <v>Astillado y chipiado de raices y tocones de aprovechamiento forestal, incluye limpieza de raices extraidas, retiro de piedrasy tierra con diametros entre 0 a 20 cm</v>
          </cell>
          <cell r="C2083" t="str">
            <v>un</v>
          </cell>
          <cell r="D2083"/>
          <cell r="E2083"/>
          <cell r="F2083"/>
          <cell r="G2083"/>
          <cell r="H2083"/>
          <cell r="I2083"/>
          <cell r="J2083"/>
          <cell r="K2083"/>
          <cell r="L2083"/>
          <cell r="M2083"/>
        </row>
        <row r="2084">
          <cell r="A2084" t="str">
            <v>20.2.4</v>
          </cell>
          <cell r="B2084" t="str">
            <v>Astillado y chipiado de raices y tocones de aprovechamiento forestal, incluye limpieza de raices extraidas, retiro de piedrasy tierra con diametros entre 21 a 40 cm</v>
          </cell>
          <cell r="C2084" t="str">
            <v>un</v>
          </cell>
          <cell r="D2084"/>
          <cell r="E2084"/>
          <cell r="F2084"/>
          <cell r="G2084"/>
          <cell r="H2084"/>
          <cell r="I2084"/>
          <cell r="J2084"/>
          <cell r="K2084"/>
          <cell r="L2084"/>
          <cell r="M2084"/>
        </row>
        <row r="2085">
          <cell r="A2085">
            <v>21</v>
          </cell>
          <cell r="B2085" t="str">
            <v xml:space="preserve">SEMAFORIZACIÓN </v>
          </cell>
          <cell r="C2085">
            <v>0</v>
          </cell>
          <cell r="D2085"/>
          <cell r="E2085"/>
          <cell r="F2085"/>
          <cell r="G2085"/>
          <cell r="H2085"/>
          <cell r="I2085"/>
          <cell r="J2085"/>
          <cell r="K2085"/>
          <cell r="L2085"/>
          <cell r="M2085"/>
        </row>
        <row r="2086">
          <cell r="A2086">
            <v>21.1</v>
          </cell>
          <cell r="B2086" t="str">
            <v>RETIRO AMOBLAMIENTO SEMAFÓRICO</v>
          </cell>
          <cell r="C2086">
            <v>0</v>
          </cell>
          <cell r="D2086"/>
          <cell r="E2086"/>
          <cell r="F2086"/>
          <cell r="G2086"/>
          <cell r="H2086"/>
          <cell r="I2086"/>
          <cell r="J2086"/>
          <cell r="K2086"/>
          <cell r="L2086"/>
          <cell r="M2086"/>
        </row>
        <row r="2087">
          <cell r="A2087" t="str">
            <v>21.1.1</v>
          </cell>
          <cell r="B2087" t="str">
            <v>Retiro de ménsula y anclaje de ménsula, incluye obra civil con lleno, acabado y/o nivelación de piso existente en concreto, cargue, transporte y recuperación de los materiales aprovechables y su transporte hasta el sitio que lo indique la interventoría, cargue, transporte y botada de escombros y materiales sobrantes en botaderos oficiales o donde lo indique la interventoría.</v>
          </cell>
          <cell r="C2087" t="str">
            <v>un</v>
          </cell>
          <cell r="D2087"/>
          <cell r="E2087"/>
          <cell r="F2087"/>
          <cell r="G2087"/>
          <cell r="H2087"/>
          <cell r="I2087"/>
          <cell r="J2087"/>
          <cell r="K2087"/>
          <cell r="L2087"/>
          <cell r="M2087"/>
        </row>
        <row r="2088">
          <cell r="A2088" t="str">
            <v>21.1.2</v>
          </cell>
          <cell r="B2088" t="str">
            <v>Retiro de poste, incluye obra civil con lleno, acabado y/o nivelación de piso existente en concreto, cargue, transporte y recuperación de los materiales aprovechables y su transporte hasta el sitio que lo indique la interventoría, cargue, transporte y botada de escombros y materiales sobrantes en botaderos oficiales o donde lo indique la interventoría.</v>
          </cell>
          <cell r="C2088" t="str">
            <v>un</v>
          </cell>
          <cell r="D2088"/>
          <cell r="E2088"/>
          <cell r="F2088"/>
          <cell r="G2088"/>
          <cell r="H2088"/>
          <cell r="I2088"/>
          <cell r="J2088"/>
          <cell r="K2088"/>
          <cell r="L2088"/>
          <cell r="M2088"/>
        </row>
        <row r="2089">
          <cell r="A2089" t="str">
            <v>21.1.3</v>
          </cell>
          <cell r="B2089" t="str">
            <v>Retiro de Semáforo vehicular en ménsula. Incluye retiro de cable, cargue 4x18" o 4x16", transporte y recuperación de los materiales aprovechables y su transporte hasta el sitio que lo indique la interventoría, cargue, transporte y botada de escombros y materiales sobrantes en botaderos oficiales o donde lo indique la interventoría.</v>
          </cell>
          <cell r="C2089" t="str">
            <v>un</v>
          </cell>
          <cell r="D2089"/>
          <cell r="E2089"/>
          <cell r="F2089"/>
          <cell r="G2089"/>
          <cell r="H2089"/>
          <cell r="I2089"/>
          <cell r="J2089"/>
          <cell r="K2089"/>
          <cell r="L2089"/>
          <cell r="M2089"/>
        </row>
        <row r="2090">
          <cell r="A2090" t="str">
            <v>21.1.4</v>
          </cell>
          <cell r="B2090" t="str">
            <v>Retiro de Semáforo vehícular en poste. Incluye retiro de cable 4x18" o 4x16", cargue, transporte y recuperación de los materiales aprovechables y su transporte hasta el sitio que lo indique la interventoría, cargue, transporte y botada de escombros y materiales sobrantes en botaderos oficiales o donde lo indique la interventoría.</v>
          </cell>
          <cell r="C2090" t="str">
            <v>un</v>
          </cell>
          <cell r="D2090"/>
          <cell r="E2090"/>
          <cell r="F2090"/>
          <cell r="G2090"/>
          <cell r="H2090"/>
          <cell r="I2090"/>
          <cell r="J2090"/>
          <cell r="K2090"/>
          <cell r="L2090"/>
          <cell r="M2090"/>
        </row>
        <row r="2091">
          <cell r="A2091" t="str">
            <v>21.1.5</v>
          </cell>
          <cell r="B2091" t="str">
            <v>Retiro de Semáforo peatonal en poste. Incluye retiro de cable, cargue, transporte y recuperación de los materiales aprovechables y su transporte hasta el sitio que lo indique la interventoría, cargue, transporte y botada de escombros y materiales sobrantes en botaderos oficiales o donde lo indique la interventoría.</v>
          </cell>
          <cell r="C2091" t="str">
            <v>un</v>
          </cell>
          <cell r="D2091"/>
          <cell r="E2091"/>
          <cell r="F2091"/>
          <cell r="G2091"/>
          <cell r="H2091"/>
          <cell r="I2091"/>
          <cell r="J2091"/>
          <cell r="K2091"/>
          <cell r="L2091"/>
          <cell r="M2091"/>
        </row>
        <row r="2092">
          <cell r="A2092" t="str">
            <v>21.1.6</v>
          </cell>
          <cell r="B2092" t="str">
            <v>Retiro de Semáforo bicicleta en poste. Incluye retiro de cable, cargue, transporte y recuperación de los materiales aprovechables y su transporte hasta el sitio que lo indique la interventoría, cargue, transporte y botada de escombros y materiales sobrantes en botaderos oficiales o donde lo indique la interventoría.</v>
          </cell>
          <cell r="C2092" t="str">
            <v>un</v>
          </cell>
          <cell r="D2092"/>
          <cell r="E2092"/>
          <cell r="F2092"/>
          <cell r="G2092"/>
          <cell r="H2092"/>
          <cell r="I2092"/>
          <cell r="J2092"/>
          <cell r="K2092"/>
          <cell r="L2092"/>
          <cell r="M2092"/>
        </row>
        <row r="2093">
          <cell r="A2093" t="str">
            <v>21.1.7</v>
          </cell>
          <cell r="B2093" t="str">
            <v>Retiro de disco direccional. Incluye cargue, transporte y recuperación de los materiales aprovechables y su transporte hasta el sitio que lo indique la interventoría, cargue, transporte y botada de escombros y materiales sobrantes en botaderos oficiales o donde lo indique la interventoría.</v>
          </cell>
          <cell r="C2093" t="str">
            <v>un</v>
          </cell>
          <cell r="D2093"/>
          <cell r="E2093"/>
          <cell r="F2093"/>
          <cell r="G2093"/>
          <cell r="H2093"/>
          <cell r="I2093"/>
          <cell r="J2093"/>
          <cell r="K2093"/>
          <cell r="L2093"/>
          <cell r="M2093"/>
        </row>
        <row r="2094">
          <cell r="A2094" t="str">
            <v>21.1.8</v>
          </cell>
          <cell r="B2094" t="str">
            <v>Retiro de disco informativo para pulsador peatonal. Incluye cargue, transporte y recuperación de los materiales aprovechables y su transporte hasta el sitio que lo indique la interventoría, cargue, transporte y botada de escombros y materiales sobrantes en botaderos oficiales o donde lo indique la interventoría.</v>
          </cell>
          <cell r="C2094" t="str">
            <v>un</v>
          </cell>
          <cell r="D2094"/>
          <cell r="E2094"/>
          <cell r="F2094"/>
          <cell r="G2094"/>
          <cell r="H2094"/>
          <cell r="I2094"/>
          <cell r="J2094"/>
          <cell r="K2094"/>
          <cell r="L2094"/>
          <cell r="M2094"/>
        </row>
        <row r="2095">
          <cell r="A2095" t="str">
            <v>21.1.9</v>
          </cell>
          <cell r="B2095" t="str">
            <v>Retiro pulsador peatonal. Incluye retiro de disco informativo para pulsador peatonal, cargue, transporte y recuperación de los materiales aprovechables y su transporte hasta el sitio que lo indique la interventoría, cargue, transporte y botada de escombros y materiales sobrantes en botaderos oficiales o donde lo indique la interventoría.</v>
          </cell>
          <cell r="C2095" t="str">
            <v>un</v>
          </cell>
          <cell r="D2095"/>
          <cell r="E2095"/>
          <cell r="F2095"/>
          <cell r="G2095"/>
          <cell r="H2095"/>
          <cell r="I2095"/>
          <cell r="J2095"/>
          <cell r="K2095"/>
          <cell r="L2095"/>
          <cell r="M2095"/>
        </row>
        <row r="2096">
          <cell r="A2096">
            <v>21.2</v>
          </cell>
          <cell r="B2096" t="str">
            <v>INSTALACIÓN AMOBLAMIENTO SEMAFÓRICO</v>
          </cell>
          <cell r="C2096">
            <v>0</v>
          </cell>
          <cell r="D2096"/>
          <cell r="E2096"/>
          <cell r="F2096"/>
          <cell r="G2096"/>
          <cell r="H2096"/>
          <cell r="I2096"/>
          <cell r="J2096"/>
          <cell r="K2096"/>
          <cell r="L2096"/>
          <cell r="M2096"/>
        </row>
        <row r="2097">
          <cell r="A2097" t="str">
            <v>21.2.1</v>
          </cell>
          <cell r="B2097" t="str">
            <v>Instalación de ménsula. Incluye anclaje y herraje para ménsula, cargue, transporte y recuperación de los materiales aprovechables y su transporte hasta el sitio que lo indique la interventoría, cargue, transporte y botada de escombros y materiales sobrantes en botaderos oficiales o donde lo indique la interventoría.</v>
          </cell>
          <cell r="C2097" t="str">
            <v>un</v>
          </cell>
          <cell r="D2097"/>
          <cell r="E2097"/>
          <cell r="F2097"/>
          <cell r="G2097"/>
          <cell r="H2097"/>
          <cell r="I2097"/>
          <cell r="J2097"/>
          <cell r="K2097"/>
          <cell r="L2097"/>
          <cell r="M2097"/>
        </row>
        <row r="2098">
          <cell r="A2098" t="str">
            <v>21.2.2</v>
          </cell>
          <cell r="B2098" t="str">
            <v>Instalación de poste para semáforos. Incluye cargue, transporte y recuperación de los materiales aprovechables y su transporte hasta el sitio que lo indique la interventoría, cargue, transporte y botada de escombros y materiales sobrantes en botaderos oficiales o donde lo indique la interventoría.</v>
          </cell>
          <cell r="C2098" t="str">
            <v>un</v>
          </cell>
          <cell r="D2098"/>
          <cell r="E2098"/>
          <cell r="F2098"/>
          <cell r="G2098"/>
          <cell r="H2098"/>
          <cell r="I2098"/>
          <cell r="J2098"/>
          <cell r="K2098"/>
          <cell r="L2098"/>
          <cell r="M2098"/>
        </row>
        <row r="2099">
          <cell r="A2099" t="str">
            <v>21.2.3</v>
          </cell>
          <cell r="B2099" t="str">
            <v>Instalación de Semáforo vehicular para fijación en ménsula. No incluye semáforo. Incluye empalme de cables 4x16" o Cable 4x18" e instalación y suministro de Cable 4x18" complementario y todos los elementos necesarios para su correcta instalación y funcionamiento.</v>
          </cell>
          <cell r="C2099" t="str">
            <v>un</v>
          </cell>
          <cell r="D2099"/>
          <cell r="E2099"/>
          <cell r="F2099"/>
          <cell r="G2099"/>
          <cell r="H2099"/>
          <cell r="I2099"/>
          <cell r="J2099"/>
          <cell r="K2099"/>
          <cell r="L2099"/>
          <cell r="M2099"/>
        </row>
        <row r="2100">
          <cell r="A2100" t="str">
            <v>21.2.4</v>
          </cell>
          <cell r="B2100" t="str">
            <v>Instalación de Semáforo vehicular en poste. No incluye semáforos. Incluye empalme de cables 4x16! y/o cable 4x18", asi como la instalaclión de cable complementarió 4x18", igualmente se incluye cargue, transporte y recuperación de los materiales aprovechables y su transporte hasta el sitio que lo indique la interventoría, cargue, transporte y botada de escombros y materiales sobrantes en botaderos oficiales o donde lo indique la interventoría.</v>
          </cell>
          <cell r="C2100" t="str">
            <v>un</v>
          </cell>
          <cell r="D2100"/>
          <cell r="E2100"/>
          <cell r="F2100"/>
          <cell r="G2100"/>
          <cell r="H2100"/>
          <cell r="I2100"/>
          <cell r="J2100"/>
          <cell r="K2100"/>
          <cell r="L2100"/>
          <cell r="M2100"/>
        </row>
        <row r="2101">
          <cell r="A2101" t="str">
            <v>21.2.5</v>
          </cell>
          <cell r="B2101" t="str">
            <v>Instalación de Semáforo peatonal en poste. No incluye semáforos. Incluye empalme de cables 4x16! y/o cable 4x18", asi como la instalaclión de cable complementarió 4x18", igualmente se incluye cargue, transporte y recuperación de los materiales aprovechables y su transporte hasta el sitio que lo indique la interventoría, cargue, transporte y botada de escombros y materiales sobrantes en botaderos oficiales o donde lo indique la interventoría.</v>
          </cell>
          <cell r="C2101" t="str">
            <v>un</v>
          </cell>
          <cell r="D2101"/>
          <cell r="E2101"/>
          <cell r="F2101"/>
          <cell r="G2101"/>
          <cell r="H2101"/>
          <cell r="I2101"/>
          <cell r="J2101"/>
          <cell r="K2101"/>
          <cell r="L2101"/>
          <cell r="M2101"/>
        </row>
        <row r="2102">
          <cell r="A2102" t="str">
            <v>21.2.6</v>
          </cell>
          <cell r="B2102" t="str">
            <v>Instalación de Semáforo bicicleta en poste. No incluye semáforos. Incluye empalme de cables 4x16" y 4x18", asi mismo incluye cable complementario 4x18", igualmente se  incluye cargue, transporte y recuperación de los materiales aprovechables y su transporte hasta el sitio que lo indique la interventoría, cargue, transporte y botada de escombros y materiales sobrantes en botaderos oficiales o donde lo indique la interventoría.</v>
          </cell>
          <cell r="C2102" t="str">
            <v>un</v>
          </cell>
          <cell r="D2102"/>
          <cell r="E2102"/>
          <cell r="F2102"/>
          <cell r="G2102"/>
          <cell r="H2102"/>
          <cell r="I2102"/>
          <cell r="J2102"/>
          <cell r="K2102"/>
          <cell r="L2102"/>
          <cell r="M2102"/>
        </row>
        <row r="2103">
          <cell r="A2103" t="str">
            <v>21.2.7</v>
          </cell>
          <cell r="B2103" t="str">
            <v>Instalación de disco direccional. Incluye cargue, transporte y recuperación de los materiales aprovechables y su transporte hasta el sitio que lo indique la interventoría, cargue, transporte y botada de escombros y materiales sobrantes en botaderos oficiales o donde lo indique la interventoría.</v>
          </cell>
          <cell r="C2103" t="str">
            <v>un</v>
          </cell>
          <cell r="D2103"/>
          <cell r="E2103"/>
          <cell r="F2103"/>
          <cell r="G2103"/>
          <cell r="H2103"/>
          <cell r="I2103"/>
          <cell r="J2103"/>
          <cell r="K2103"/>
          <cell r="L2103"/>
          <cell r="M2103"/>
        </row>
        <row r="2104">
          <cell r="A2104" t="str">
            <v>21.2.8</v>
          </cell>
          <cell r="B2104" t="str">
            <v>Instalación de disco informativo para pulsador peatonal. Incluye cargue, transporte y recuperación de los materiales aprovechables y su transporte hasta el sitio que lo indique la interventoría, cargue, transporte y botada de escombros y materiales sobrantes en botaderos oficiales o donde lo indique la interventoría.</v>
          </cell>
          <cell r="C2104" t="str">
            <v>un</v>
          </cell>
          <cell r="D2104"/>
          <cell r="E2104"/>
          <cell r="F2104"/>
          <cell r="G2104"/>
          <cell r="H2104"/>
          <cell r="I2104"/>
          <cell r="J2104"/>
          <cell r="K2104"/>
          <cell r="L2104"/>
          <cell r="M2104"/>
        </row>
        <row r="2105">
          <cell r="A2105" t="str">
            <v>21.2.9</v>
          </cell>
          <cell r="B2105" t="str">
            <v>Instalación de modulo sonoro. Incluye cargue, transporte y recuperación de los materiales aprovechables y su transporte hasta el sitio que lo indique la interventoría, cargue, transporte y botada de escombros y materiales sobrantes en botaderos oficiales o donde lo indique la interventoría.</v>
          </cell>
          <cell r="C2105" t="str">
            <v>un</v>
          </cell>
          <cell r="D2105"/>
          <cell r="E2105"/>
          <cell r="F2105"/>
          <cell r="G2105"/>
          <cell r="H2105"/>
          <cell r="I2105"/>
          <cell r="J2105"/>
          <cell r="K2105"/>
          <cell r="L2105"/>
          <cell r="M2105"/>
        </row>
        <row r="2106">
          <cell r="A2106" t="str">
            <v>21.2.10</v>
          </cell>
          <cell r="B2106" t="str">
            <v>Instalación de pulsador peatonal. Incluye instalación de disco pulsador peatonal. Incluye cargue, transporte y recuperación de los materiales aprovechables y su transporte hasta el sitio que lo indique la interventoría, cargue, transporte y botada de escombros y materiales sobrantes en botaderos oficiales o donde lo indique la interventoría.</v>
          </cell>
          <cell r="C2106" t="str">
            <v>un</v>
          </cell>
          <cell r="D2106"/>
          <cell r="E2106"/>
          <cell r="F2106"/>
          <cell r="G2106"/>
          <cell r="H2106"/>
          <cell r="I2106"/>
          <cell r="J2106"/>
          <cell r="K2106"/>
          <cell r="L2106"/>
          <cell r="M2106"/>
        </row>
        <row r="2107">
          <cell r="A2107" t="str">
            <v>21.2.11</v>
          </cell>
          <cell r="B2107" t="str">
            <v>Instalación de Semáforo vehicular con mascarilla de flecha para fijación en ménsula.Incluye mascarilla; No incluye semáforo. Incluye todos los elementos necesarios para su correcta instalación y funcionamiento.</v>
          </cell>
          <cell r="C2107" t="str">
            <v>un</v>
          </cell>
          <cell r="D2107"/>
          <cell r="E2107"/>
          <cell r="F2107"/>
          <cell r="G2107"/>
          <cell r="H2107"/>
          <cell r="I2107"/>
          <cell r="J2107"/>
          <cell r="K2107"/>
          <cell r="L2107"/>
          <cell r="M2107"/>
        </row>
        <row r="2108">
          <cell r="A2108" t="str">
            <v>21.2.12</v>
          </cell>
          <cell r="B2108" t="str">
            <v>Instalación de Semáforo vehicular para fijación en ménsula. Incluye adición de mascarilla o plantilla con flecha. No incluye semáforo. Incluye empalme de cables 4x16" o Cable 4x18" e instalación y suministro de Cable 4x18" complementario y todos los elementos necesarios para su correcta instalación y funcionamiento.</v>
          </cell>
          <cell r="C2108" t="str">
            <v>un</v>
          </cell>
          <cell r="D2108"/>
          <cell r="E2108"/>
          <cell r="F2108"/>
          <cell r="G2108"/>
          <cell r="H2108"/>
          <cell r="I2108"/>
          <cell r="J2108"/>
          <cell r="K2108"/>
          <cell r="L2108"/>
          <cell r="M2108"/>
        </row>
        <row r="2109">
          <cell r="A2109">
            <v>21.3</v>
          </cell>
          <cell r="B2109" t="str">
            <v xml:space="preserve">SUMINISTRO E INSTALACIÓN AMOBLAMIENTO </v>
          </cell>
          <cell r="C2109">
            <v>0</v>
          </cell>
          <cell r="D2109"/>
          <cell r="E2109"/>
          <cell r="F2109"/>
          <cell r="G2109"/>
          <cell r="H2109"/>
          <cell r="I2109"/>
          <cell r="J2109"/>
          <cell r="K2109"/>
          <cell r="L2109"/>
          <cell r="M2109"/>
        </row>
        <row r="2110">
          <cell r="A2110" t="str">
            <v>21.3.1</v>
          </cell>
          <cell r="B2110" t="str">
            <v>Suministro, transporte e instalación de ménsula. Incluye herraje para anclaje, concreto de 21MPa  y todos los demás elementos necesarios para su correcta instalación y funcionamiento.</v>
          </cell>
          <cell r="C2110" t="str">
            <v>un</v>
          </cell>
          <cell r="D2110"/>
          <cell r="E2110"/>
          <cell r="F2110"/>
          <cell r="G2110"/>
          <cell r="H2110"/>
          <cell r="I2110"/>
          <cell r="J2110"/>
          <cell r="K2110"/>
          <cell r="L2110"/>
          <cell r="M2110"/>
        </row>
        <row r="2111">
          <cell r="A2111" t="str">
            <v>21.3.2</v>
          </cell>
          <cell r="B2111" t="str">
            <v>Suministro, transporte e instalación de poste para semáforo. Incluye todos los elementos necesarios para su correcta instalación y funcionamiento.</v>
          </cell>
          <cell r="C2111" t="str">
            <v>un</v>
          </cell>
          <cell r="D2111"/>
          <cell r="E2111"/>
          <cell r="F2111"/>
          <cell r="G2111"/>
          <cell r="H2111"/>
          <cell r="I2111"/>
          <cell r="J2111"/>
          <cell r="K2111"/>
          <cell r="L2111"/>
          <cell r="M2111"/>
        </row>
        <row r="2112">
          <cell r="A2112" t="str">
            <v>21.3.3</v>
          </cell>
          <cell r="B2112" t="str">
            <v>Suministro, transporte e instalación de poste para instalación de modulo sonoro. Incluye todos los elementos necesarios para su correcta instalación y funcionamiento.</v>
          </cell>
          <cell r="C2112" t="str">
            <v>un</v>
          </cell>
          <cell r="D2112"/>
          <cell r="E2112"/>
          <cell r="F2112"/>
          <cell r="G2112"/>
          <cell r="H2112"/>
          <cell r="I2112"/>
          <cell r="J2112"/>
          <cell r="K2112"/>
          <cell r="L2112"/>
          <cell r="M2112"/>
        </row>
        <row r="2113">
          <cell r="A2113" t="str">
            <v>21.3.4</v>
          </cell>
          <cell r="B2113" t="str">
            <v>Suministro, transporte e instalación de Semáforo vehícular para fijación en ménsula. Incluye cable 4x18" y todos los elementos necesarios para su correcta instalación y funcionamiento.</v>
          </cell>
          <cell r="C2113" t="str">
            <v>un</v>
          </cell>
          <cell r="D2113"/>
          <cell r="E2113"/>
          <cell r="F2113"/>
          <cell r="G2113"/>
          <cell r="H2113"/>
          <cell r="I2113"/>
          <cell r="J2113"/>
          <cell r="K2113"/>
          <cell r="L2113"/>
          <cell r="M2113"/>
        </row>
        <row r="2114">
          <cell r="A2114" t="str">
            <v>21.3.5</v>
          </cell>
          <cell r="B2114" t="str">
            <v>Suministro, transporte e instalación de Semáforo vehícular para fijación en poste. Incluye cable 4x18" y todos los elementos necesarios para su correcta instalación y funcionamiento.</v>
          </cell>
          <cell r="C2114" t="str">
            <v>un</v>
          </cell>
          <cell r="D2114"/>
          <cell r="E2114"/>
          <cell r="F2114"/>
          <cell r="G2114"/>
          <cell r="H2114"/>
          <cell r="I2114"/>
          <cell r="J2114"/>
          <cell r="K2114"/>
          <cell r="L2114"/>
          <cell r="M2114"/>
        </row>
        <row r="2115">
          <cell r="A2115" t="str">
            <v>21.3.6</v>
          </cell>
          <cell r="B2115" t="str">
            <v>Suministro, transporte e instalación de semáforo peatonal estático. Incluye cable 4x18" y todos los elementos necesarios para su correcta instalación y funcionamiento.</v>
          </cell>
          <cell r="C2115" t="str">
            <v>un</v>
          </cell>
          <cell r="D2115"/>
          <cell r="E2115"/>
          <cell r="F2115"/>
          <cell r="G2115"/>
          <cell r="H2115"/>
          <cell r="I2115"/>
          <cell r="J2115"/>
          <cell r="K2115"/>
          <cell r="L2115"/>
          <cell r="M2115"/>
        </row>
        <row r="2116">
          <cell r="A2116" t="str">
            <v>21.3.7</v>
          </cell>
          <cell r="B2116" t="str">
            <v>Suministro, transporte e instalación de semáforo para bicicletas estático. Incluye cable 4x18" y todos los elementos necesarios para su correcta instalación y funcionamiento.</v>
          </cell>
          <cell r="C2116" t="str">
            <v>un</v>
          </cell>
          <cell r="D2116"/>
          <cell r="E2116"/>
          <cell r="F2116"/>
          <cell r="G2116"/>
          <cell r="H2116"/>
          <cell r="I2116"/>
          <cell r="J2116"/>
          <cell r="K2116"/>
          <cell r="L2116"/>
          <cell r="M2116"/>
        </row>
        <row r="2117">
          <cell r="A2117" t="str">
            <v>21.3.8</v>
          </cell>
          <cell r="B2117" t="str">
            <v>Suministro, transporte e instalación de soporte de brazo largo para semáforo. Incluye todos los elementos necesarios para su correcta instalación y funcionamiento.</v>
          </cell>
          <cell r="C2117" t="str">
            <v>un</v>
          </cell>
          <cell r="D2117"/>
          <cell r="E2117"/>
          <cell r="F2117"/>
          <cell r="G2117"/>
          <cell r="H2117"/>
          <cell r="I2117"/>
          <cell r="J2117"/>
          <cell r="K2117"/>
          <cell r="L2117"/>
          <cell r="M2117"/>
        </row>
        <row r="2118">
          <cell r="A2118" t="str">
            <v>21.3.9</v>
          </cell>
          <cell r="B2118" t="str">
            <v>Suministro e instalación de disco direccional. Incluye cargue, transporte y recuperación de los materiales aprovechables y su transporte hasta el sitio que lo indique la interventoría, cargue, transporte y botada de escombros y materiales sobrantes en botaderos oficiales o donde lo indique la interventoría.</v>
          </cell>
          <cell r="C2118" t="str">
            <v>un</v>
          </cell>
          <cell r="D2118"/>
          <cell r="E2118"/>
          <cell r="F2118"/>
          <cell r="G2118"/>
          <cell r="H2118"/>
          <cell r="I2118"/>
          <cell r="J2118"/>
          <cell r="K2118"/>
          <cell r="L2118"/>
          <cell r="M2118"/>
        </row>
        <row r="2119">
          <cell r="A2119" t="str">
            <v>21.3.10</v>
          </cell>
          <cell r="B2119" t="str">
            <v>Suministro, transporte e instalación de controlador local. Incluye base en concreto, gabinete, controlador local EC2, chapas de seguridad, ventilador, programacion de controlador y conexión a central de semáforos, acometida electrica, puesta a tierra y todos los elementos necesarios para su correcta instalación y funcionamiento.</v>
          </cell>
          <cell r="C2119" t="str">
            <v>un</v>
          </cell>
          <cell r="D2119"/>
          <cell r="E2119"/>
          <cell r="F2119"/>
          <cell r="G2119"/>
          <cell r="H2119"/>
          <cell r="I2119"/>
          <cell r="J2119"/>
          <cell r="K2119"/>
          <cell r="L2119"/>
          <cell r="M2119"/>
        </row>
        <row r="2120">
          <cell r="A2120" t="str">
            <v>21.3.11</v>
          </cell>
          <cell r="B2120" t="str">
            <v>Suministro, transporte e instalación de tarjeta LCM para control de grupo de señales. Incluye todos los elementos necesarios para su correcta instalación y funcionamiento.</v>
          </cell>
          <cell r="C2120" t="str">
            <v>un</v>
          </cell>
          <cell r="D2120"/>
          <cell r="E2120"/>
          <cell r="F2120"/>
          <cell r="G2120"/>
          <cell r="H2120"/>
          <cell r="I2120"/>
          <cell r="J2120"/>
          <cell r="K2120"/>
          <cell r="L2120"/>
          <cell r="M2120"/>
        </row>
        <row r="2121">
          <cell r="A2121" t="str">
            <v>21.3.12</v>
          </cell>
          <cell r="B2121" t="str">
            <v>Suministro, transporte e instalación de Back Plane. Incluye todos los elementos necesarios para su correcta instalación y funcionamiento.</v>
          </cell>
          <cell r="C2121" t="str">
            <v>un</v>
          </cell>
          <cell r="D2121"/>
          <cell r="E2121"/>
          <cell r="F2121"/>
          <cell r="G2121"/>
          <cell r="H2121"/>
          <cell r="I2121"/>
          <cell r="J2121"/>
          <cell r="K2121"/>
          <cell r="L2121"/>
          <cell r="M2121"/>
        </row>
        <row r="2122">
          <cell r="A2122" t="str">
            <v>21.3.13</v>
          </cell>
          <cell r="B2122" t="str">
            <v>Suministro, transporte e instalación de modulo sonoro. Incluye todos los elementos necesarios para su correcta instalación y funcionamiento.</v>
          </cell>
          <cell r="C2122" t="str">
            <v>un</v>
          </cell>
          <cell r="D2122"/>
          <cell r="E2122"/>
          <cell r="F2122"/>
          <cell r="G2122"/>
          <cell r="H2122"/>
          <cell r="I2122"/>
          <cell r="J2122"/>
          <cell r="K2122"/>
          <cell r="L2122"/>
          <cell r="M2122"/>
        </row>
        <row r="2123">
          <cell r="A2123" t="str">
            <v>21.3.14</v>
          </cell>
          <cell r="B2123" t="str">
            <v>Suministro e instalación de pulsador peatonal. Incluye instalación de disco pulsador peatonal. Incluye cargue, transporte y recuperación de los materiales aprovechables y su transporte hasta el sitio que lo indique la interventoría, cargue, transporte y botada de escombros y materiales sobrantes en botaderos oficiales o donde lo indique la interventoría.</v>
          </cell>
          <cell r="C2123" t="str">
            <v>un</v>
          </cell>
          <cell r="D2123"/>
          <cell r="E2123"/>
          <cell r="F2123"/>
          <cell r="G2123"/>
          <cell r="H2123"/>
          <cell r="I2123"/>
          <cell r="J2123"/>
          <cell r="K2123"/>
          <cell r="L2123"/>
          <cell r="M2123"/>
        </row>
        <row r="2124">
          <cell r="A2124" t="str">
            <v>21.3.15</v>
          </cell>
          <cell r="B2124" t="str">
            <v>Suministro, transporte e instalación de Semáforo vehícular con cuarto lente, con adición de flecha para fijación en ménsula. Incluye cable 4x18" y todos los elementos necesarios para su correcta instalación y funcionamiento.</v>
          </cell>
          <cell r="C2124" t="str">
            <v>un</v>
          </cell>
          <cell r="D2124"/>
          <cell r="E2124"/>
          <cell r="F2124"/>
          <cell r="G2124"/>
          <cell r="H2124"/>
          <cell r="I2124"/>
          <cell r="J2124"/>
          <cell r="K2124"/>
          <cell r="L2124"/>
          <cell r="M2124"/>
        </row>
        <row r="2125">
          <cell r="A2125" t="str">
            <v>21.3.16</v>
          </cell>
          <cell r="B2125" t="str">
            <v>Suministro, transporte e instalación de Semáforo vehícular con plantilla o mascarilla de flecha para fijación en ménsula. Incluye cable 4x18" y todos los elementos necesarios para su correcta instalación y funcionamiento.</v>
          </cell>
          <cell r="C2125" t="str">
            <v>un</v>
          </cell>
          <cell r="D2125"/>
          <cell r="E2125"/>
          <cell r="F2125"/>
          <cell r="G2125"/>
          <cell r="H2125"/>
          <cell r="I2125"/>
          <cell r="J2125"/>
          <cell r="K2125"/>
          <cell r="L2125"/>
          <cell r="M2125"/>
        </row>
        <row r="2126">
          <cell r="A2126" t="str">
            <v>21.3.17</v>
          </cell>
          <cell r="B2126" t="str">
            <v>Suministro, transporte e instalación de Semáforo vehícular con plantilla o mascarilla de flecha para fijación en poste. Incluye cable 4x18" y todos los elementos necesarios para su correcta instalación y funcionamiento.</v>
          </cell>
          <cell r="C2126" t="str">
            <v>un</v>
          </cell>
          <cell r="D2126"/>
          <cell r="E2126"/>
          <cell r="F2126"/>
          <cell r="G2126"/>
          <cell r="H2126"/>
          <cell r="I2126"/>
          <cell r="J2126"/>
          <cell r="K2126"/>
          <cell r="L2126"/>
          <cell r="M2126"/>
        </row>
        <row r="2127">
          <cell r="A2127">
            <v>21.4</v>
          </cell>
          <cell r="B2127" t="str">
            <v>OBRAS CIVILES Y RED DE SEMÁFOROS</v>
          </cell>
          <cell r="C2127">
            <v>0</v>
          </cell>
          <cell r="D2127"/>
          <cell r="E2127"/>
          <cell r="F2127"/>
          <cell r="G2127"/>
          <cell r="H2127"/>
          <cell r="I2127"/>
          <cell r="J2127"/>
          <cell r="K2127"/>
          <cell r="L2127"/>
          <cell r="M2127"/>
        </row>
        <row r="2128">
          <cell r="A2128" t="str">
            <v>21.4.1</v>
          </cell>
          <cell r="B2128" t="str">
            <v>Reprogramación de controlador local</v>
          </cell>
          <cell r="C2128" t="str">
            <v>un</v>
          </cell>
          <cell r="D2128"/>
          <cell r="E2128"/>
          <cell r="F2128"/>
          <cell r="G2128"/>
          <cell r="H2128"/>
          <cell r="I2128"/>
          <cell r="J2128"/>
          <cell r="K2128"/>
          <cell r="L2128"/>
          <cell r="M2128"/>
        </row>
        <row r="2129">
          <cell r="A2129" t="str">
            <v>21.4.2</v>
          </cell>
          <cell r="B2129" t="str">
            <v>Sondeo de canalizaciones. Incluye búsqueda de cajas, halado de cables y levantamiento esquemático de red de semáforos.</v>
          </cell>
          <cell r="C2129" t="str">
            <v>un</v>
          </cell>
          <cell r="D2129"/>
          <cell r="E2129"/>
          <cell r="F2129"/>
          <cell r="G2129"/>
          <cell r="H2129"/>
          <cell r="I2129"/>
          <cell r="J2129"/>
          <cell r="K2129"/>
          <cell r="L2129"/>
          <cell r="M2129"/>
        </row>
        <row r="2130">
          <cell r="A2130" t="str">
            <v>21.4.3</v>
          </cell>
          <cell r="B2130" t="str">
            <v>Suministro, transporte e instalación de cable de comunicaciones para controlador. Incluye conectores, correas de amarre, encintada y demás accesorios para su correcta instalación y funcionamiento, según requerimientos de central de semáforos.</v>
          </cell>
          <cell r="C2130" t="str">
            <v>m</v>
          </cell>
          <cell r="D2130"/>
          <cell r="E2130"/>
          <cell r="F2130"/>
          <cell r="G2130"/>
          <cell r="H2130"/>
          <cell r="I2130"/>
          <cell r="J2130"/>
          <cell r="K2130"/>
          <cell r="L2130"/>
          <cell r="M2130"/>
        </row>
        <row r="2131">
          <cell r="A2131" t="str">
            <v>21.4.4</v>
          </cell>
          <cell r="B2131" t="str">
            <v>Suministro, transporte e instalación de cable de cobre encauchetado 4 N°18 o 4 N° 16 AWG. Incluye conectores, correas de amarre, encintada y demás accesorios para su correcta instalación y funcionamiento según RETIE.</v>
          </cell>
          <cell r="C2131" t="str">
            <v>m</v>
          </cell>
          <cell r="D2131"/>
          <cell r="E2131"/>
          <cell r="F2131"/>
          <cell r="G2131"/>
          <cell r="H2131"/>
          <cell r="I2131"/>
          <cell r="J2131"/>
          <cell r="K2131"/>
          <cell r="L2131"/>
          <cell r="M2131"/>
        </row>
        <row r="2132">
          <cell r="A2132" t="str">
            <v>21.4.5</v>
          </cell>
          <cell r="B2132" t="str">
            <v>Suministro transporte y construcción caja de piso ANTIFRAUDE RS3-001. Incluye tapa 50x50 antiraude RS4 -001. Incluye obra civil y todos los materiales.</v>
          </cell>
          <cell r="C2132" t="str">
            <v>un</v>
          </cell>
          <cell r="D2132"/>
          <cell r="E2132"/>
          <cell r="F2132"/>
          <cell r="G2132"/>
          <cell r="H2132"/>
          <cell r="I2132"/>
          <cell r="J2132"/>
          <cell r="K2132"/>
          <cell r="L2132"/>
          <cell r="M2132"/>
        </row>
        <row r="2133">
          <cell r="A2133" t="str">
            <v>21.4.6</v>
          </cell>
          <cell r="B2133" t="str">
            <v>Suministro, transporte e instalación de tubería PVC tipo DB de 2" por piso. Incluye obra civil con botada de material, excavación y/o demolición, lleno, pega pvc mas limpiador, curvas, adaptadores e instalación de piso acabado existente en adoquín y demás elementos necesarios para su correcta instalación.</v>
          </cell>
          <cell r="C2133" t="str">
            <v>m</v>
          </cell>
          <cell r="D2133"/>
          <cell r="E2133"/>
          <cell r="F2133"/>
          <cell r="G2133"/>
          <cell r="H2133"/>
          <cell r="I2133"/>
          <cell r="J2133"/>
          <cell r="K2133"/>
          <cell r="L2133"/>
          <cell r="M2133"/>
        </row>
        <row r="2134">
          <cell r="A2134" t="str">
            <v>21.4.7</v>
          </cell>
          <cell r="B2134" t="str">
            <v>Suministro, transporte e instalación de tubería PVC tipo DB de 2" por piso. Incluye obra civil con botada de material, excavación y/o demolición, lleno, pega pvc mas limpiador, curvas, adaptadores e instalación de piso acabado existente  anden en concreto espesor de 0,08 m. sobre el terreno y demás elementos necesarios para su correcta instalación.</v>
          </cell>
          <cell r="C2134" t="str">
            <v>m</v>
          </cell>
          <cell r="D2134"/>
          <cell r="E2134"/>
          <cell r="F2134"/>
          <cell r="G2134"/>
          <cell r="H2134"/>
          <cell r="I2134"/>
          <cell r="J2134"/>
          <cell r="K2134"/>
          <cell r="L2134"/>
          <cell r="M2134"/>
        </row>
        <row r="2135">
          <cell r="A2135" t="str">
            <v>21.4.8</v>
          </cell>
          <cell r="B2135" t="str">
            <v>Suministro, transporte e instalación de tubería PVC tipo DB de 3" por vía. Incluye obra civil con botada de material, excavación y/o demolición, lleno, pega pvc mas limpiador, curvas, adaptadores e instalación de piso acabado existente y demás elementos necesarios para su correcta instalación.</v>
          </cell>
          <cell r="C2135" t="str">
            <v>m</v>
          </cell>
          <cell r="D2135"/>
          <cell r="E2135"/>
          <cell r="F2135"/>
          <cell r="G2135"/>
          <cell r="H2135"/>
          <cell r="I2135"/>
          <cell r="J2135"/>
          <cell r="K2135"/>
          <cell r="L2135"/>
          <cell r="M2135"/>
        </row>
        <row r="2136">
          <cell r="A2136" t="str">
            <v>21.4.9</v>
          </cell>
          <cell r="B2136" t="str">
            <v>Suministro, transporte e instalación de tubería PVC tipo DB de 2" EN ZONA VERDE. Incluye obra civil con botada de material, excavación y/o demolición, lleno, pega pvc mas limpiador, curvas, adaptadores y demás elementos necesarios para su correcta instalación.</v>
          </cell>
          <cell r="C2136" t="str">
            <v>m</v>
          </cell>
          <cell r="D2136"/>
          <cell r="E2136"/>
          <cell r="F2136"/>
          <cell r="G2136"/>
          <cell r="H2136"/>
          <cell r="I2136"/>
          <cell r="J2136"/>
          <cell r="K2136"/>
          <cell r="L2136"/>
          <cell r="M2136"/>
        </row>
        <row r="2137">
          <cell r="A2137" t="str">
            <v>21.4.10</v>
          </cell>
          <cell r="B2137" t="str">
            <v>Suministro transporte y construcción caja de piso ANTIFRAUDE RS3-003. Incluye tapa 60x80 antiraude RS4 -001. Incluye obra civil y todos los materiales.</v>
          </cell>
          <cell r="C2137" t="str">
            <v>un</v>
          </cell>
          <cell r="D2137"/>
          <cell r="E2137"/>
          <cell r="F2137"/>
          <cell r="G2137"/>
          <cell r="H2137"/>
          <cell r="I2137"/>
          <cell r="J2137"/>
          <cell r="K2137"/>
          <cell r="L2137"/>
          <cell r="M2137"/>
        </row>
      </sheetData>
      <sheetData sheetId="14"/>
      <sheetData sheetId="15"/>
      <sheetData sheetId="16"/>
      <sheetData sheetId="17"/>
      <sheetData sheetId="18"/>
      <sheetData sheetId="19"/>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9"/>
  </sheetPr>
  <dimension ref="A1:G27"/>
  <sheetViews>
    <sheetView tabSelected="1" zoomScale="70" zoomScaleNormal="70" workbookViewId="0">
      <pane ySplit="3" topLeftCell="A17" activePane="bottomLeft" state="frozen"/>
      <selection pane="bottomLeft" activeCell="B17" sqref="B17:B23"/>
    </sheetView>
  </sheetViews>
  <sheetFormatPr baseColWidth="10" defaultRowHeight="15" x14ac:dyDescent="0.25"/>
  <cols>
    <col min="1" max="1" width="8.5703125" customWidth="1"/>
    <col min="2" max="2" width="68" customWidth="1"/>
    <col min="3" max="3" width="9.140625" customWidth="1"/>
    <col min="4" max="4" width="12.140625" customWidth="1"/>
    <col min="5" max="5" width="13.140625" customWidth="1"/>
    <col min="6" max="6" width="20.28515625" customWidth="1"/>
  </cols>
  <sheetData>
    <row r="1" spans="1:7" ht="15.75" thickBot="1" x14ac:dyDescent="0.3"/>
    <row r="2" spans="1:7" ht="27.75" customHeight="1" thickBot="1" x14ac:dyDescent="0.3">
      <c r="A2" s="143" t="s">
        <v>98</v>
      </c>
      <c r="B2" s="144"/>
      <c r="C2" s="144"/>
      <c r="D2" s="144"/>
      <c r="E2" s="144"/>
      <c r="F2" s="145"/>
    </row>
    <row r="3" spans="1:7" ht="27.75" customHeight="1" thickBot="1" x14ac:dyDescent="0.3">
      <c r="A3" s="72" t="s">
        <v>69</v>
      </c>
      <c r="B3" s="72" t="s">
        <v>71</v>
      </c>
      <c r="C3" s="72" t="s">
        <v>36</v>
      </c>
      <c r="D3" s="72" t="s">
        <v>18</v>
      </c>
      <c r="E3" s="72" t="s">
        <v>17</v>
      </c>
      <c r="F3" s="72" t="s">
        <v>72</v>
      </c>
    </row>
    <row r="4" spans="1:7" ht="27.75" customHeight="1" thickBot="1" x14ac:dyDescent="0.3">
      <c r="A4" s="143" t="s">
        <v>121</v>
      </c>
      <c r="B4" s="144"/>
      <c r="C4" s="144"/>
      <c r="D4" s="144"/>
      <c r="E4" s="144"/>
      <c r="F4" s="145"/>
    </row>
    <row r="5" spans="1:7" ht="120" customHeight="1" x14ac:dyDescent="0.25">
      <c r="A5" s="82">
        <v>1</v>
      </c>
      <c r="B5" s="83" t="s">
        <v>73</v>
      </c>
      <c r="C5" s="84" t="s">
        <v>2</v>
      </c>
      <c r="D5" s="105">
        <f>'MEMORIAS DE CALCULO'!M8</f>
        <v>16</v>
      </c>
      <c r="E5" s="85">
        <f>APUs!F30</f>
        <v>22141</v>
      </c>
      <c r="F5" s="108">
        <f>D5*E5</f>
        <v>354256</v>
      </c>
    </row>
    <row r="6" spans="1:7" ht="51" customHeight="1" x14ac:dyDescent="0.25">
      <c r="A6" s="86">
        <v>2</v>
      </c>
      <c r="B6" s="80" t="s">
        <v>75</v>
      </c>
      <c r="C6" s="75" t="s">
        <v>7</v>
      </c>
      <c r="D6" s="106">
        <f>'MEMORIAS DE CALCULO'!M10</f>
        <v>5.25</v>
      </c>
      <c r="E6" s="81">
        <f>APUs!F57</f>
        <v>23904</v>
      </c>
      <c r="F6" s="87">
        <f t="shared" ref="F6:F13" si="0">D6*E6</f>
        <v>125496</v>
      </c>
    </row>
    <row r="7" spans="1:7" ht="60" x14ac:dyDescent="0.25">
      <c r="A7" s="73">
        <v>3</v>
      </c>
      <c r="B7" s="74" t="s">
        <v>10</v>
      </c>
      <c r="C7" s="75" t="s">
        <v>0</v>
      </c>
      <c r="D7" s="106">
        <f>'MEMORIAS DE CALCULO'!M13</f>
        <v>3.4124999999999996</v>
      </c>
      <c r="E7" s="76">
        <f>APUs!F83</f>
        <v>79419</v>
      </c>
      <c r="F7" s="87">
        <f t="shared" si="0"/>
        <v>271017.33749999997</v>
      </c>
    </row>
    <row r="8" spans="1:7" ht="36" x14ac:dyDescent="0.25">
      <c r="A8" s="73">
        <v>4</v>
      </c>
      <c r="B8" s="74" t="s">
        <v>9</v>
      </c>
      <c r="C8" s="75" t="s">
        <v>7</v>
      </c>
      <c r="D8" s="106">
        <f>'MEMORIAS DE CALCULO'!M16</f>
        <v>3.8499999999999996</v>
      </c>
      <c r="E8" s="76">
        <f>APUs!F108</f>
        <v>34541</v>
      </c>
      <c r="F8" s="87">
        <f t="shared" si="0"/>
        <v>132982.84999999998</v>
      </c>
      <c r="G8" s="1"/>
    </row>
    <row r="9" spans="1:7" ht="72" x14ac:dyDescent="0.25">
      <c r="A9" s="73">
        <v>5</v>
      </c>
      <c r="B9" s="74" t="s">
        <v>92</v>
      </c>
      <c r="C9" s="75" t="s">
        <v>2</v>
      </c>
      <c r="D9" s="106">
        <f>'MEMORIAS DE CALCULO'!M18</f>
        <v>5.5</v>
      </c>
      <c r="E9" s="76">
        <f>APUs!F137</f>
        <v>273866</v>
      </c>
      <c r="F9" s="87">
        <f t="shared" si="0"/>
        <v>1506263</v>
      </c>
    </row>
    <row r="10" spans="1:7" ht="48" x14ac:dyDescent="0.25">
      <c r="A10" s="73">
        <v>6</v>
      </c>
      <c r="B10" s="74" t="s">
        <v>6</v>
      </c>
      <c r="C10" s="75" t="s">
        <v>5</v>
      </c>
      <c r="D10" s="106">
        <f>'MEMORIAS DE CALCULO'!M20</f>
        <v>129.839</v>
      </c>
      <c r="E10" s="76">
        <f>APUs!F163</f>
        <v>8027</v>
      </c>
      <c r="F10" s="87">
        <f t="shared" si="0"/>
        <v>1042217.6529999999</v>
      </c>
    </row>
    <row r="11" spans="1:7" ht="60" x14ac:dyDescent="0.25">
      <c r="A11" s="73">
        <v>7</v>
      </c>
      <c r="B11" s="74" t="s">
        <v>3</v>
      </c>
      <c r="C11" s="75" t="s">
        <v>2</v>
      </c>
      <c r="D11" s="106">
        <f>'MEMORIAS DE CALCULO'!M25</f>
        <v>2</v>
      </c>
      <c r="E11" s="76">
        <f>APUs!F192</f>
        <v>81977</v>
      </c>
      <c r="F11" s="87">
        <f t="shared" si="0"/>
        <v>163954</v>
      </c>
    </row>
    <row r="12" spans="1:7" ht="48" x14ac:dyDescent="0.25">
      <c r="A12" s="73">
        <v>8</v>
      </c>
      <c r="B12" s="74" t="s">
        <v>1</v>
      </c>
      <c r="C12" s="75" t="s">
        <v>0</v>
      </c>
      <c r="D12" s="106">
        <f>'MEMORIAS DE CALCULO'!M27</f>
        <v>1.2599999999999998</v>
      </c>
      <c r="E12" s="76">
        <f>APUs!F218</f>
        <v>90300</v>
      </c>
      <c r="F12" s="87">
        <f t="shared" si="0"/>
        <v>113777.99999999999</v>
      </c>
    </row>
    <row r="13" spans="1:7" ht="108.75" thickBot="1" x14ac:dyDescent="0.3">
      <c r="A13" s="77">
        <v>9</v>
      </c>
      <c r="B13" s="78" t="s">
        <v>99</v>
      </c>
      <c r="C13" s="79" t="s">
        <v>4</v>
      </c>
      <c r="D13" s="107">
        <f>'MEMORIAS DE CALCULO'!M29</f>
        <v>1</v>
      </c>
      <c r="E13" s="88">
        <f>APUs!F248</f>
        <v>1231969</v>
      </c>
      <c r="F13" s="89">
        <f t="shared" si="0"/>
        <v>1231969</v>
      </c>
    </row>
    <row r="14" spans="1:7" ht="15.75" thickBot="1" x14ac:dyDescent="0.3">
      <c r="A14" s="137" t="s">
        <v>122</v>
      </c>
      <c r="B14" s="138"/>
      <c r="C14" s="138"/>
      <c r="D14" s="138"/>
      <c r="E14" s="139"/>
      <c r="F14" s="57">
        <f>SUM(F5:F13)</f>
        <v>4941933.8404999999</v>
      </c>
    </row>
    <row r="15" spans="1:7" ht="15.75" thickBot="1" x14ac:dyDescent="0.3">
      <c r="A15" s="143" t="s">
        <v>100</v>
      </c>
      <c r="B15" s="144"/>
      <c r="C15" s="144"/>
      <c r="D15" s="144"/>
      <c r="E15" s="144"/>
      <c r="F15" s="145"/>
    </row>
    <row r="16" spans="1:7" ht="15.75" thickBot="1" x14ac:dyDescent="0.3">
      <c r="A16" s="72" t="s">
        <v>69</v>
      </c>
      <c r="B16" s="72" t="s">
        <v>71</v>
      </c>
      <c r="C16" s="72" t="s">
        <v>36</v>
      </c>
      <c r="D16" s="72" t="s">
        <v>18</v>
      </c>
      <c r="E16" s="72" t="s">
        <v>17</v>
      </c>
      <c r="F16" s="72" t="s">
        <v>72</v>
      </c>
    </row>
    <row r="17" spans="1:6" ht="132" x14ac:dyDescent="0.25">
      <c r="A17" s="82">
        <v>10</v>
      </c>
      <c r="B17" s="83" t="s">
        <v>73</v>
      </c>
      <c r="C17" s="84" t="s">
        <v>2</v>
      </c>
      <c r="D17" s="105">
        <f>'MEMORIAS DE CALCULO'!M34</f>
        <v>50</v>
      </c>
      <c r="E17" s="85">
        <f>APUs!F278</f>
        <v>22141</v>
      </c>
      <c r="F17" s="108">
        <f>D17*E17</f>
        <v>1107050</v>
      </c>
    </row>
    <row r="18" spans="1:6" ht="60" x14ac:dyDescent="0.25">
      <c r="A18" s="73">
        <v>11</v>
      </c>
      <c r="B18" s="74" t="s">
        <v>10</v>
      </c>
      <c r="C18" s="75" t="s">
        <v>0</v>
      </c>
      <c r="D18" s="106">
        <f>'MEMORIAS DE CALCULO'!M36</f>
        <v>22.75</v>
      </c>
      <c r="E18" s="76">
        <f>APUs!F302</f>
        <v>79419</v>
      </c>
      <c r="F18" s="87">
        <f t="shared" ref="F18:F23" si="1">D18*E18</f>
        <v>1806782.25</v>
      </c>
    </row>
    <row r="19" spans="1:6" ht="72" x14ac:dyDescent="0.25">
      <c r="A19" s="73">
        <v>12</v>
      </c>
      <c r="B19" s="74" t="s">
        <v>95</v>
      </c>
      <c r="C19" s="75" t="s">
        <v>0</v>
      </c>
      <c r="D19" s="106">
        <f>'MEMORIAS DE CALCULO'!M38</f>
        <v>2.2749999999999999</v>
      </c>
      <c r="E19" s="76">
        <f>APUs!F328</f>
        <v>325447</v>
      </c>
      <c r="F19" s="87">
        <f t="shared" si="1"/>
        <v>740391.92499999993</v>
      </c>
    </row>
    <row r="20" spans="1:6" ht="84" x14ac:dyDescent="0.25">
      <c r="A20" s="73">
        <v>13</v>
      </c>
      <c r="B20" s="74" t="s">
        <v>96</v>
      </c>
      <c r="C20" s="75" t="s">
        <v>0</v>
      </c>
      <c r="D20" s="106">
        <f>'MEMORIAS DE CALCULO'!M40</f>
        <v>7.4999999999999997E-2</v>
      </c>
      <c r="E20" s="76">
        <f>APUs!F355</f>
        <v>201503</v>
      </c>
      <c r="F20" s="87">
        <f t="shared" si="1"/>
        <v>15112.724999999999</v>
      </c>
    </row>
    <row r="21" spans="1:6" ht="36" x14ac:dyDescent="0.25">
      <c r="A21" s="73">
        <v>14</v>
      </c>
      <c r="B21" s="74" t="s">
        <v>9</v>
      </c>
      <c r="C21" s="75" t="s">
        <v>7</v>
      </c>
      <c r="D21" s="106">
        <f>'MEMORIAS DE CALCULO'!M42</f>
        <v>35</v>
      </c>
      <c r="E21" s="76">
        <f>APUs!F380</f>
        <v>34541</v>
      </c>
      <c r="F21" s="87">
        <f t="shared" si="1"/>
        <v>1208935</v>
      </c>
    </row>
    <row r="22" spans="1:6" ht="96" x14ac:dyDescent="0.25">
      <c r="A22" s="73">
        <v>15</v>
      </c>
      <c r="B22" s="74" t="s">
        <v>101</v>
      </c>
      <c r="C22" s="75" t="s">
        <v>2</v>
      </c>
      <c r="D22" s="106">
        <f>'MEMORIAS DE CALCULO'!M44</f>
        <v>50</v>
      </c>
      <c r="E22" s="76">
        <f>APUs!F409</f>
        <v>301267</v>
      </c>
      <c r="F22" s="87">
        <f t="shared" si="1"/>
        <v>15063350</v>
      </c>
    </row>
    <row r="23" spans="1:6" ht="48.75" thickBot="1" x14ac:dyDescent="0.3">
      <c r="A23" s="77">
        <v>16</v>
      </c>
      <c r="B23" s="78" t="s">
        <v>6</v>
      </c>
      <c r="C23" s="79" t="s">
        <v>5</v>
      </c>
      <c r="D23" s="107">
        <f>'MEMORIAS DE CALCULO'!M46</f>
        <v>895.04</v>
      </c>
      <c r="E23" s="119">
        <f>APUs!F435</f>
        <v>8027</v>
      </c>
      <c r="F23" s="89">
        <f t="shared" si="1"/>
        <v>7184486.0800000001</v>
      </c>
    </row>
    <row r="24" spans="1:6" ht="15.75" thickBot="1" x14ac:dyDescent="0.3">
      <c r="A24" s="137" t="s">
        <v>123</v>
      </c>
      <c r="B24" s="138"/>
      <c r="C24" s="138"/>
      <c r="D24" s="138"/>
      <c r="E24" s="139"/>
      <c r="F24" s="57">
        <f>SUM(F17:F23)</f>
        <v>27126107.979999997</v>
      </c>
    </row>
    <row r="25" spans="1:6" ht="15.75" thickBot="1" x14ac:dyDescent="0.3">
      <c r="A25" s="137" t="s">
        <v>70</v>
      </c>
      <c r="B25" s="138"/>
      <c r="C25" s="138"/>
      <c r="D25" s="138"/>
      <c r="E25" s="139"/>
      <c r="F25" s="57">
        <f>+F14+F24</f>
        <v>32068041.820499998</v>
      </c>
    </row>
    <row r="26" spans="1:6" ht="15.75" thickBot="1" x14ac:dyDescent="0.3">
      <c r="A26" s="140" t="s">
        <v>124</v>
      </c>
      <c r="B26" s="141"/>
      <c r="C26" s="141"/>
      <c r="D26" s="141"/>
      <c r="E26" s="142"/>
      <c r="F26" s="58">
        <f>+F25*39%</f>
        <v>12506536.309994999</v>
      </c>
    </row>
    <row r="27" spans="1:6" ht="15.75" thickBot="1" x14ac:dyDescent="0.3">
      <c r="A27" s="140" t="s">
        <v>67</v>
      </c>
      <c r="B27" s="141"/>
      <c r="C27" s="141"/>
      <c r="D27" s="141"/>
      <c r="E27" s="142"/>
      <c r="F27" s="58">
        <f>F25+F26</f>
        <v>44574578.130494997</v>
      </c>
    </row>
  </sheetData>
  <mergeCells count="8">
    <mergeCell ref="A25:E25"/>
    <mergeCell ref="A26:E26"/>
    <mergeCell ref="A27:E27"/>
    <mergeCell ref="A2:F2"/>
    <mergeCell ref="A14:E14"/>
    <mergeCell ref="A15:F15"/>
    <mergeCell ref="A4:F4"/>
    <mergeCell ref="A24:E24"/>
  </mergeCells>
  <pageMargins left="0.7" right="0.7" top="0.75" bottom="0.75" header="0.3" footer="0.3"/>
  <pageSetup orientation="portrait" horizontalDpi="200" verticalDpi="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sheetPr>
  <dimension ref="A1:F435"/>
  <sheetViews>
    <sheetView workbookViewId="0">
      <pane ySplit="2" topLeftCell="A300" activePane="bottomLeft" state="frozen"/>
      <selection pane="bottomLeft" activeCell="J309" sqref="J309"/>
    </sheetView>
  </sheetViews>
  <sheetFormatPr baseColWidth="10" defaultRowHeight="15" x14ac:dyDescent="0.25"/>
  <cols>
    <col min="1" max="1" width="11.28515625" customWidth="1"/>
    <col min="2" max="2" width="38.85546875" customWidth="1"/>
    <col min="6" max="6" width="14.7109375" customWidth="1"/>
  </cols>
  <sheetData>
    <row r="1" spans="1:6" ht="15.75" thickBot="1" x14ac:dyDescent="0.3"/>
    <row r="2" spans="1:6" ht="27" customHeight="1" thickBot="1" x14ac:dyDescent="0.3">
      <c r="A2" s="143" t="s">
        <v>102</v>
      </c>
      <c r="B2" s="144"/>
      <c r="C2" s="144"/>
      <c r="D2" s="144"/>
      <c r="E2" s="144"/>
      <c r="F2" s="145"/>
    </row>
    <row r="3" spans="1:6" ht="13.15" customHeight="1" thickBot="1" x14ac:dyDescent="0.3"/>
    <row r="4" spans="1:6" ht="13.15" customHeight="1" thickBot="1" x14ac:dyDescent="0.3">
      <c r="A4" s="174" t="s">
        <v>103</v>
      </c>
      <c r="B4" s="175"/>
      <c r="C4" s="175"/>
      <c r="D4" s="175"/>
      <c r="E4" s="175"/>
      <c r="F4" s="176"/>
    </row>
    <row r="5" spans="1:6" ht="13.15" customHeight="1" thickBot="1" x14ac:dyDescent="0.3">
      <c r="A5" s="15"/>
      <c r="B5" s="15"/>
      <c r="C5" s="15"/>
      <c r="D5" s="15"/>
      <c r="E5" s="15"/>
      <c r="F5" s="41"/>
    </row>
    <row r="6" spans="1:6" ht="13.15" customHeight="1" thickBot="1" x14ac:dyDescent="0.3">
      <c r="A6" s="153" t="s">
        <v>71</v>
      </c>
      <c r="B6" s="154"/>
      <c r="C6" s="154"/>
      <c r="D6" s="155"/>
      <c r="E6" s="40" t="s">
        <v>104</v>
      </c>
      <c r="F6" s="39" t="s">
        <v>36</v>
      </c>
    </row>
    <row r="7" spans="1:6" ht="13.15" customHeight="1" thickBot="1" x14ac:dyDescent="0.3">
      <c r="A7" s="156" t="str">
        <f>VLOOKUP(E7,PRESUPUESTO!$A$5:$F$14,2,FALSE)</f>
        <v>Instalación de CERRAMIENTO PROVISIONAL en tela verde polietileno de alta densidad y resistencia 65 gr/m2 con una altura de 2,10 m, estacones de madera común para fijación vertical de altura de 2,50 m puesto mínimo cada 2,0 m y para apuntalamiento mínimo cada 10 m y cada cambio de dirección, arranques y terminación, diámetro aproximado 0,10 m, elementos de fijación, Incluye: suministro, transporte, instalación, excavación, concreto de fundación preparado en Obra de 17.5 Mpa - 2500 psi, diámetro aproximado 0,30 m y profundidad aproximada 0,50 m, cable o alambre tensor parte inferior y superior horizontal, mantenimiento, desmonte y todos los demás elementos necesarios para su correcta instalación y operación.  cargue transporte y botada de material sobrante en botaderos oficiales.</v>
      </c>
      <c r="B7" s="157"/>
      <c r="C7" s="157"/>
      <c r="D7" s="158"/>
      <c r="E7" s="38">
        <v>1</v>
      </c>
      <c r="F7" s="24" t="str">
        <f>VLOOKUP(E7,PRESUPUESTO!$A$5:$F$14,3,FALSE)</f>
        <v>ml</v>
      </c>
    </row>
    <row r="8" spans="1:6" ht="13.15" customHeight="1" thickBot="1" x14ac:dyDescent="0.3">
      <c r="A8" s="159"/>
      <c r="B8" s="160"/>
      <c r="C8" s="160"/>
      <c r="D8" s="161"/>
      <c r="E8" s="165" t="s">
        <v>35</v>
      </c>
      <c r="F8" s="166"/>
    </row>
    <row r="9" spans="1:6" ht="13.15" customHeight="1" thickBot="1" x14ac:dyDescent="0.3">
      <c r="A9" s="162"/>
      <c r="B9" s="163"/>
      <c r="C9" s="163"/>
      <c r="D9" s="164"/>
      <c r="E9" s="167">
        <f>VLOOKUP(E7,'[2]MEMORIAS DE CALCULO'!$A$6:$M$2137,13,FALSE)</f>
        <v>0</v>
      </c>
      <c r="F9" s="168"/>
    </row>
    <row r="10" spans="1:6" ht="13.15" customHeight="1" x14ac:dyDescent="0.25">
      <c r="A10" s="37">
        <v>1</v>
      </c>
      <c r="B10" s="16" t="s">
        <v>34</v>
      </c>
      <c r="C10" s="15"/>
      <c r="D10" s="15"/>
      <c r="E10" s="36"/>
      <c r="F10" s="35"/>
    </row>
    <row r="11" spans="1:6" ht="13.15" customHeight="1" x14ac:dyDescent="0.25">
      <c r="A11" s="13" t="s">
        <v>20</v>
      </c>
      <c r="B11" s="12" t="s">
        <v>105</v>
      </c>
      <c r="C11" s="12" t="s">
        <v>19</v>
      </c>
      <c r="D11" s="12" t="s">
        <v>18</v>
      </c>
      <c r="E11" s="12" t="s">
        <v>17</v>
      </c>
      <c r="F11" s="11" t="s">
        <v>16</v>
      </c>
    </row>
    <row r="12" spans="1:6" ht="13.15" customHeight="1" x14ac:dyDescent="0.25">
      <c r="A12" s="10"/>
      <c r="B12" s="9" t="s">
        <v>76</v>
      </c>
      <c r="C12" s="8" t="s">
        <v>2</v>
      </c>
      <c r="D12" s="7">
        <v>0.52500000000000002</v>
      </c>
      <c r="E12" s="6">
        <v>4948</v>
      </c>
      <c r="F12" s="5">
        <f t="shared" ref="F12:F15" si="0">ROUND(PRODUCT(D12:E12),2)</f>
        <v>2597.6999999999998</v>
      </c>
    </row>
    <row r="13" spans="1:6" ht="13.15" customHeight="1" x14ac:dyDescent="0.25">
      <c r="A13" s="10"/>
      <c r="B13" s="9" t="s">
        <v>47</v>
      </c>
      <c r="C13" s="8" t="s">
        <v>4</v>
      </c>
      <c r="D13" s="7">
        <v>1</v>
      </c>
      <c r="E13" s="6">
        <v>8900</v>
      </c>
      <c r="F13" s="5">
        <f t="shared" si="0"/>
        <v>8900</v>
      </c>
    </row>
    <row r="14" spans="1:6" ht="13.15" customHeight="1" x14ac:dyDescent="0.25">
      <c r="A14" s="10"/>
      <c r="B14" s="9" t="s">
        <v>46</v>
      </c>
      <c r="C14" s="8" t="s">
        <v>45</v>
      </c>
      <c r="D14" s="7">
        <v>0.01</v>
      </c>
      <c r="E14" s="6">
        <v>5200</v>
      </c>
      <c r="F14" s="5">
        <f t="shared" si="0"/>
        <v>52</v>
      </c>
    </row>
    <row r="15" spans="1:6" ht="13.15" customHeight="1" x14ac:dyDescent="0.25">
      <c r="A15" s="10"/>
      <c r="B15" s="9" t="s">
        <v>54</v>
      </c>
      <c r="C15" s="8" t="s">
        <v>0</v>
      </c>
      <c r="D15" s="7">
        <v>1.4E-2</v>
      </c>
      <c r="E15" s="6">
        <v>420213</v>
      </c>
      <c r="F15" s="5">
        <f t="shared" si="0"/>
        <v>5882.98</v>
      </c>
    </row>
    <row r="16" spans="1:6" ht="13.15" customHeight="1" x14ac:dyDescent="0.25">
      <c r="A16" s="169" t="s">
        <v>32</v>
      </c>
      <c r="B16" s="170"/>
      <c r="C16" s="170"/>
      <c r="D16" s="170"/>
      <c r="E16" s="171"/>
      <c r="F16" s="4">
        <f>ROUND(SUM(F12:F15),2)</f>
        <v>17432.68</v>
      </c>
    </row>
    <row r="17" spans="1:6" ht="13.15" customHeight="1" x14ac:dyDescent="0.25">
      <c r="A17" s="17">
        <v>2</v>
      </c>
      <c r="B17" s="16" t="s">
        <v>31</v>
      </c>
      <c r="C17" s="15"/>
      <c r="D17" s="15"/>
      <c r="E17" s="15"/>
      <c r="F17" s="14"/>
    </row>
    <row r="18" spans="1:6" ht="13.15" customHeight="1" x14ac:dyDescent="0.25">
      <c r="A18" s="13" t="s">
        <v>20</v>
      </c>
      <c r="B18" s="12" t="s">
        <v>105</v>
      </c>
      <c r="C18" s="12" t="s">
        <v>19</v>
      </c>
      <c r="D18" s="12" t="s">
        <v>18</v>
      </c>
      <c r="E18" s="12" t="s">
        <v>17</v>
      </c>
      <c r="F18" s="11" t="s">
        <v>16</v>
      </c>
    </row>
    <row r="19" spans="1:6" ht="13.15" customHeight="1" x14ac:dyDescent="0.25">
      <c r="A19" s="10"/>
      <c r="B19" s="9" t="s">
        <v>77</v>
      </c>
      <c r="C19" s="8" t="s">
        <v>29</v>
      </c>
      <c r="D19" s="7">
        <v>0.02</v>
      </c>
      <c r="E19" s="6">
        <v>198902</v>
      </c>
      <c r="F19" s="5">
        <f>ROUND(PRODUCT(D19:E19),2)</f>
        <v>3978.04</v>
      </c>
    </row>
    <row r="20" spans="1:6" ht="13.15" customHeight="1" x14ac:dyDescent="0.25">
      <c r="A20" s="146" t="s">
        <v>28</v>
      </c>
      <c r="B20" s="147"/>
      <c r="C20" s="147"/>
      <c r="D20" s="147"/>
      <c r="E20" s="147"/>
      <c r="F20" s="4">
        <f>ROUND(SUM(F19:F19),2)</f>
        <v>3978.04</v>
      </c>
    </row>
    <row r="21" spans="1:6" ht="13.15" customHeight="1" thickBot="1" x14ac:dyDescent="0.3">
      <c r="A21" s="17">
        <v>3</v>
      </c>
      <c r="B21" s="16" t="s">
        <v>27</v>
      </c>
      <c r="C21" s="15"/>
      <c r="D21" s="15"/>
      <c r="E21" s="15"/>
      <c r="F21" s="14"/>
    </row>
    <row r="22" spans="1:6" ht="13.15" customHeight="1" thickBot="1" x14ac:dyDescent="0.3">
      <c r="A22" s="34" t="s">
        <v>20</v>
      </c>
      <c r="B22" s="33" t="s">
        <v>105</v>
      </c>
      <c r="C22" s="33" t="s">
        <v>19</v>
      </c>
      <c r="D22" s="33" t="s">
        <v>18</v>
      </c>
      <c r="E22" s="33" t="s">
        <v>17</v>
      </c>
      <c r="F22" s="32" t="s">
        <v>16</v>
      </c>
    </row>
    <row r="23" spans="1:6" ht="13.15" customHeight="1" thickBot="1" x14ac:dyDescent="0.3">
      <c r="A23" s="148" t="s">
        <v>24</v>
      </c>
      <c r="B23" s="149"/>
      <c r="C23" s="24" t="s">
        <v>23</v>
      </c>
      <c r="D23" s="23">
        <v>0.05</v>
      </c>
      <c r="E23" s="22"/>
      <c r="F23" s="21">
        <f>ROUND(PRODUCT(F19,D23),0)</f>
        <v>199</v>
      </c>
    </row>
    <row r="24" spans="1:6" ht="13.15" customHeight="1" thickBot="1" x14ac:dyDescent="0.3">
      <c r="A24" s="20"/>
      <c r="B24" s="19" t="s">
        <v>22</v>
      </c>
      <c r="C24" s="19"/>
      <c r="D24" s="19"/>
      <c r="E24" s="19"/>
      <c r="F24" s="18">
        <f>ROUND(SUM(F23:F23),2)</f>
        <v>199</v>
      </c>
    </row>
    <row r="25" spans="1:6" ht="13.15" customHeight="1" x14ac:dyDescent="0.25">
      <c r="A25" s="17">
        <v>4</v>
      </c>
      <c r="B25" s="16" t="s">
        <v>21</v>
      </c>
      <c r="C25" s="15"/>
      <c r="D25" s="15"/>
      <c r="E25" s="15"/>
      <c r="F25" s="14"/>
    </row>
    <row r="26" spans="1:6" ht="13.15" customHeight="1" x14ac:dyDescent="0.25">
      <c r="A26" s="13" t="s">
        <v>20</v>
      </c>
      <c r="B26" s="12" t="s">
        <v>105</v>
      </c>
      <c r="C26" s="12" t="s">
        <v>19</v>
      </c>
      <c r="D26" s="12" t="s">
        <v>18</v>
      </c>
      <c r="E26" s="12" t="s">
        <v>17</v>
      </c>
      <c r="F26" s="11" t="s">
        <v>16</v>
      </c>
    </row>
    <row r="27" spans="1:6" ht="13.15" customHeight="1" x14ac:dyDescent="0.25">
      <c r="A27" s="10"/>
      <c r="B27" s="9" t="s">
        <v>37</v>
      </c>
      <c r="C27" s="8" t="s">
        <v>4</v>
      </c>
      <c r="D27" s="7">
        <v>0.2</v>
      </c>
      <c r="E27" s="6">
        <v>2658</v>
      </c>
      <c r="F27" s="5">
        <f>ROUND(PRODUCT(D27:E27),2)</f>
        <v>531.6</v>
      </c>
    </row>
    <row r="28" spans="1:6" ht="13.15" customHeight="1" x14ac:dyDescent="0.25">
      <c r="A28" s="10"/>
      <c r="B28" s="9" t="s">
        <v>25</v>
      </c>
      <c r="C28" s="8">
        <v>0</v>
      </c>
      <c r="D28" s="7">
        <v>0</v>
      </c>
      <c r="E28" s="6">
        <v>0</v>
      </c>
      <c r="F28" s="5">
        <f>ROUND(PRODUCT(D28:E28),2)</f>
        <v>0</v>
      </c>
    </row>
    <row r="29" spans="1:6" ht="13.15" customHeight="1" thickBot="1" x14ac:dyDescent="0.3">
      <c r="A29" s="146" t="s">
        <v>14</v>
      </c>
      <c r="B29" s="147"/>
      <c r="C29" s="147"/>
      <c r="D29" s="147"/>
      <c r="E29" s="147"/>
      <c r="F29" s="4">
        <f>ROUND(SUM(F27:F28),2)</f>
        <v>531.6</v>
      </c>
    </row>
    <row r="30" spans="1:6" ht="13.15" customHeight="1" thickBot="1" x14ac:dyDescent="0.3">
      <c r="A30" s="150" t="s">
        <v>13</v>
      </c>
      <c r="B30" s="151"/>
      <c r="C30" s="151"/>
      <c r="D30" s="152"/>
      <c r="E30" s="3" t="s">
        <v>12</v>
      </c>
      <c r="F30" s="2">
        <f>ROUND(SUM(F16,F20,F24,F29),0)</f>
        <v>22141</v>
      </c>
    </row>
    <row r="31" spans="1:6" ht="13.15" customHeight="1" thickBot="1" x14ac:dyDescent="0.3"/>
    <row r="32" spans="1:6" ht="13.15" customHeight="1" thickBot="1" x14ac:dyDescent="0.3">
      <c r="A32" s="174" t="s">
        <v>103</v>
      </c>
      <c r="B32" s="175"/>
      <c r="C32" s="175"/>
      <c r="D32" s="175"/>
      <c r="E32" s="175"/>
      <c r="F32" s="176"/>
    </row>
    <row r="33" spans="1:6" ht="13.15" customHeight="1" thickBot="1" x14ac:dyDescent="0.3">
      <c r="A33" s="15"/>
      <c r="B33" s="15"/>
      <c r="C33" s="15"/>
      <c r="D33" s="15"/>
      <c r="E33" s="15"/>
      <c r="F33" s="41"/>
    </row>
    <row r="34" spans="1:6" ht="13.15" customHeight="1" thickBot="1" x14ac:dyDescent="0.3">
      <c r="A34" s="153" t="s">
        <v>71</v>
      </c>
      <c r="B34" s="154"/>
      <c r="C34" s="154"/>
      <c r="D34" s="155"/>
      <c r="E34" s="40" t="s">
        <v>104</v>
      </c>
      <c r="F34" s="39" t="s">
        <v>36</v>
      </c>
    </row>
    <row r="35" spans="1:6" ht="13.15" customHeight="1" thickBot="1" x14ac:dyDescent="0.3">
      <c r="A35" s="156" t="str">
        <f>VLOOKUP(E35,PRESUPUESTO!$A$5:$F$14,2,FALSE)</f>
        <v>DEMOLICIÓN PAVIMENTO ASFÁLTICO (para brechas y otros), cargue, transporte y botada de escombros,  hasta 1m de ancho, ESPESOR DE 4". Incluye corte con máquina de disco según trazado y compresor neumático con martillo, además recuperación de los materiales aprovechables o su transporte hasta el sitio que lo indique la interventoría.</v>
      </c>
      <c r="B35" s="157"/>
      <c r="C35" s="157"/>
      <c r="D35" s="158"/>
      <c r="E35" s="38">
        <v>2</v>
      </c>
      <c r="F35" s="24" t="str">
        <f>VLOOKUP(E35,PRESUPUESTO!$A$5:$F$14,3,FALSE)</f>
        <v>m2</v>
      </c>
    </row>
    <row r="36" spans="1:6" ht="13.15" customHeight="1" thickBot="1" x14ac:dyDescent="0.3">
      <c r="A36" s="159"/>
      <c r="B36" s="160"/>
      <c r="C36" s="160"/>
      <c r="D36" s="161"/>
      <c r="E36" s="165" t="s">
        <v>35</v>
      </c>
      <c r="F36" s="166"/>
    </row>
    <row r="37" spans="1:6" ht="13.15" customHeight="1" thickBot="1" x14ac:dyDescent="0.3">
      <c r="A37" s="162"/>
      <c r="B37" s="163"/>
      <c r="C37" s="163"/>
      <c r="D37" s="164"/>
      <c r="E37" s="167">
        <f>VLOOKUP(E35,'[2]MEMORIAS DE CALCULO'!$A$6:$M$2137,13,FALSE)</f>
        <v>0</v>
      </c>
      <c r="F37" s="168"/>
    </row>
    <row r="38" spans="1:6" ht="13.15" customHeight="1" x14ac:dyDescent="0.25">
      <c r="A38" s="37">
        <v>1</v>
      </c>
      <c r="B38" s="16" t="s">
        <v>34</v>
      </c>
      <c r="C38" s="15"/>
      <c r="D38" s="15"/>
      <c r="E38" s="36"/>
      <c r="F38" s="35"/>
    </row>
    <row r="39" spans="1:6" ht="13.15" customHeight="1" x14ac:dyDescent="0.25">
      <c r="A39" s="13" t="s">
        <v>20</v>
      </c>
      <c r="B39" s="12" t="s">
        <v>105</v>
      </c>
      <c r="C39" s="12" t="s">
        <v>19</v>
      </c>
      <c r="D39" s="12" t="s">
        <v>18</v>
      </c>
      <c r="E39" s="12" t="s">
        <v>17</v>
      </c>
      <c r="F39" s="11" t="s">
        <v>16</v>
      </c>
    </row>
    <row r="40" spans="1:6" ht="13.15" customHeight="1" x14ac:dyDescent="0.25">
      <c r="A40" s="10"/>
      <c r="B40" s="9" t="s">
        <v>25</v>
      </c>
      <c r="C40" s="8">
        <v>0</v>
      </c>
      <c r="D40" s="7">
        <v>0</v>
      </c>
      <c r="E40" s="6">
        <v>0</v>
      </c>
      <c r="F40" s="5">
        <f>ROUND(PRODUCT(D40:E40),2)</f>
        <v>0</v>
      </c>
    </row>
    <row r="41" spans="1:6" ht="13.15" customHeight="1" x14ac:dyDescent="0.25">
      <c r="A41" s="169" t="s">
        <v>32</v>
      </c>
      <c r="B41" s="170"/>
      <c r="C41" s="170"/>
      <c r="D41" s="170"/>
      <c r="E41" s="171"/>
      <c r="F41" s="4">
        <f>ROUND(SUM(F40:F40),2)</f>
        <v>0</v>
      </c>
    </row>
    <row r="42" spans="1:6" ht="13.15" customHeight="1" x14ac:dyDescent="0.25">
      <c r="A42" s="17">
        <v>2</v>
      </c>
      <c r="B42" s="16" t="s">
        <v>31</v>
      </c>
      <c r="C42" s="15"/>
      <c r="D42" s="15"/>
      <c r="E42" s="15"/>
      <c r="F42" s="14"/>
    </row>
    <row r="43" spans="1:6" ht="13.15" customHeight="1" x14ac:dyDescent="0.25">
      <c r="A43" s="13" t="s">
        <v>20</v>
      </c>
      <c r="B43" s="12" t="s">
        <v>105</v>
      </c>
      <c r="C43" s="12" t="s">
        <v>19</v>
      </c>
      <c r="D43" s="12" t="s">
        <v>18</v>
      </c>
      <c r="E43" s="12" t="s">
        <v>17</v>
      </c>
      <c r="F43" s="11" t="s">
        <v>16</v>
      </c>
    </row>
    <row r="44" spans="1:6" ht="13.15" customHeight="1" x14ac:dyDescent="0.25">
      <c r="A44" s="10"/>
      <c r="B44" s="9" t="s">
        <v>78</v>
      </c>
      <c r="C44" s="8" t="s">
        <v>29</v>
      </c>
      <c r="D44" s="7">
        <v>1.372E-2</v>
      </c>
      <c r="E44" s="6">
        <v>81901</v>
      </c>
      <c r="F44" s="5">
        <f>ROUND(PRODUCT(D44:E44),2)</f>
        <v>1123.68</v>
      </c>
    </row>
    <row r="45" spans="1:6" ht="13.15" customHeight="1" x14ac:dyDescent="0.25">
      <c r="A45" s="146" t="s">
        <v>28</v>
      </c>
      <c r="B45" s="147"/>
      <c r="C45" s="147"/>
      <c r="D45" s="147"/>
      <c r="E45" s="147"/>
      <c r="F45" s="4">
        <f>ROUND(SUM(F44:F44),2)</f>
        <v>1123.68</v>
      </c>
    </row>
    <row r="46" spans="1:6" ht="13.15" customHeight="1" thickBot="1" x14ac:dyDescent="0.3">
      <c r="A46" s="17">
        <v>3</v>
      </c>
      <c r="B46" s="16" t="s">
        <v>27</v>
      </c>
      <c r="C46" s="15"/>
      <c r="D46" s="15"/>
      <c r="E46" s="15"/>
      <c r="F46" s="14"/>
    </row>
    <row r="47" spans="1:6" ht="13.15" customHeight="1" thickBot="1" x14ac:dyDescent="0.3">
      <c r="A47" s="34" t="s">
        <v>20</v>
      </c>
      <c r="B47" s="33" t="s">
        <v>105</v>
      </c>
      <c r="C47" s="33" t="s">
        <v>19</v>
      </c>
      <c r="D47" s="33" t="s">
        <v>18</v>
      </c>
      <c r="E47" s="33" t="s">
        <v>17</v>
      </c>
      <c r="F47" s="32" t="s">
        <v>16</v>
      </c>
    </row>
    <row r="48" spans="1:6" ht="13.15" customHeight="1" x14ac:dyDescent="0.25">
      <c r="A48" s="31"/>
      <c r="B48" s="30" t="s">
        <v>79</v>
      </c>
      <c r="C48" s="29" t="s">
        <v>80</v>
      </c>
      <c r="D48" s="28">
        <v>6.8000000000000005E-2</v>
      </c>
      <c r="E48" s="27">
        <v>79800</v>
      </c>
      <c r="F48" s="26">
        <f>ROUND(PRODUCT(D48:E48),2)</f>
        <v>5426.4</v>
      </c>
    </row>
    <row r="49" spans="1:6" ht="13.15" customHeight="1" thickBot="1" x14ac:dyDescent="0.3">
      <c r="A49" s="10"/>
      <c r="B49" s="25" t="s">
        <v>81</v>
      </c>
      <c r="C49" s="8" t="s">
        <v>2</v>
      </c>
      <c r="D49" s="7">
        <v>2.5</v>
      </c>
      <c r="E49" s="6">
        <v>4756</v>
      </c>
      <c r="F49" s="5">
        <f>ROUND(PRODUCT(D49:E49),2)</f>
        <v>11890</v>
      </c>
    </row>
    <row r="50" spans="1:6" ht="13.15" customHeight="1" thickBot="1" x14ac:dyDescent="0.3">
      <c r="A50" s="148" t="s">
        <v>24</v>
      </c>
      <c r="B50" s="149"/>
      <c r="C50" s="24" t="s">
        <v>23</v>
      </c>
      <c r="D50" s="23">
        <v>0.05</v>
      </c>
      <c r="E50" s="22"/>
      <c r="F50" s="21">
        <f>ROUND(PRODUCT(F45,D50),0)</f>
        <v>56</v>
      </c>
    </row>
    <row r="51" spans="1:6" ht="13.15" customHeight="1" thickBot="1" x14ac:dyDescent="0.3">
      <c r="A51" s="20"/>
      <c r="B51" s="19" t="s">
        <v>22</v>
      </c>
      <c r="C51" s="19"/>
      <c r="D51" s="19"/>
      <c r="E51" s="19"/>
      <c r="F51" s="18">
        <f>ROUND(SUM(F48:F50),2)</f>
        <v>17372.400000000001</v>
      </c>
    </row>
    <row r="52" spans="1:6" ht="13.15" customHeight="1" x14ac:dyDescent="0.25">
      <c r="A52" s="17">
        <v>4</v>
      </c>
      <c r="B52" s="16" t="s">
        <v>21</v>
      </c>
      <c r="C52" s="15"/>
      <c r="D52" s="15"/>
      <c r="E52" s="15"/>
      <c r="F52" s="14"/>
    </row>
    <row r="53" spans="1:6" ht="13.15" customHeight="1" x14ac:dyDescent="0.25">
      <c r="A53" s="13" t="s">
        <v>20</v>
      </c>
      <c r="B53" s="12" t="s">
        <v>105</v>
      </c>
      <c r="C53" s="12" t="s">
        <v>19</v>
      </c>
      <c r="D53" s="12" t="s">
        <v>18</v>
      </c>
      <c r="E53" s="12" t="s">
        <v>17</v>
      </c>
      <c r="F53" s="11" t="s">
        <v>16</v>
      </c>
    </row>
    <row r="54" spans="1:6" ht="13.15" customHeight="1" x14ac:dyDescent="0.25">
      <c r="A54" s="10"/>
      <c r="B54" s="9" t="s">
        <v>55</v>
      </c>
      <c r="C54" s="8" t="s">
        <v>0</v>
      </c>
      <c r="D54" s="7">
        <v>0.13</v>
      </c>
      <c r="E54" s="6">
        <v>41600</v>
      </c>
      <c r="F54" s="5">
        <f>ROUND(PRODUCT(D54:E54),2)</f>
        <v>5408</v>
      </c>
    </row>
    <row r="55" spans="1:6" ht="13.15" customHeight="1" x14ac:dyDescent="0.25">
      <c r="A55" s="10"/>
      <c r="B55" s="9" t="s">
        <v>25</v>
      </c>
      <c r="C55" s="8">
        <v>0</v>
      </c>
      <c r="D55" s="7">
        <v>0.13</v>
      </c>
      <c r="E55" s="6">
        <v>0</v>
      </c>
      <c r="F55" s="5">
        <f>ROUND(PRODUCT(D55:E55),2)</f>
        <v>0</v>
      </c>
    </row>
    <row r="56" spans="1:6" ht="13.15" customHeight="1" thickBot="1" x14ac:dyDescent="0.3">
      <c r="A56" s="146" t="s">
        <v>14</v>
      </c>
      <c r="B56" s="147"/>
      <c r="C56" s="147"/>
      <c r="D56" s="147"/>
      <c r="E56" s="147"/>
      <c r="F56" s="4">
        <f>ROUND(SUM(F54:F55),2)</f>
        <v>5408</v>
      </c>
    </row>
    <row r="57" spans="1:6" ht="13.15" customHeight="1" thickBot="1" x14ac:dyDescent="0.3">
      <c r="A57" s="150" t="s">
        <v>13</v>
      </c>
      <c r="B57" s="151"/>
      <c r="C57" s="151"/>
      <c r="D57" s="152"/>
      <c r="E57" s="3" t="s">
        <v>12</v>
      </c>
      <c r="F57" s="2">
        <f>ROUND(SUM(F41,F45,F51,F56),0)</f>
        <v>23904</v>
      </c>
    </row>
    <row r="58" spans="1:6" ht="13.15" customHeight="1" thickBot="1" x14ac:dyDescent="0.3"/>
    <row r="59" spans="1:6" ht="15.75" thickBot="1" x14ac:dyDescent="0.3">
      <c r="A59" s="174" t="s">
        <v>103</v>
      </c>
      <c r="B59" s="175"/>
      <c r="C59" s="175"/>
      <c r="D59" s="175"/>
      <c r="E59" s="175"/>
      <c r="F59" s="176"/>
    </row>
    <row r="60" spans="1:6" ht="15.75" thickBot="1" x14ac:dyDescent="0.3">
      <c r="A60" s="15"/>
      <c r="B60" s="15"/>
      <c r="C60" s="15"/>
      <c r="D60" s="15"/>
      <c r="E60" s="15"/>
      <c r="F60" s="41"/>
    </row>
    <row r="61" spans="1:6" ht="15.75" thickBot="1" x14ac:dyDescent="0.3">
      <c r="A61" s="153" t="s">
        <v>71</v>
      </c>
      <c r="B61" s="154"/>
      <c r="C61" s="154"/>
      <c r="D61" s="155"/>
      <c r="E61" s="40" t="s">
        <v>104</v>
      </c>
      <c r="F61" s="39" t="s">
        <v>36</v>
      </c>
    </row>
    <row r="62" spans="1:6" ht="15.75" thickBot="1" x14ac:dyDescent="0.3">
      <c r="A62" s="156" t="str">
        <f>VLOOKUP(E62,PRESUPUESTO!$A$5:$F$14,2,FALSE)</f>
        <v>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v>
      </c>
      <c r="B62" s="157"/>
      <c r="C62" s="157"/>
      <c r="D62" s="158"/>
      <c r="E62" s="38">
        <v>3</v>
      </c>
      <c r="F62" s="24" t="str">
        <f>VLOOKUP(E62,PRESUPUESTO!$A$5:$F$14,3,FALSE)</f>
        <v>m3</v>
      </c>
    </row>
    <row r="63" spans="1:6" ht="15.75" thickBot="1" x14ac:dyDescent="0.3">
      <c r="A63" s="159"/>
      <c r="B63" s="160"/>
      <c r="C63" s="160"/>
      <c r="D63" s="161"/>
      <c r="E63" s="165" t="s">
        <v>35</v>
      </c>
      <c r="F63" s="166"/>
    </row>
    <row r="64" spans="1:6" ht="15.75" thickBot="1" x14ac:dyDescent="0.3">
      <c r="A64" s="162"/>
      <c r="B64" s="163"/>
      <c r="C64" s="163"/>
      <c r="D64" s="164"/>
      <c r="E64" s="167">
        <f>VLOOKUP(E62,'[1]MEMORIAS DE CALCULO'!$A$6:$M$2137,13,FALSE)</f>
        <v>0</v>
      </c>
      <c r="F64" s="168"/>
    </row>
    <row r="65" spans="1:6" x14ac:dyDescent="0.25">
      <c r="A65" s="37">
        <v>1</v>
      </c>
      <c r="B65" s="16" t="s">
        <v>34</v>
      </c>
      <c r="C65" s="15"/>
      <c r="D65" s="15"/>
      <c r="E65" s="36"/>
      <c r="F65" s="35"/>
    </row>
    <row r="66" spans="1:6" x14ac:dyDescent="0.25">
      <c r="A66" s="13" t="s">
        <v>20</v>
      </c>
      <c r="B66" s="12" t="s">
        <v>105</v>
      </c>
      <c r="C66" s="12" t="s">
        <v>19</v>
      </c>
      <c r="D66" s="12" t="s">
        <v>18</v>
      </c>
      <c r="E66" s="12" t="s">
        <v>17</v>
      </c>
      <c r="F66" s="11" t="s">
        <v>16</v>
      </c>
    </row>
    <row r="67" spans="1:6" x14ac:dyDescent="0.25">
      <c r="A67" s="10"/>
      <c r="B67" s="9" t="s">
        <v>25</v>
      </c>
      <c r="C67" s="8">
        <v>0</v>
      </c>
      <c r="D67" s="7">
        <v>0</v>
      </c>
      <c r="E67" s="6">
        <v>0</v>
      </c>
      <c r="F67" s="5">
        <f>ROUND(PRODUCT(D67:E67),2)</f>
        <v>0</v>
      </c>
    </row>
    <row r="68" spans="1:6" x14ac:dyDescent="0.25">
      <c r="A68" s="169" t="s">
        <v>32</v>
      </c>
      <c r="B68" s="170"/>
      <c r="C68" s="170"/>
      <c r="D68" s="170"/>
      <c r="E68" s="171"/>
      <c r="F68" s="4">
        <f>ROUND(SUM(F67:F67),2)</f>
        <v>0</v>
      </c>
    </row>
    <row r="69" spans="1:6" x14ac:dyDescent="0.25">
      <c r="A69" s="17">
        <v>2</v>
      </c>
      <c r="B69" s="16" t="s">
        <v>31</v>
      </c>
      <c r="C69" s="15"/>
      <c r="D69" s="15"/>
      <c r="E69" s="15"/>
      <c r="F69" s="14"/>
    </row>
    <row r="70" spans="1:6" x14ac:dyDescent="0.25">
      <c r="A70" s="13" t="s">
        <v>20</v>
      </c>
      <c r="B70" s="12" t="s">
        <v>105</v>
      </c>
      <c r="C70" s="12" t="s">
        <v>19</v>
      </c>
      <c r="D70" s="12" t="s">
        <v>18</v>
      </c>
      <c r="E70" s="12" t="s">
        <v>17</v>
      </c>
      <c r="F70" s="11" t="s">
        <v>16</v>
      </c>
    </row>
    <row r="71" spans="1:6" x14ac:dyDescent="0.25">
      <c r="A71" s="10"/>
      <c r="B71" s="9" t="s">
        <v>58</v>
      </c>
      <c r="C71" s="8" t="s">
        <v>29</v>
      </c>
      <c r="D71" s="7">
        <v>0.25</v>
      </c>
      <c r="E71" s="6">
        <v>67276</v>
      </c>
      <c r="F71" s="5">
        <f>ROUND(PRODUCT(D71:E71),2)</f>
        <v>16819</v>
      </c>
    </row>
    <row r="72" spans="1:6" x14ac:dyDescent="0.25">
      <c r="A72" s="10"/>
      <c r="B72" s="9" t="s">
        <v>57</v>
      </c>
      <c r="C72" s="8" t="s">
        <v>29</v>
      </c>
      <c r="D72" s="7">
        <v>0.125</v>
      </c>
      <c r="E72" s="6">
        <v>58501</v>
      </c>
      <c r="F72" s="5">
        <f>ROUND(PRODUCT(D72:E72),2)</f>
        <v>7312.63</v>
      </c>
    </row>
    <row r="73" spans="1:6" x14ac:dyDescent="0.25">
      <c r="A73" s="146" t="s">
        <v>28</v>
      </c>
      <c r="B73" s="147"/>
      <c r="C73" s="147"/>
      <c r="D73" s="147"/>
      <c r="E73" s="147"/>
      <c r="F73" s="4">
        <f>ROUND(SUM(F71:F72),2)</f>
        <v>24131.63</v>
      </c>
    </row>
    <row r="74" spans="1:6" ht="15.75" thickBot="1" x14ac:dyDescent="0.3">
      <c r="A74" s="17">
        <v>3</v>
      </c>
      <c r="B74" s="16" t="s">
        <v>27</v>
      </c>
      <c r="C74" s="15"/>
      <c r="D74" s="15"/>
      <c r="E74" s="15"/>
      <c r="F74" s="14"/>
    </row>
    <row r="75" spans="1:6" ht="15.75" thickBot="1" x14ac:dyDescent="0.3">
      <c r="A75" s="34" t="s">
        <v>20</v>
      </c>
      <c r="B75" s="33" t="s">
        <v>105</v>
      </c>
      <c r="C75" s="33" t="s">
        <v>19</v>
      </c>
      <c r="D75" s="33" t="s">
        <v>18</v>
      </c>
      <c r="E75" s="33" t="s">
        <v>17</v>
      </c>
      <c r="F75" s="32" t="s">
        <v>16</v>
      </c>
    </row>
    <row r="76" spans="1:6" ht="15.75" thickBot="1" x14ac:dyDescent="0.3">
      <c r="A76" s="31"/>
      <c r="B76" s="30" t="s">
        <v>56</v>
      </c>
      <c r="C76" s="29" t="s">
        <v>11</v>
      </c>
      <c r="D76" s="28">
        <v>0</v>
      </c>
      <c r="E76" s="27">
        <v>50368.699500000002</v>
      </c>
      <c r="F76" s="26">
        <f>ROUND(PRODUCT(D76:E76),2)</f>
        <v>0</v>
      </c>
    </row>
    <row r="77" spans="1:6" ht="15.75" thickBot="1" x14ac:dyDescent="0.3">
      <c r="A77" s="148" t="s">
        <v>24</v>
      </c>
      <c r="B77" s="149"/>
      <c r="C77" s="24" t="s">
        <v>23</v>
      </c>
      <c r="D77" s="23">
        <v>0.05</v>
      </c>
      <c r="E77" s="22"/>
      <c r="F77" s="21">
        <f>ROUND(PRODUCT(F73,D77),0)</f>
        <v>1207</v>
      </c>
    </row>
    <row r="78" spans="1:6" ht="15.75" thickBot="1" x14ac:dyDescent="0.3">
      <c r="A78" s="20"/>
      <c r="B78" s="19" t="s">
        <v>22</v>
      </c>
      <c r="C78" s="19"/>
      <c r="D78" s="19"/>
      <c r="E78" s="19"/>
      <c r="F78" s="18">
        <f>ROUND(SUM(F76:F77),2)</f>
        <v>1207</v>
      </c>
    </row>
    <row r="79" spans="1:6" x14ac:dyDescent="0.25">
      <c r="A79" s="17">
        <v>4</v>
      </c>
      <c r="B79" s="16" t="s">
        <v>21</v>
      </c>
      <c r="C79" s="15"/>
      <c r="D79" s="15"/>
      <c r="E79" s="15"/>
      <c r="F79" s="14"/>
    </row>
    <row r="80" spans="1:6" x14ac:dyDescent="0.25">
      <c r="A80" s="13" t="s">
        <v>20</v>
      </c>
      <c r="B80" s="12" t="s">
        <v>105</v>
      </c>
      <c r="C80" s="12" t="s">
        <v>19</v>
      </c>
      <c r="D80" s="12" t="s">
        <v>18</v>
      </c>
      <c r="E80" s="12" t="s">
        <v>17</v>
      </c>
      <c r="F80" s="11" t="s">
        <v>16</v>
      </c>
    </row>
    <row r="81" spans="1:6" x14ac:dyDescent="0.25">
      <c r="A81" s="10"/>
      <c r="B81" s="9" t="s">
        <v>55</v>
      </c>
      <c r="C81" s="8" t="s">
        <v>0</v>
      </c>
      <c r="D81" s="7">
        <v>1.3</v>
      </c>
      <c r="E81" s="6">
        <v>41600</v>
      </c>
      <c r="F81" s="5">
        <f>ROUND(PRODUCT(D81:E81),2)</f>
        <v>54080</v>
      </c>
    </row>
    <row r="82" spans="1:6" ht="15.75" thickBot="1" x14ac:dyDescent="0.3">
      <c r="A82" s="146" t="s">
        <v>14</v>
      </c>
      <c r="B82" s="147"/>
      <c r="C82" s="147"/>
      <c r="D82" s="147"/>
      <c r="E82" s="147"/>
      <c r="F82" s="4">
        <f>ROUND(SUM(F81:F81),2)</f>
        <v>54080</v>
      </c>
    </row>
    <row r="83" spans="1:6" ht="15.75" thickBot="1" x14ac:dyDescent="0.3">
      <c r="A83" s="150" t="s">
        <v>13</v>
      </c>
      <c r="B83" s="151"/>
      <c r="C83" s="151"/>
      <c r="D83" s="152"/>
      <c r="E83" s="3" t="s">
        <v>12</v>
      </c>
      <c r="F83" s="2">
        <f>ROUND(SUM(F68,F73,F78,F82),0)</f>
        <v>79419</v>
      </c>
    </row>
    <row r="84" spans="1:6" ht="15.75" thickBot="1" x14ac:dyDescent="0.3"/>
    <row r="85" spans="1:6" ht="15.75" thickBot="1" x14ac:dyDescent="0.3">
      <c r="A85" s="174" t="s">
        <v>103</v>
      </c>
      <c r="B85" s="175"/>
      <c r="C85" s="175"/>
      <c r="D85" s="175"/>
      <c r="E85" s="175"/>
      <c r="F85" s="176"/>
    </row>
    <row r="86" spans="1:6" ht="15.75" thickBot="1" x14ac:dyDescent="0.3">
      <c r="A86" s="15"/>
      <c r="B86" s="15"/>
      <c r="C86" s="15"/>
      <c r="D86" s="15"/>
      <c r="E86" s="15"/>
      <c r="F86" s="41"/>
    </row>
    <row r="87" spans="1:6" ht="15.75" thickBot="1" x14ac:dyDescent="0.3">
      <c r="A87" s="153" t="s">
        <v>71</v>
      </c>
      <c r="B87" s="154"/>
      <c r="C87" s="154"/>
      <c r="D87" s="155"/>
      <c r="E87" s="40" t="s">
        <v>104</v>
      </c>
      <c r="F87" s="39" t="s">
        <v>36</v>
      </c>
    </row>
    <row r="88" spans="1:6" ht="15.75" thickBot="1" x14ac:dyDescent="0.3">
      <c r="A88" s="156" t="str">
        <f>VLOOKUP(E88,PRESUPUESTO!$A$5:$F$14,2,FALSE)</f>
        <v>Colocación de concreto de 17.5Mpa para SOLADO, con un espesor de 0.05m. Incluye el suministro y el transporte del concreto y todos los demás elementos necesarios para su correcta construcción, incluye acarreo interno.</v>
      </c>
      <c r="B88" s="157"/>
      <c r="C88" s="157"/>
      <c r="D88" s="158"/>
      <c r="E88" s="38">
        <v>4</v>
      </c>
      <c r="F88" s="24" t="str">
        <f>VLOOKUP(E88,PRESUPUESTO!$A$5:$F$14,3,FALSE)</f>
        <v>m2</v>
      </c>
    </row>
    <row r="89" spans="1:6" ht="15.75" thickBot="1" x14ac:dyDescent="0.3">
      <c r="A89" s="159"/>
      <c r="B89" s="160"/>
      <c r="C89" s="160"/>
      <c r="D89" s="161"/>
      <c r="E89" s="165" t="s">
        <v>35</v>
      </c>
      <c r="F89" s="166"/>
    </row>
    <row r="90" spans="1:6" ht="15.75" thickBot="1" x14ac:dyDescent="0.3">
      <c r="A90" s="162"/>
      <c r="B90" s="163"/>
      <c r="C90" s="163"/>
      <c r="D90" s="164"/>
      <c r="E90" s="167">
        <v>0</v>
      </c>
      <c r="F90" s="168"/>
    </row>
    <row r="91" spans="1:6" x14ac:dyDescent="0.25">
      <c r="A91" s="37">
        <v>1</v>
      </c>
      <c r="B91" s="16" t="s">
        <v>34</v>
      </c>
      <c r="C91" s="15"/>
      <c r="D91" s="15"/>
      <c r="E91" s="36"/>
      <c r="F91" s="35"/>
    </row>
    <row r="92" spans="1:6" x14ac:dyDescent="0.25">
      <c r="A92" s="13" t="s">
        <v>20</v>
      </c>
      <c r="B92" s="12" t="s">
        <v>105</v>
      </c>
      <c r="C92" s="12" t="s">
        <v>19</v>
      </c>
      <c r="D92" s="12" t="s">
        <v>18</v>
      </c>
      <c r="E92" s="12" t="s">
        <v>17</v>
      </c>
      <c r="F92" s="11" t="s">
        <v>16</v>
      </c>
    </row>
    <row r="93" spans="1:6" x14ac:dyDescent="0.25">
      <c r="A93" s="10"/>
      <c r="B93" s="9" t="s">
        <v>54</v>
      </c>
      <c r="C93" s="8" t="s">
        <v>0</v>
      </c>
      <c r="D93" s="7">
        <v>0.06</v>
      </c>
      <c r="E93" s="6">
        <v>420213</v>
      </c>
      <c r="F93" s="5">
        <f>ROUND(PRODUCT(D93:E93),2)</f>
        <v>25212.78</v>
      </c>
    </row>
    <row r="94" spans="1:6" x14ac:dyDescent="0.25">
      <c r="A94" s="169" t="s">
        <v>32</v>
      </c>
      <c r="B94" s="170"/>
      <c r="C94" s="170"/>
      <c r="D94" s="170"/>
      <c r="E94" s="171"/>
      <c r="F94" s="4">
        <f>ROUND(SUM(F93:F93),2)</f>
        <v>25212.78</v>
      </c>
    </row>
    <row r="95" spans="1:6" x14ac:dyDescent="0.25">
      <c r="A95" s="17">
        <v>2</v>
      </c>
      <c r="B95" s="16" t="s">
        <v>31</v>
      </c>
      <c r="C95" s="15"/>
      <c r="D95" s="15"/>
      <c r="E95" s="15"/>
      <c r="F95" s="14"/>
    </row>
    <row r="96" spans="1:6" x14ac:dyDescent="0.25">
      <c r="A96" s="13" t="s">
        <v>20</v>
      </c>
      <c r="B96" s="12" t="s">
        <v>105</v>
      </c>
      <c r="C96" s="12" t="s">
        <v>19</v>
      </c>
      <c r="D96" s="12" t="s">
        <v>18</v>
      </c>
      <c r="E96" s="12" t="s">
        <v>17</v>
      </c>
      <c r="F96" s="11" t="s">
        <v>16</v>
      </c>
    </row>
    <row r="97" spans="1:6" x14ac:dyDescent="0.25">
      <c r="A97" s="10"/>
      <c r="B97" s="9" t="s">
        <v>30</v>
      </c>
      <c r="C97" s="8" t="s">
        <v>29</v>
      </c>
      <c r="D97" s="7">
        <v>4.4999999999999998E-2</v>
      </c>
      <c r="E97" s="6">
        <v>181119.25</v>
      </c>
      <c r="F97" s="5">
        <f>ROUND(PRODUCT(D97:E97),2)</f>
        <v>8150.37</v>
      </c>
    </row>
    <row r="98" spans="1:6" x14ac:dyDescent="0.25">
      <c r="A98" s="146" t="s">
        <v>28</v>
      </c>
      <c r="B98" s="147"/>
      <c r="C98" s="147"/>
      <c r="D98" s="147"/>
      <c r="E98" s="147"/>
      <c r="F98" s="4">
        <f>ROUND(SUM(F97:F97),2)</f>
        <v>8150.37</v>
      </c>
    </row>
    <row r="99" spans="1:6" ht="15.75" thickBot="1" x14ac:dyDescent="0.3">
      <c r="A99" s="17">
        <v>3</v>
      </c>
      <c r="B99" s="16" t="s">
        <v>27</v>
      </c>
      <c r="C99" s="15"/>
      <c r="D99" s="15"/>
      <c r="E99" s="15"/>
      <c r="F99" s="14"/>
    </row>
    <row r="100" spans="1:6" ht="15.75" thickBot="1" x14ac:dyDescent="0.3">
      <c r="A100" s="34" t="s">
        <v>20</v>
      </c>
      <c r="B100" s="33" t="s">
        <v>105</v>
      </c>
      <c r="C100" s="33" t="s">
        <v>19</v>
      </c>
      <c r="D100" s="33" t="s">
        <v>18</v>
      </c>
      <c r="E100" s="33" t="s">
        <v>17</v>
      </c>
      <c r="F100" s="32" t="s">
        <v>16</v>
      </c>
    </row>
    <row r="101" spans="1:6" ht="15.75" thickBot="1" x14ac:dyDescent="0.3">
      <c r="A101" s="31"/>
      <c r="B101" s="30" t="s">
        <v>25</v>
      </c>
      <c r="C101" s="29">
        <v>0</v>
      </c>
      <c r="D101" s="28">
        <v>0</v>
      </c>
      <c r="E101" s="27">
        <v>0</v>
      </c>
      <c r="F101" s="26">
        <f>ROUND(PRODUCT(D101:E101),2)</f>
        <v>0</v>
      </c>
    </row>
    <row r="102" spans="1:6" ht="15.75" thickBot="1" x14ac:dyDescent="0.3">
      <c r="A102" s="148" t="s">
        <v>24</v>
      </c>
      <c r="B102" s="149"/>
      <c r="C102" s="24" t="s">
        <v>23</v>
      </c>
      <c r="D102" s="23">
        <v>0.05</v>
      </c>
      <c r="E102" s="22"/>
      <c r="F102" s="21">
        <f>ROUND(PRODUCT(F98,D102),0)</f>
        <v>408</v>
      </c>
    </row>
    <row r="103" spans="1:6" ht="15.75" thickBot="1" x14ac:dyDescent="0.3">
      <c r="A103" s="20"/>
      <c r="B103" s="19" t="s">
        <v>22</v>
      </c>
      <c r="C103" s="19"/>
      <c r="D103" s="19"/>
      <c r="E103" s="19"/>
      <c r="F103" s="18">
        <f>ROUND(SUM(F101:F102),2)</f>
        <v>408</v>
      </c>
    </row>
    <row r="104" spans="1:6" x14ac:dyDescent="0.25">
      <c r="A104" s="17">
        <v>4</v>
      </c>
      <c r="B104" s="16" t="s">
        <v>21</v>
      </c>
      <c r="C104" s="15"/>
      <c r="D104" s="15"/>
      <c r="E104" s="15"/>
      <c r="F104" s="14"/>
    </row>
    <row r="105" spans="1:6" x14ac:dyDescent="0.25">
      <c r="A105" s="13" t="s">
        <v>20</v>
      </c>
      <c r="B105" s="12" t="s">
        <v>105</v>
      </c>
      <c r="C105" s="12" t="s">
        <v>19</v>
      </c>
      <c r="D105" s="12" t="s">
        <v>18</v>
      </c>
      <c r="E105" s="12" t="s">
        <v>17</v>
      </c>
      <c r="F105" s="11" t="s">
        <v>16</v>
      </c>
    </row>
    <row r="106" spans="1:6" x14ac:dyDescent="0.25">
      <c r="A106" s="10"/>
      <c r="B106" s="9" t="s">
        <v>15</v>
      </c>
      <c r="C106" s="8" t="s">
        <v>0</v>
      </c>
      <c r="D106" s="7">
        <v>0.06</v>
      </c>
      <c r="E106" s="6">
        <v>12833</v>
      </c>
      <c r="F106" s="5">
        <f>ROUND(PRODUCT(D106:E106),2)</f>
        <v>769.98</v>
      </c>
    </row>
    <row r="107" spans="1:6" ht="15.75" thickBot="1" x14ac:dyDescent="0.3">
      <c r="A107" s="146" t="s">
        <v>14</v>
      </c>
      <c r="B107" s="147"/>
      <c r="C107" s="147"/>
      <c r="D107" s="147"/>
      <c r="E107" s="147"/>
      <c r="F107" s="4">
        <f>ROUND(SUM(F106:F106),2)</f>
        <v>769.98</v>
      </c>
    </row>
    <row r="108" spans="1:6" ht="15.75" thickBot="1" x14ac:dyDescent="0.3">
      <c r="A108" s="150" t="s">
        <v>13</v>
      </c>
      <c r="B108" s="151"/>
      <c r="C108" s="151"/>
      <c r="D108" s="152"/>
      <c r="E108" s="3" t="s">
        <v>12</v>
      </c>
      <c r="F108" s="2">
        <f>ROUND(SUM(F94,F98,F103,F107),0)</f>
        <v>34541</v>
      </c>
    </row>
    <row r="109" spans="1:6" ht="15.75" thickBot="1" x14ac:dyDescent="0.3"/>
    <row r="110" spans="1:6" ht="15.75" thickBot="1" x14ac:dyDescent="0.3">
      <c r="A110" s="174" t="s">
        <v>103</v>
      </c>
      <c r="B110" s="175"/>
      <c r="C110" s="175"/>
      <c r="D110" s="175"/>
      <c r="E110" s="175"/>
      <c r="F110" s="176"/>
    </row>
    <row r="111" spans="1:6" ht="15.75" thickBot="1" x14ac:dyDescent="0.3">
      <c r="A111" s="15"/>
      <c r="B111" s="15"/>
      <c r="C111" s="15"/>
      <c r="D111" s="15"/>
      <c r="E111" s="15"/>
      <c r="F111" s="41"/>
    </row>
    <row r="112" spans="1:6" ht="15.75" thickBot="1" x14ac:dyDescent="0.3">
      <c r="A112" s="153" t="s">
        <v>71</v>
      </c>
      <c r="B112" s="154"/>
      <c r="C112" s="154"/>
      <c r="D112" s="155"/>
      <c r="E112" s="40" t="s">
        <v>104</v>
      </c>
      <c r="F112" s="39" t="s">
        <v>36</v>
      </c>
    </row>
    <row r="113" spans="1:6" ht="15" customHeight="1" thickBot="1" x14ac:dyDescent="0.3">
      <c r="A113" s="156" t="str">
        <f>VLOOKUP(E113,PRESUPUESTO!$A$5:$F$14,2,FALSE)</f>
        <v>Construcción de CÁRCAMO lineal en concreto de 21 Mpa., con un ANCHO DE 0.50 m libres, ALTURA MÁXIMA DE 0.50 m libre, PAREDES Y PISOS DE 0.10 m de espesor. Incluye suministro, transporte y colocación del concreto, formaleta de primera calidad en súper T o su equivalente. Incluye suministro y transporte de los materiales y todo lo necesario para su correcta construcción y funcionamiento. Según diseño. La excavación y el acero de refuerzo se paga en su ítem respectivo.</v>
      </c>
      <c r="B113" s="157"/>
      <c r="C113" s="157"/>
      <c r="D113" s="158"/>
      <c r="E113" s="38">
        <v>5</v>
      </c>
      <c r="F113" s="24" t="str">
        <f>VLOOKUP(E113,PRESUPUESTO!$A$5:$F$14,3,FALSE)</f>
        <v>ml</v>
      </c>
    </row>
    <row r="114" spans="1:6" ht="15" customHeight="1" thickBot="1" x14ac:dyDescent="0.3">
      <c r="A114" s="159"/>
      <c r="B114" s="160"/>
      <c r="C114" s="160"/>
      <c r="D114" s="161"/>
      <c r="E114" s="165" t="s">
        <v>35</v>
      </c>
      <c r="F114" s="166"/>
    </row>
    <row r="115" spans="1:6" ht="15.75" thickBot="1" x14ac:dyDescent="0.3">
      <c r="A115" s="162"/>
      <c r="B115" s="163"/>
      <c r="C115" s="163"/>
      <c r="D115" s="164"/>
      <c r="E115" s="167">
        <f>VLOOKUP(E113,'[2]MEMORIAS DE CALCULO'!$A$6:$M$2137,13,FALSE)</f>
        <v>0</v>
      </c>
      <c r="F115" s="168"/>
    </row>
    <row r="116" spans="1:6" x14ac:dyDescent="0.25">
      <c r="A116" s="37">
        <v>1</v>
      </c>
      <c r="B116" s="16" t="s">
        <v>34</v>
      </c>
      <c r="C116" s="15"/>
      <c r="D116" s="15"/>
      <c r="E116" s="36"/>
      <c r="F116" s="35"/>
    </row>
    <row r="117" spans="1:6" x14ac:dyDescent="0.25">
      <c r="A117" s="13" t="s">
        <v>20</v>
      </c>
      <c r="B117" s="12" t="s">
        <v>105</v>
      </c>
      <c r="C117" s="12" t="s">
        <v>19</v>
      </c>
      <c r="D117" s="12" t="s">
        <v>18</v>
      </c>
      <c r="E117" s="12" t="s">
        <v>17</v>
      </c>
      <c r="F117" s="11" t="s">
        <v>16</v>
      </c>
    </row>
    <row r="118" spans="1:6" x14ac:dyDescent="0.25">
      <c r="A118" s="10"/>
      <c r="B118" s="9" t="s">
        <v>48</v>
      </c>
      <c r="C118" s="8" t="s">
        <v>0</v>
      </c>
      <c r="D118" s="7">
        <v>0.17</v>
      </c>
      <c r="E118" s="6">
        <v>516467</v>
      </c>
      <c r="F118" s="5">
        <f>ROUND(PRODUCT(D118:E118),2)</f>
        <v>87799.39</v>
      </c>
    </row>
    <row r="119" spans="1:6" x14ac:dyDescent="0.25">
      <c r="A119" s="10"/>
      <c r="B119" s="9" t="s">
        <v>50</v>
      </c>
      <c r="C119" s="8" t="s">
        <v>7</v>
      </c>
      <c r="D119" s="7">
        <v>1.1000000000000001</v>
      </c>
      <c r="E119" s="6">
        <v>54975</v>
      </c>
      <c r="F119" s="5">
        <f>ROUND(PRODUCT(D119:E119),2)</f>
        <v>60472.5</v>
      </c>
    </row>
    <row r="120" spans="1:6" x14ac:dyDescent="0.25">
      <c r="A120" s="10"/>
      <c r="B120" s="9" t="s">
        <v>47</v>
      </c>
      <c r="C120" s="8" t="s">
        <v>4</v>
      </c>
      <c r="D120" s="49">
        <v>1</v>
      </c>
      <c r="E120" s="6">
        <v>8900</v>
      </c>
      <c r="F120" s="5">
        <f>ROUND(PRODUCT(D120:E120),2)</f>
        <v>8900</v>
      </c>
    </row>
    <row r="121" spans="1:6" x14ac:dyDescent="0.25">
      <c r="A121" s="10"/>
      <c r="B121" s="9" t="s">
        <v>82</v>
      </c>
      <c r="C121" s="8" t="s">
        <v>8</v>
      </c>
      <c r="D121" s="49">
        <v>2.2999999999999998</v>
      </c>
      <c r="E121" s="6">
        <v>3955</v>
      </c>
      <c r="F121" s="5">
        <f>ROUND(PRODUCT(D121:E121),2)</f>
        <v>9096.5</v>
      </c>
    </row>
    <row r="122" spans="1:6" x14ac:dyDescent="0.25">
      <c r="A122" s="10"/>
      <c r="B122" s="9" t="s">
        <v>46</v>
      </c>
      <c r="C122" s="8" t="s">
        <v>45</v>
      </c>
      <c r="D122" s="7">
        <v>0.2</v>
      </c>
      <c r="E122" s="6">
        <v>5200</v>
      </c>
      <c r="F122" s="5">
        <f>ROUND(PRODUCT(D122:E122),2)</f>
        <v>1040</v>
      </c>
    </row>
    <row r="123" spans="1:6" x14ac:dyDescent="0.25">
      <c r="A123" s="169" t="s">
        <v>32</v>
      </c>
      <c r="B123" s="170"/>
      <c r="C123" s="170"/>
      <c r="D123" s="170"/>
      <c r="E123" s="171"/>
      <c r="F123" s="4">
        <f>ROUND(SUM(F118:F122),2)</f>
        <v>167308.39000000001</v>
      </c>
    </row>
    <row r="124" spans="1:6" x14ac:dyDescent="0.25">
      <c r="A124" s="17">
        <v>2</v>
      </c>
      <c r="B124" s="16" t="s">
        <v>31</v>
      </c>
      <c r="C124" s="15"/>
      <c r="D124" s="15"/>
      <c r="E124" s="15"/>
      <c r="F124" s="14"/>
    </row>
    <row r="125" spans="1:6" x14ac:dyDescent="0.25">
      <c r="A125" s="13" t="s">
        <v>20</v>
      </c>
      <c r="B125" s="12" t="s">
        <v>105</v>
      </c>
      <c r="C125" s="12" t="s">
        <v>19</v>
      </c>
      <c r="D125" s="12" t="s">
        <v>18</v>
      </c>
      <c r="E125" s="12" t="s">
        <v>17</v>
      </c>
      <c r="F125" s="11" t="s">
        <v>16</v>
      </c>
    </row>
    <row r="126" spans="1:6" x14ac:dyDescent="0.25">
      <c r="A126" s="10"/>
      <c r="B126" s="9" t="s">
        <v>49</v>
      </c>
      <c r="C126" s="8" t="s">
        <v>29</v>
      </c>
      <c r="D126" s="7">
        <v>0.3</v>
      </c>
      <c r="E126" s="6">
        <v>318829</v>
      </c>
      <c r="F126" s="5">
        <f>ROUND(PRODUCT(D126:E126),2)</f>
        <v>95648.7</v>
      </c>
    </row>
    <row r="127" spans="1:6" x14ac:dyDescent="0.25">
      <c r="A127" s="146" t="s">
        <v>28</v>
      </c>
      <c r="B127" s="147"/>
      <c r="C127" s="147"/>
      <c r="D127" s="147"/>
      <c r="E127" s="147"/>
      <c r="F127" s="4">
        <f>ROUND(SUM(F126:F126),2)</f>
        <v>95648.7</v>
      </c>
    </row>
    <row r="128" spans="1:6" ht="15.75" thickBot="1" x14ac:dyDescent="0.3">
      <c r="A128" s="17">
        <v>3</v>
      </c>
      <c r="B128" s="16" t="s">
        <v>27</v>
      </c>
      <c r="C128" s="15"/>
      <c r="D128" s="15"/>
      <c r="E128" s="15"/>
      <c r="F128" s="14"/>
    </row>
    <row r="129" spans="1:6" x14ac:dyDescent="0.25">
      <c r="A129" s="48" t="s">
        <v>20</v>
      </c>
      <c r="B129" s="47" t="s">
        <v>105</v>
      </c>
      <c r="C129" s="47" t="s">
        <v>19</v>
      </c>
      <c r="D129" s="47" t="s">
        <v>18</v>
      </c>
      <c r="E129" s="47" t="s">
        <v>17</v>
      </c>
      <c r="F129" s="46" t="s">
        <v>16</v>
      </c>
    </row>
    <row r="130" spans="1:6" x14ac:dyDescent="0.25">
      <c r="A130" s="10"/>
      <c r="B130" s="25" t="s">
        <v>44</v>
      </c>
      <c r="C130" s="8" t="s">
        <v>11</v>
      </c>
      <c r="D130" s="7">
        <v>0.1</v>
      </c>
      <c r="E130" s="6">
        <v>35600</v>
      </c>
      <c r="F130" s="5">
        <f>ROUND(PRODUCT(D130:E130),2)</f>
        <v>3560</v>
      </c>
    </row>
    <row r="131" spans="1:6" ht="15.75" thickBot="1" x14ac:dyDescent="0.3">
      <c r="A131" s="172" t="s">
        <v>24</v>
      </c>
      <c r="B131" s="173"/>
      <c r="C131" s="45" t="s">
        <v>23</v>
      </c>
      <c r="D131" s="44">
        <v>0.05</v>
      </c>
      <c r="E131" s="43"/>
      <c r="F131" s="42">
        <f>ROUND(PRODUCT(F127,D131),0)</f>
        <v>4782</v>
      </c>
    </row>
    <row r="132" spans="1:6" ht="15.75" thickBot="1" x14ac:dyDescent="0.3">
      <c r="A132" s="20"/>
      <c r="B132" s="19" t="s">
        <v>22</v>
      </c>
      <c r="C132" s="19"/>
      <c r="D132" s="19"/>
      <c r="E132" s="19"/>
      <c r="F132" s="18">
        <f>ROUND(SUM(F130:F131),2)</f>
        <v>8342</v>
      </c>
    </row>
    <row r="133" spans="1:6" x14ac:dyDescent="0.25">
      <c r="A133" s="17">
        <v>4</v>
      </c>
      <c r="B133" s="16" t="s">
        <v>21</v>
      </c>
      <c r="C133" s="15"/>
      <c r="D133" s="15"/>
      <c r="E133" s="15"/>
      <c r="F133" s="14"/>
    </row>
    <row r="134" spans="1:6" x14ac:dyDescent="0.25">
      <c r="A134" s="13" t="s">
        <v>20</v>
      </c>
      <c r="B134" s="12" t="s">
        <v>105</v>
      </c>
      <c r="C134" s="12" t="s">
        <v>19</v>
      </c>
      <c r="D134" s="12" t="s">
        <v>18</v>
      </c>
      <c r="E134" s="12" t="s">
        <v>17</v>
      </c>
      <c r="F134" s="11" t="s">
        <v>16</v>
      </c>
    </row>
    <row r="135" spans="1:6" x14ac:dyDescent="0.25">
      <c r="A135" s="10"/>
      <c r="B135" s="9" t="s">
        <v>15</v>
      </c>
      <c r="C135" s="8" t="s">
        <v>0</v>
      </c>
      <c r="D135" s="7">
        <v>0.2</v>
      </c>
      <c r="E135" s="6">
        <v>12833</v>
      </c>
      <c r="F135" s="5">
        <f>ROUND(PRODUCT(D135:E135),2)</f>
        <v>2566.6</v>
      </c>
    </row>
    <row r="136" spans="1:6" ht="15.75" thickBot="1" x14ac:dyDescent="0.3">
      <c r="A136" s="146" t="s">
        <v>14</v>
      </c>
      <c r="B136" s="147"/>
      <c r="C136" s="147"/>
      <c r="D136" s="147"/>
      <c r="E136" s="147"/>
      <c r="F136" s="4">
        <f>ROUND(SUM(F135:F135),2)</f>
        <v>2566.6</v>
      </c>
    </row>
    <row r="137" spans="1:6" ht="15.75" thickBot="1" x14ac:dyDescent="0.3">
      <c r="A137" s="150" t="s">
        <v>13</v>
      </c>
      <c r="B137" s="151"/>
      <c r="C137" s="151"/>
      <c r="D137" s="152"/>
      <c r="E137" s="3" t="s">
        <v>12</v>
      </c>
      <c r="F137" s="2">
        <f>ROUND(SUM(F123,F127,F132,F136),0)</f>
        <v>273866</v>
      </c>
    </row>
    <row r="138" spans="1:6" ht="15.75" thickBot="1" x14ac:dyDescent="0.3"/>
    <row r="139" spans="1:6" ht="15.75" thickBot="1" x14ac:dyDescent="0.3">
      <c r="A139" s="174" t="s">
        <v>103</v>
      </c>
      <c r="B139" s="175"/>
      <c r="C139" s="175"/>
      <c r="D139" s="175"/>
      <c r="E139" s="175"/>
      <c r="F139" s="176"/>
    </row>
    <row r="140" spans="1:6" ht="15.75" thickBot="1" x14ac:dyDescent="0.3">
      <c r="A140" s="15"/>
      <c r="B140" s="15"/>
      <c r="C140" s="15"/>
      <c r="D140" s="15"/>
      <c r="E140" s="15"/>
      <c r="F140" s="41"/>
    </row>
    <row r="141" spans="1:6" ht="15.75" thickBot="1" x14ac:dyDescent="0.3">
      <c r="A141" s="153" t="s">
        <v>71</v>
      </c>
      <c r="B141" s="154"/>
      <c r="C141" s="154"/>
      <c r="D141" s="155"/>
      <c r="E141" s="40" t="s">
        <v>104</v>
      </c>
      <c r="F141" s="39" t="s">
        <v>36</v>
      </c>
    </row>
    <row r="142" spans="1:6" ht="15" customHeight="1" thickBot="1" x14ac:dyDescent="0.3">
      <c r="A142" s="156" t="str">
        <f>VLOOKUP(E142,PRESUPUESTO!$A$5:$F$14,2,FALSE)</f>
        <v>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v>
      </c>
      <c r="B142" s="157"/>
      <c r="C142" s="157"/>
      <c r="D142" s="158"/>
      <c r="E142" s="38">
        <v>6</v>
      </c>
      <c r="F142" s="24" t="str">
        <f>VLOOKUP(E142,PRESUPUESTO!$A$5:$F$14,3,FALSE)</f>
        <v>kg</v>
      </c>
    </row>
    <row r="143" spans="1:6" ht="15" customHeight="1" thickBot="1" x14ac:dyDescent="0.3">
      <c r="A143" s="159"/>
      <c r="B143" s="160"/>
      <c r="C143" s="160"/>
      <c r="D143" s="161"/>
      <c r="E143" s="165" t="s">
        <v>35</v>
      </c>
      <c r="F143" s="166"/>
    </row>
    <row r="144" spans="1:6" ht="15.75" thickBot="1" x14ac:dyDescent="0.3">
      <c r="A144" s="162"/>
      <c r="B144" s="163"/>
      <c r="C144" s="163"/>
      <c r="D144" s="164"/>
      <c r="E144" s="167">
        <f>VLOOKUP(E142,'[2]MEMORIAS DE CALCULO'!$A$6:$M$2137,13,FALSE)</f>
        <v>0</v>
      </c>
      <c r="F144" s="168"/>
    </row>
    <row r="145" spans="1:6" x14ac:dyDescent="0.25">
      <c r="A145" s="37">
        <v>1</v>
      </c>
      <c r="B145" s="16" t="s">
        <v>34</v>
      </c>
      <c r="C145" s="15"/>
      <c r="D145" s="15"/>
      <c r="E145" s="36"/>
      <c r="F145" s="35"/>
    </row>
    <row r="146" spans="1:6" x14ac:dyDescent="0.25">
      <c r="A146" s="13" t="s">
        <v>20</v>
      </c>
      <c r="B146" s="12" t="s">
        <v>105</v>
      </c>
      <c r="C146" s="12" t="s">
        <v>19</v>
      </c>
      <c r="D146" s="12" t="s">
        <v>18</v>
      </c>
      <c r="E146" s="12" t="s">
        <v>17</v>
      </c>
      <c r="F146" s="11" t="s">
        <v>16</v>
      </c>
    </row>
    <row r="147" spans="1:6" x14ac:dyDescent="0.25">
      <c r="A147" s="10"/>
      <c r="B147" s="9" t="s">
        <v>53</v>
      </c>
      <c r="C147" s="8" t="s">
        <v>5</v>
      </c>
      <c r="D147" s="7">
        <v>1.05</v>
      </c>
      <c r="E147" s="6">
        <v>5820</v>
      </c>
      <c r="F147" s="5">
        <f>ROUND(PRODUCT(D147:E147),2)</f>
        <v>6111</v>
      </c>
    </row>
    <row r="148" spans="1:6" x14ac:dyDescent="0.25">
      <c r="A148" s="10"/>
      <c r="B148" s="9" t="s">
        <v>52</v>
      </c>
      <c r="C148" s="8" t="s">
        <v>5</v>
      </c>
      <c r="D148" s="50">
        <v>0.03</v>
      </c>
      <c r="E148" s="6">
        <v>8250</v>
      </c>
      <c r="F148" s="5">
        <f>ROUND(PRODUCT(D148:E148),2)</f>
        <v>247.5</v>
      </c>
    </row>
    <row r="149" spans="1:6" x14ac:dyDescent="0.25">
      <c r="A149" s="169" t="s">
        <v>32</v>
      </c>
      <c r="B149" s="170"/>
      <c r="C149" s="170"/>
      <c r="D149" s="170"/>
      <c r="E149" s="171"/>
      <c r="F149" s="4">
        <f>SUM(F147:F148)</f>
        <v>6358.5</v>
      </c>
    </row>
    <row r="150" spans="1:6" x14ac:dyDescent="0.25">
      <c r="A150" s="17">
        <v>2</v>
      </c>
      <c r="B150" s="16" t="s">
        <v>31</v>
      </c>
      <c r="C150" s="15"/>
      <c r="D150" s="15"/>
      <c r="E150" s="15"/>
      <c r="F150" s="14"/>
    </row>
    <row r="151" spans="1:6" x14ac:dyDescent="0.25">
      <c r="A151" s="13" t="s">
        <v>20</v>
      </c>
      <c r="B151" s="12" t="s">
        <v>105</v>
      </c>
      <c r="C151" s="12" t="s">
        <v>19</v>
      </c>
      <c r="D151" s="12" t="s">
        <v>18</v>
      </c>
      <c r="E151" s="12" t="s">
        <v>17</v>
      </c>
      <c r="F151" s="11" t="s">
        <v>16</v>
      </c>
    </row>
    <row r="152" spans="1:6" x14ac:dyDescent="0.25">
      <c r="A152" s="10"/>
      <c r="B152" s="9" t="s">
        <v>30</v>
      </c>
      <c r="C152" s="8" t="s">
        <v>29</v>
      </c>
      <c r="D152" s="7">
        <v>7.0000000000000001E-3</v>
      </c>
      <c r="E152" s="6">
        <v>184276.75</v>
      </c>
      <c r="F152" s="5">
        <f>ROUND(PRODUCT(D152:E152),2)</f>
        <v>1289.94</v>
      </c>
    </row>
    <row r="153" spans="1:6" x14ac:dyDescent="0.25">
      <c r="A153" s="146" t="s">
        <v>28</v>
      </c>
      <c r="B153" s="147"/>
      <c r="C153" s="147"/>
      <c r="D153" s="147"/>
      <c r="E153" s="147"/>
      <c r="F153" s="4">
        <f>ROUND(SUM(F152:F152),2)</f>
        <v>1289.94</v>
      </c>
    </row>
    <row r="154" spans="1:6" ht="15.75" thickBot="1" x14ac:dyDescent="0.3">
      <c r="A154" s="17">
        <v>3</v>
      </c>
      <c r="B154" s="16" t="s">
        <v>27</v>
      </c>
      <c r="C154" s="15"/>
      <c r="D154" s="15"/>
      <c r="E154" s="15"/>
      <c r="F154" s="14"/>
    </row>
    <row r="155" spans="1:6" ht="15.75" thickBot="1" x14ac:dyDescent="0.3">
      <c r="A155" s="34" t="s">
        <v>20</v>
      </c>
      <c r="B155" s="33" t="s">
        <v>105</v>
      </c>
      <c r="C155" s="33" t="s">
        <v>19</v>
      </c>
      <c r="D155" s="33" t="s">
        <v>18</v>
      </c>
      <c r="E155" s="33" t="s">
        <v>17</v>
      </c>
      <c r="F155" s="32" t="s">
        <v>16</v>
      </c>
    </row>
    <row r="156" spans="1:6" ht="15.75" thickBot="1" x14ac:dyDescent="0.3">
      <c r="A156" s="31"/>
      <c r="B156" s="30" t="s">
        <v>25</v>
      </c>
      <c r="C156" s="29">
        <v>0</v>
      </c>
      <c r="D156" s="28">
        <v>0</v>
      </c>
      <c r="E156" s="27">
        <v>0</v>
      </c>
      <c r="F156" s="26">
        <f>ROUND(PRODUCT(D156:E156),2)</f>
        <v>0</v>
      </c>
    </row>
    <row r="157" spans="1:6" ht="15.75" thickBot="1" x14ac:dyDescent="0.3">
      <c r="A157" s="148" t="s">
        <v>24</v>
      </c>
      <c r="B157" s="149"/>
      <c r="C157" s="24" t="s">
        <v>23</v>
      </c>
      <c r="D157" s="23">
        <v>0.05</v>
      </c>
      <c r="E157" s="22"/>
      <c r="F157" s="21">
        <f>ROUND(PRODUCT(F153,D157),0)</f>
        <v>64</v>
      </c>
    </row>
    <row r="158" spans="1:6" ht="15.75" thickBot="1" x14ac:dyDescent="0.3">
      <c r="A158" s="20"/>
      <c r="B158" s="19" t="s">
        <v>22</v>
      </c>
      <c r="C158" s="19"/>
      <c r="D158" s="19"/>
      <c r="E158" s="19"/>
      <c r="F158" s="18">
        <f>ROUND(SUM(F156:F157),2)</f>
        <v>64</v>
      </c>
    </row>
    <row r="159" spans="1:6" x14ac:dyDescent="0.25">
      <c r="A159" s="17">
        <v>4</v>
      </c>
      <c r="B159" s="16" t="s">
        <v>21</v>
      </c>
      <c r="C159" s="15"/>
      <c r="D159" s="15"/>
      <c r="E159" s="15"/>
      <c r="F159" s="14"/>
    </row>
    <row r="160" spans="1:6" x14ac:dyDescent="0.25">
      <c r="A160" s="13" t="s">
        <v>20</v>
      </c>
      <c r="B160" s="12" t="s">
        <v>105</v>
      </c>
      <c r="C160" s="12" t="s">
        <v>19</v>
      </c>
      <c r="D160" s="12" t="s">
        <v>18</v>
      </c>
      <c r="E160" s="12" t="s">
        <v>17</v>
      </c>
      <c r="F160" s="11" t="s">
        <v>16</v>
      </c>
    </row>
    <row r="161" spans="1:6" x14ac:dyDescent="0.25">
      <c r="A161" s="10"/>
      <c r="B161" s="9" t="s">
        <v>51</v>
      </c>
      <c r="C161" s="8" t="s">
        <v>5</v>
      </c>
      <c r="D161" s="7">
        <v>1.05</v>
      </c>
      <c r="E161" s="6">
        <v>300</v>
      </c>
      <c r="F161" s="5">
        <f>ROUND(PRODUCT(D161:E161),2)</f>
        <v>315</v>
      </c>
    </row>
    <row r="162" spans="1:6" ht="15.75" thickBot="1" x14ac:dyDescent="0.3">
      <c r="A162" s="146" t="s">
        <v>14</v>
      </c>
      <c r="B162" s="147"/>
      <c r="C162" s="147"/>
      <c r="D162" s="147"/>
      <c r="E162" s="147"/>
      <c r="F162" s="4">
        <f>ROUND(SUM(F161:F161),2)</f>
        <v>315</v>
      </c>
    </row>
    <row r="163" spans="1:6" ht="15.75" thickBot="1" x14ac:dyDescent="0.3">
      <c r="A163" s="150" t="s">
        <v>13</v>
      </c>
      <c r="B163" s="151"/>
      <c r="C163" s="151"/>
      <c r="D163" s="152"/>
      <c r="E163" s="3" t="s">
        <v>12</v>
      </c>
      <c r="F163" s="2">
        <f>ROUND(SUM(F149,F153,F158,F162),0)</f>
        <v>8027</v>
      </c>
    </row>
    <row r="164" spans="1:6" ht="15.75" thickBot="1" x14ac:dyDescent="0.3"/>
    <row r="165" spans="1:6" ht="15.75" thickBot="1" x14ac:dyDescent="0.3">
      <c r="A165" s="174" t="s">
        <v>103</v>
      </c>
      <c r="B165" s="175"/>
      <c r="C165" s="175"/>
      <c r="D165" s="175"/>
      <c r="E165" s="175"/>
      <c r="F165" s="176"/>
    </row>
    <row r="166" spans="1:6" ht="15.75" thickBot="1" x14ac:dyDescent="0.3">
      <c r="A166" s="15"/>
      <c r="B166" s="15"/>
      <c r="C166" s="15"/>
      <c r="D166" s="15"/>
      <c r="E166" s="15"/>
      <c r="F166" s="41"/>
    </row>
    <row r="167" spans="1:6" ht="15.75" thickBot="1" x14ac:dyDescent="0.3">
      <c r="A167" s="153" t="s">
        <v>71</v>
      </c>
      <c r="B167" s="154"/>
      <c r="C167" s="154"/>
      <c r="D167" s="155"/>
      <c r="E167" s="40" t="s">
        <v>104</v>
      </c>
      <c r="F167" s="39" t="s">
        <v>36</v>
      </c>
    </row>
    <row r="168" spans="1:6" ht="15.75" thickBot="1" x14ac:dyDescent="0.3">
      <c r="A168" s="156" t="str">
        <f>VLOOKUP(E168,PRESUPUESTO!$A$5:$F$14,2,FALSE)</f>
        <v>Suministro, transporte e instalación de TUBERÍA PVC-NOVAFORT, con un DIÁMETRO DE 200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
      <c r="B168" s="157"/>
      <c r="C168" s="157"/>
      <c r="D168" s="158"/>
      <c r="E168" s="38">
        <v>7</v>
      </c>
      <c r="F168" s="24" t="str">
        <f>VLOOKUP(E168,PRESUPUESTO!$A$5:$F$14,3,FALSE)</f>
        <v>ml</v>
      </c>
    </row>
    <row r="169" spans="1:6" ht="15.75" thickBot="1" x14ac:dyDescent="0.3">
      <c r="A169" s="159"/>
      <c r="B169" s="160"/>
      <c r="C169" s="160"/>
      <c r="D169" s="161"/>
      <c r="E169" s="165" t="s">
        <v>35</v>
      </c>
      <c r="F169" s="166"/>
    </row>
    <row r="170" spans="1:6" ht="15.75" thickBot="1" x14ac:dyDescent="0.3">
      <c r="A170" s="162"/>
      <c r="B170" s="163"/>
      <c r="C170" s="163"/>
      <c r="D170" s="164"/>
      <c r="E170" s="167">
        <f>VLOOKUP(E168,'[2]MEMORIAS DE CALCULO'!$A$6:$M$2137,13,FALSE)</f>
        <v>0</v>
      </c>
      <c r="F170" s="168"/>
    </row>
    <row r="171" spans="1:6" x14ac:dyDescent="0.25">
      <c r="A171" s="37">
        <v>1</v>
      </c>
      <c r="B171" s="16" t="s">
        <v>34</v>
      </c>
      <c r="C171" s="15"/>
      <c r="D171" s="15"/>
      <c r="E171" s="36"/>
      <c r="F171" s="35"/>
    </row>
    <row r="172" spans="1:6" x14ac:dyDescent="0.25">
      <c r="A172" s="13" t="s">
        <v>20</v>
      </c>
      <c r="B172" s="12" t="s">
        <v>105</v>
      </c>
      <c r="C172" s="12" t="s">
        <v>19</v>
      </c>
      <c r="D172" s="12" t="s">
        <v>18</v>
      </c>
      <c r="E172" s="12" t="s">
        <v>17</v>
      </c>
      <c r="F172" s="11" t="s">
        <v>16</v>
      </c>
    </row>
    <row r="173" spans="1:6" x14ac:dyDescent="0.25">
      <c r="A173" s="10"/>
      <c r="B173" s="9" t="s">
        <v>43</v>
      </c>
      <c r="C173" s="8" t="s">
        <v>8</v>
      </c>
      <c r="D173" s="7">
        <v>1.05</v>
      </c>
      <c r="E173" s="6">
        <v>52300</v>
      </c>
      <c r="F173" s="5">
        <f>ROUND(PRODUCT(D173:E173),2)</f>
        <v>54915</v>
      </c>
    </row>
    <row r="174" spans="1:6" x14ac:dyDescent="0.25">
      <c r="A174" s="10"/>
      <c r="B174" s="9" t="s">
        <v>42</v>
      </c>
      <c r="C174" s="8" t="s">
        <v>4</v>
      </c>
      <c r="D174" s="7">
        <v>8.3330000000000001E-2</v>
      </c>
      <c r="E174" s="6">
        <v>52800</v>
      </c>
      <c r="F174" s="5">
        <f>ROUND(PRODUCT(D174:E174),2)</f>
        <v>4399.82</v>
      </c>
    </row>
    <row r="175" spans="1:6" x14ac:dyDescent="0.25">
      <c r="A175" s="10"/>
      <c r="B175" s="9" t="s">
        <v>41</v>
      </c>
      <c r="C175" s="8" t="s">
        <v>4</v>
      </c>
      <c r="D175" s="7">
        <v>0.16667000000000001</v>
      </c>
      <c r="E175" s="6">
        <v>16694</v>
      </c>
      <c r="F175" s="5">
        <f t="shared" ref="F175:F177" si="1">ROUND(PRODUCT(D175:E175),2)</f>
        <v>2782.39</v>
      </c>
    </row>
    <row r="176" spans="1:6" x14ac:dyDescent="0.25">
      <c r="A176" s="10"/>
      <c r="B176" s="9" t="s">
        <v>40</v>
      </c>
      <c r="C176" s="8" t="s">
        <v>4</v>
      </c>
      <c r="D176" s="7">
        <v>8.3300000000000006E-3</v>
      </c>
      <c r="E176" s="6">
        <v>98370</v>
      </c>
      <c r="F176" s="5">
        <f t="shared" si="1"/>
        <v>819.42</v>
      </c>
    </row>
    <row r="177" spans="1:6" x14ac:dyDescent="0.25">
      <c r="A177" s="10"/>
      <c r="B177" s="9" t="s">
        <v>39</v>
      </c>
      <c r="C177" s="8" t="s">
        <v>4</v>
      </c>
      <c r="D177" s="7">
        <v>5.5559999999999998E-2</v>
      </c>
      <c r="E177" s="6">
        <v>75960</v>
      </c>
      <c r="F177" s="5">
        <f t="shared" si="1"/>
        <v>4220.34</v>
      </c>
    </row>
    <row r="178" spans="1:6" x14ac:dyDescent="0.25">
      <c r="A178" s="169" t="s">
        <v>32</v>
      </c>
      <c r="B178" s="170"/>
      <c r="C178" s="170"/>
      <c r="D178" s="170"/>
      <c r="E178" s="171"/>
      <c r="F178" s="4">
        <f>SUM(F173:F177)</f>
        <v>67136.97</v>
      </c>
    </row>
    <row r="179" spans="1:6" x14ac:dyDescent="0.25">
      <c r="A179" s="17">
        <v>2</v>
      </c>
      <c r="B179" s="16" t="s">
        <v>31</v>
      </c>
      <c r="C179" s="15"/>
      <c r="D179" s="15"/>
      <c r="E179" s="15"/>
      <c r="F179" s="14"/>
    </row>
    <row r="180" spans="1:6" x14ac:dyDescent="0.25">
      <c r="A180" s="13" t="s">
        <v>20</v>
      </c>
      <c r="B180" s="12" t="s">
        <v>105</v>
      </c>
      <c r="C180" s="12" t="s">
        <v>19</v>
      </c>
      <c r="D180" s="12" t="s">
        <v>18</v>
      </c>
      <c r="E180" s="12" t="s">
        <v>17</v>
      </c>
      <c r="F180" s="11" t="s">
        <v>16</v>
      </c>
    </row>
    <row r="181" spans="1:6" x14ac:dyDescent="0.25">
      <c r="A181" s="10"/>
      <c r="B181" s="9" t="s">
        <v>38</v>
      </c>
      <c r="C181" s="8" t="s">
        <v>29</v>
      </c>
      <c r="D181" s="7">
        <v>5.833E-2</v>
      </c>
      <c r="E181" s="6">
        <v>198902</v>
      </c>
      <c r="F181" s="5">
        <f>ROUND(PRODUCT(D181:E181),2)</f>
        <v>11601.95</v>
      </c>
    </row>
    <row r="182" spans="1:6" x14ac:dyDescent="0.25">
      <c r="A182" s="146" t="s">
        <v>28</v>
      </c>
      <c r="B182" s="147"/>
      <c r="C182" s="147"/>
      <c r="D182" s="147"/>
      <c r="E182" s="147"/>
      <c r="F182" s="4">
        <f>ROUND(SUM(F181:F181),2)</f>
        <v>11601.95</v>
      </c>
    </row>
    <row r="183" spans="1:6" ht="15.75" thickBot="1" x14ac:dyDescent="0.3">
      <c r="A183" s="17">
        <v>3</v>
      </c>
      <c r="B183" s="16" t="s">
        <v>27</v>
      </c>
      <c r="C183" s="15"/>
      <c r="D183" s="15"/>
      <c r="E183" s="15"/>
      <c r="F183" s="14"/>
    </row>
    <row r="184" spans="1:6" ht="15.75" thickBot="1" x14ac:dyDescent="0.3">
      <c r="A184" s="48" t="s">
        <v>20</v>
      </c>
      <c r="B184" s="47" t="s">
        <v>105</v>
      </c>
      <c r="C184" s="47" t="s">
        <v>19</v>
      </c>
      <c r="D184" s="47" t="s">
        <v>18</v>
      </c>
      <c r="E184" s="47" t="s">
        <v>17</v>
      </c>
      <c r="F184" s="46" t="s">
        <v>16</v>
      </c>
    </row>
    <row r="185" spans="1:6" x14ac:dyDescent="0.25">
      <c r="A185" s="31"/>
      <c r="B185" s="30" t="s">
        <v>25</v>
      </c>
      <c r="C185" s="29">
        <v>0</v>
      </c>
      <c r="D185" s="28">
        <v>0</v>
      </c>
      <c r="E185" s="27">
        <v>0</v>
      </c>
      <c r="F185" s="26">
        <f>ROUND(PRODUCT(D185:E185),2)</f>
        <v>0</v>
      </c>
    </row>
    <row r="186" spans="1:6" ht="15.75" thickBot="1" x14ac:dyDescent="0.3">
      <c r="A186" s="172" t="s">
        <v>24</v>
      </c>
      <c r="B186" s="173"/>
      <c r="C186" s="45" t="s">
        <v>23</v>
      </c>
      <c r="D186" s="44">
        <v>0.05</v>
      </c>
      <c r="E186" s="43"/>
      <c r="F186" s="42">
        <f>ROUND(PRODUCT(F182,D186),0)</f>
        <v>580</v>
      </c>
    </row>
    <row r="187" spans="1:6" ht="15.75" thickBot="1" x14ac:dyDescent="0.3">
      <c r="A187" s="20"/>
      <c r="B187" s="19" t="s">
        <v>22</v>
      </c>
      <c r="C187" s="19"/>
      <c r="D187" s="19"/>
      <c r="E187" s="19"/>
      <c r="F187" s="18">
        <f>ROUND(SUM(F185:F186),2)</f>
        <v>580</v>
      </c>
    </row>
    <row r="188" spans="1:6" x14ac:dyDescent="0.25">
      <c r="A188" s="17">
        <v>4</v>
      </c>
      <c r="B188" s="16" t="s">
        <v>21</v>
      </c>
      <c r="C188" s="15"/>
      <c r="D188" s="15"/>
      <c r="E188" s="15"/>
      <c r="F188" s="14"/>
    </row>
    <row r="189" spans="1:6" x14ac:dyDescent="0.25">
      <c r="A189" s="13" t="s">
        <v>20</v>
      </c>
      <c r="B189" s="12" t="s">
        <v>105</v>
      </c>
      <c r="C189" s="12" t="s">
        <v>19</v>
      </c>
      <c r="D189" s="12" t="s">
        <v>18</v>
      </c>
      <c r="E189" s="12" t="s">
        <v>17</v>
      </c>
      <c r="F189" s="11" t="s">
        <v>16</v>
      </c>
    </row>
    <row r="190" spans="1:6" x14ac:dyDescent="0.25">
      <c r="A190" s="10"/>
      <c r="B190" s="9" t="s">
        <v>37</v>
      </c>
      <c r="C190" s="8" t="s">
        <v>4</v>
      </c>
      <c r="D190" s="7">
        <v>1</v>
      </c>
      <c r="E190" s="6">
        <v>2658</v>
      </c>
      <c r="F190" s="5">
        <f>ROUND(PRODUCT(D190:E190),2)</f>
        <v>2658</v>
      </c>
    </row>
    <row r="191" spans="1:6" ht="15.75" thickBot="1" x14ac:dyDescent="0.3">
      <c r="A191" s="146" t="s">
        <v>14</v>
      </c>
      <c r="B191" s="147"/>
      <c r="C191" s="147"/>
      <c r="D191" s="147"/>
      <c r="E191" s="147"/>
      <c r="F191" s="4">
        <f>ROUND(SUM(F190:F190),2)</f>
        <v>2658</v>
      </c>
    </row>
    <row r="192" spans="1:6" ht="15.75" thickBot="1" x14ac:dyDescent="0.3">
      <c r="A192" s="150" t="s">
        <v>13</v>
      </c>
      <c r="B192" s="151"/>
      <c r="C192" s="151"/>
      <c r="D192" s="152"/>
      <c r="E192" s="3" t="s">
        <v>12</v>
      </c>
      <c r="F192" s="2">
        <f>ROUND(SUM(F178,F182,F187,F191),0)</f>
        <v>81977</v>
      </c>
    </row>
    <row r="193" spans="1:6" ht="15.75" thickBot="1" x14ac:dyDescent="0.3"/>
    <row r="194" spans="1:6" ht="15.75" thickBot="1" x14ac:dyDescent="0.3">
      <c r="A194" s="174" t="s">
        <v>103</v>
      </c>
      <c r="B194" s="175"/>
      <c r="C194" s="175"/>
      <c r="D194" s="175"/>
      <c r="E194" s="175"/>
      <c r="F194" s="176"/>
    </row>
    <row r="195" spans="1:6" ht="15.75" thickBot="1" x14ac:dyDescent="0.3">
      <c r="A195" s="15"/>
      <c r="B195" s="15"/>
      <c r="C195" s="15"/>
      <c r="D195" s="15"/>
      <c r="E195" s="15"/>
      <c r="F195" s="41"/>
    </row>
    <row r="196" spans="1:6" ht="15.75" thickBot="1" x14ac:dyDescent="0.3">
      <c r="A196" s="153" t="s">
        <v>71</v>
      </c>
      <c r="B196" s="154"/>
      <c r="C196" s="154"/>
      <c r="D196" s="155"/>
      <c r="E196" s="40" t="s">
        <v>104</v>
      </c>
      <c r="F196" s="39" t="s">
        <v>36</v>
      </c>
    </row>
    <row r="197" spans="1:6" ht="15.75" thickBot="1" x14ac:dyDescent="0.3">
      <c r="A197" s="156" t="str">
        <f>VLOOKUP(E197,PRESUPUESTO!$A$5:$F$14,2,FALSE)</f>
        <v>LLENOS EN ARENILLA, compactados mecánicamente hasta obtener una densidad del 98% de la máxima obtenida en el ensayo del Próctor modificado. Incluye el suministro, transporte, colocación de la arenilla, la compactación de la misma y transporte interno. Y su medida será en sitio ya compactado.</v>
      </c>
      <c r="B197" s="157"/>
      <c r="C197" s="157"/>
      <c r="D197" s="158"/>
      <c r="E197" s="38">
        <v>8</v>
      </c>
      <c r="F197" s="24" t="str">
        <f>VLOOKUP(E197,PRESUPUESTO!$A$5:$F$14,3,FALSE)</f>
        <v>m3</v>
      </c>
    </row>
    <row r="198" spans="1:6" ht="15.75" thickBot="1" x14ac:dyDescent="0.3">
      <c r="A198" s="159"/>
      <c r="B198" s="160"/>
      <c r="C198" s="160"/>
      <c r="D198" s="161"/>
      <c r="E198" s="165" t="s">
        <v>35</v>
      </c>
      <c r="F198" s="166"/>
    </row>
    <row r="199" spans="1:6" ht="15.75" thickBot="1" x14ac:dyDescent="0.3">
      <c r="A199" s="162"/>
      <c r="B199" s="163"/>
      <c r="C199" s="163"/>
      <c r="D199" s="164"/>
      <c r="E199" s="167" t="e">
        <f>VLOOKUP(E197,'[2]MEMORIAS DE CALCULO'!$A$6:$M$2137,13,FALSE)</f>
        <v>#N/A</v>
      </c>
      <c r="F199" s="168"/>
    </row>
    <row r="200" spans="1:6" x14ac:dyDescent="0.25">
      <c r="A200" s="37">
        <v>1</v>
      </c>
      <c r="B200" s="16" t="s">
        <v>34</v>
      </c>
      <c r="C200" s="15"/>
      <c r="D200" s="15"/>
      <c r="E200" s="36"/>
      <c r="F200" s="35"/>
    </row>
    <row r="201" spans="1:6" x14ac:dyDescent="0.25">
      <c r="A201" s="13" t="s">
        <v>20</v>
      </c>
      <c r="B201" s="12" t="s">
        <v>105</v>
      </c>
      <c r="C201" s="12" t="s">
        <v>19</v>
      </c>
      <c r="D201" s="12" t="s">
        <v>18</v>
      </c>
      <c r="E201" s="12" t="s">
        <v>17</v>
      </c>
      <c r="F201" s="11" t="s">
        <v>16</v>
      </c>
    </row>
    <row r="202" spans="1:6" x14ac:dyDescent="0.25">
      <c r="A202" s="10"/>
      <c r="B202" s="9" t="s">
        <v>33</v>
      </c>
      <c r="C202" s="8" t="s">
        <v>0</v>
      </c>
      <c r="D202" s="7">
        <v>1.3</v>
      </c>
      <c r="E202" s="6">
        <v>40840</v>
      </c>
      <c r="F202" s="5">
        <f>ROUND(PRODUCT(D202:E202),2)</f>
        <v>53092</v>
      </c>
    </row>
    <row r="203" spans="1:6" x14ac:dyDescent="0.25">
      <c r="A203" s="169" t="s">
        <v>32</v>
      </c>
      <c r="B203" s="170"/>
      <c r="C203" s="170"/>
      <c r="D203" s="170"/>
      <c r="E203" s="171"/>
      <c r="F203" s="4">
        <f>ROUND(SUM(F202:F202),2)</f>
        <v>53092</v>
      </c>
    </row>
    <row r="204" spans="1:6" x14ac:dyDescent="0.25">
      <c r="A204" s="17">
        <v>2</v>
      </c>
      <c r="B204" s="16" t="s">
        <v>31</v>
      </c>
      <c r="C204" s="15"/>
      <c r="D204" s="15"/>
      <c r="E204" s="15"/>
      <c r="F204" s="14"/>
    </row>
    <row r="205" spans="1:6" x14ac:dyDescent="0.25">
      <c r="A205" s="13" t="s">
        <v>20</v>
      </c>
      <c r="B205" s="12" t="s">
        <v>105</v>
      </c>
      <c r="C205" s="12" t="s">
        <v>19</v>
      </c>
      <c r="D205" s="12" t="s">
        <v>18</v>
      </c>
      <c r="E205" s="12" t="s">
        <v>17</v>
      </c>
      <c r="F205" s="11" t="s">
        <v>16</v>
      </c>
    </row>
    <row r="206" spans="1:6" x14ac:dyDescent="0.25">
      <c r="A206" s="10"/>
      <c r="B206" s="9" t="s">
        <v>30</v>
      </c>
      <c r="C206" s="8" t="s">
        <v>29</v>
      </c>
      <c r="D206" s="7">
        <v>7.4999999999999997E-2</v>
      </c>
      <c r="E206" s="6">
        <v>184276.75</v>
      </c>
      <c r="F206" s="5">
        <f>ROUND(PRODUCT(D206:E206),2)</f>
        <v>13820.76</v>
      </c>
    </row>
    <row r="207" spans="1:6" x14ac:dyDescent="0.25">
      <c r="A207" s="146" t="s">
        <v>28</v>
      </c>
      <c r="B207" s="147"/>
      <c r="C207" s="147"/>
      <c r="D207" s="147"/>
      <c r="E207" s="147"/>
      <c r="F207" s="4">
        <f>ROUND(SUM(F206:F206),2)</f>
        <v>13820.76</v>
      </c>
    </row>
    <row r="208" spans="1:6" ht="15.75" thickBot="1" x14ac:dyDescent="0.3">
      <c r="A208" s="17">
        <v>3</v>
      </c>
      <c r="B208" s="16" t="s">
        <v>27</v>
      </c>
      <c r="C208" s="15"/>
      <c r="D208" s="15"/>
      <c r="E208" s="15"/>
      <c r="F208" s="14"/>
    </row>
    <row r="209" spans="1:6" ht="15.75" thickBot="1" x14ac:dyDescent="0.3">
      <c r="A209" s="34" t="s">
        <v>20</v>
      </c>
      <c r="B209" s="33" t="s">
        <v>105</v>
      </c>
      <c r="C209" s="33" t="s">
        <v>19</v>
      </c>
      <c r="D209" s="33" t="s">
        <v>18</v>
      </c>
      <c r="E209" s="33" t="s">
        <v>17</v>
      </c>
      <c r="F209" s="32" t="s">
        <v>16</v>
      </c>
    </row>
    <row r="210" spans="1:6" x14ac:dyDescent="0.25">
      <c r="A210" s="31"/>
      <c r="B210" s="30" t="s">
        <v>26</v>
      </c>
      <c r="C210" s="29" t="s">
        <v>11</v>
      </c>
      <c r="D210" s="28">
        <v>7.0000000000000007E-2</v>
      </c>
      <c r="E210" s="27">
        <v>85900</v>
      </c>
      <c r="F210" s="26">
        <f>ROUND(PRODUCT(D210:E210),2)</f>
        <v>6013</v>
      </c>
    </row>
    <row r="211" spans="1:6" ht="15.75" thickBot="1" x14ac:dyDescent="0.3">
      <c r="A211" s="10"/>
      <c r="B211" s="25" t="s">
        <v>25</v>
      </c>
      <c r="C211" s="8">
        <v>0</v>
      </c>
      <c r="D211" s="7">
        <v>0</v>
      </c>
      <c r="E211" s="6">
        <v>0</v>
      </c>
      <c r="F211" s="5">
        <f>ROUND(PRODUCT(D211:E211),2)</f>
        <v>0</v>
      </c>
    </row>
    <row r="212" spans="1:6" ht="15.75" thickBot="1" x14ac:dyDescent="0.3">
      <c r="A212" s="148" t="s">
        <v>24</v>
      </c>
      <c r="B212" s="149"/>
      <c r="C212" s="24" t="s">
        <v>23</v>
      </c>
      <c r="D212" s="23">
        <v>0.05</v>
      </c>
      <c r="E212" s="22"/>
      <c r="F212" s="21">
        <f>ROUND(PRODUCT(F207,D212),0)</f>
        <v>691</v>
      </c>
    </row>
    <row r="213" spans="1:6" ht="15.75" thickBot="1" x14ac:dyDescent="0.3">
      <c r="A213" s="20"/>
      <c r="B213" s="19" t="s">
        <v>22</v>
      </c>
      <c r="C213" s="19"/>
      <c r="D213" s="19"/>
      <c r="E213" s="19"/>
      <c r="F213" s="18">
        <f>ROUND(SUM(F210:F212),2)</f>
        <v>6704</v>
      </c>
    </row>
    <row r="214" spans="1:6" x14ac:dyDescent="0.25">
      <c r="A214" s="17">
        <v>4</v>
      </c>
      <c r="B214" s="16" t="s">
        <v>21</v>
      </c>
      <c r="C214" s="15"/>
      <c r="D214" s="15"/>
      <c r="E214" s="15"/>
      <c r="F214" s="14"/>
    </row>
    <row r="215" spans="1:6" x14ac:dyDescent="0.25">
      <c r="A215" s="13" t="s">
        <v>20</v>
      </c>
      <c r="B215" s="12" t="s">
        <v>105</v>
      </c>
      <c r="C215" s="12" t="s">
        <v>19</v>
      </c>
      <c r="D215" s="12" t="s">
        <v>18</v>
      </c>
      <c r="E215" s="12" t="s">
        <v>17</v>
      </c>
      <c r="F215" s="11" t="s">
        <v>16</v>
      </c>
    </row>
    <row r="216" spans="1:6" x14ac:dyDescent="0.25">
      <c r="A216" s="10"/>
      <c r="B216" s="9" t="s">
        <v>15</v>
      </c>
      <c r="C216" s="8" t="s">
        <v>0</v>
      </c>
      <c r="D216" s="7">
        <v>1.3</v>
      </c>
      <c r="E216" s="6">
        <v>12833</v>
      </c>
      <c r="F216" s="5">
        <f>ROUND(PRODUCT(D216:E216),2)</f>
        <v>16682.900000000001</v>
      </c>
    </row>
    <row r="217" spans="1:6" ht="15.75" thickBot="1" x14ac:dyDescent="0.3">
      <c r="A217" s="146" t="s">
        <v>14</v>
      </c>
      <c r="B217" s="147"/>
      <c r="C217" s="147"/>
      <c r="D217" s="147"/>
      <c r="E217" s="147"/>
      <c r="F217" s="4">
        <f>ROUND(SUM(F216:F216),2)</f>
        <v>16682.900000000001</v>
      </c>
    </row>
    <row r="218" spans="1:6" ht="15.75" thickBot="1" x14ac:dyDescent="0.3">
      <c r="A218" s="150" t="s">
        <v>13</v>
      </c>
      <c r="B218" s="151"/>
      <c r="C218" s="151"/>
      <c r="D218" s="152"/>
      <c r="E218" s="3" t="s">
        <v>12</v>
      </c>
      <c r="F218" s="2">
        <f>ROUND(SUM(F203,F207,F213,F217),0)</f>
        <v>90300</v>
      </c>
    </row>
    <row r="219" spans="1:6" ht="15.75" thickBot="1" x14ac:dyDescent="0.3"/>
    <row r="220" spans="1:6" ht="15.75" thickBot="1" x14ac:dyDescent="0.3">
      <c r="A220" s="174" t="s">
        <v>103</v>
      </c>
      <c r="B220" s="175"/>
      <c r="C220" s="175"/>
      <c r="D220" s="175"/>
      <c r="E220" s="175"/>
      <c r="F220" s="176"/>
    </row>
    <row r="221" spans="1:6" ht="15.75" thickBot="1" x14ac:dyDescent="0.3">
      <c r="A221" s="15"/>
      <c r="B221" s="15"/>
      <c r="C221" s="15"/>
      <c r="D221" s="15"/>
      <c r="E221" s="15"/>
      <c r="F221" s="41"/>
    </row>
    <row r="222" spans="1:6" ht="15.75" thickBot="1" x14ac:dyDescent="0.3">
      <c r="A222" s="153" t="s">
        <v>71</v>
      </c>
      <c r="B222" s="154"/>
      <c r="C222" s="154"/>
      <c r="D222" s="155"/>
      <c r="E222" s="40" t="s">
        <v>104</v>
      </c>
      <c r="F222" s="39" t="s">
        <v>36</v>
      </c>
    </row>
    <row r="223" spans="1:6" ht="15.75" thickBot="1" x14ac:dyDescent="0.3">
      <c r="A223" s="156" t="str">
        <f>VLOOKUP(E223,PRESUPUESTO!$A$5:$F$14,2,FALSE)</f>
        <v xml:space="preserve">Suministro, transporte e instalación de tapa para cárcamo, de 0.50m de ancho y 5,5m de largo, fabricada en un marco recibidor en Angulo de 1.1/2" x 3/16" anclado a los muros de concreto, y 5 tapas removibles de 1,10m de longitud x 0.50m de ancho, fabricadas en Angulo de 1,1/4" x 3/16" y varilla de acero corrugada de 3/4", incluye ángulos de 1.1/4" x 3/16" y recibidor de 1.1/2" x 3/16" y varillas corrugadas de 3/4" cada 10cm libres, distribuidas en sentido del ancho del cárcamo, elementos de anclaje y todos los elementos necesarios para su correcta instalación y funcionamiento. Se deben verificar las medidas en sitio antes de su fabricación. Previa aprobación de la interventoría.                                                          </v>
      </c>
      <c r="B223" s="157"/>
      <c r="C223" s="157"/>
      <c r="D223" s="158"/>
      <c r="E223" s="38">
        <v>9</v>
      </c>
      <c r="F223" s="24" t="str">
        <f>VLOOKUP(E223,PRESUPUESTO!$A$5:$F$14,3,FALSE)</f>
        <v>un</v>
      </c>
    </row>
    <row r="224" spans="1:6" ht="15.75" thickBot="1" x14ac:dyDescent="0.3">
      <c r="A224" s="159"/>
      <c r="B224" s="160"/>
      <c r="C224" s="160"/>
      <c r="D224" s="161"/>
      <c r="E224" s="165" t="s">
        <v>35</v>
      </c>
      <c r="F224" s="166"/>
    </row>
    <row r="225" spans="1:6" ht="15.75" thickBot="1" x14ac:dyDescent="0.3">
      <c r="A225" s="162"/>
      <c r="B225" s="163"/>
      <c r="C225" s="163"/>
      <c r="D225" s="164"/>
      <c r="E225" s="167">
        <f>VLOOKUP(E223,'[2]MEMORIAS DE CALCULO'!$A$6:$M$2137,13,FALSE)</f>
        <v>0</v>
      </c>
      <c r="F225" s="168"/>
    </row>
    <row r="226" spans="1:6" x14ac:dyDescent="0.25">
      <c r="A226" s="37">
        <v>1</v>
      </c>
      <c r="B226" s="16" t="s">
        <v>34</v>
      </c>
      <c r="C226" s="15"/>
      <c r="D226" s="15"/>
      <c r="E226" s="36"/>
      <c r="F226" s="35"/>
    </row>
    <row r="227" spans="1:6" x14ac:dyDescent="0.25">
      <c r="A227" s="13" t="s">
        <v>20</v>
      </c>
      <c r="B227" s="12" t="s">
        <v>105</v>
      </c>
      <c r="C227" s="12" t="s">
        <v>19</v>
      </c>
      <c r="D227" s="12" t="s">
        <v>18</v>
      </c>
      <c r="E227" s="12" t="s">
        <v>17</v>
      </c>
      <c r="F227" s="11" t="s">
        <v>16</v>
      </c>
    </row>
    <row r="228" spans="1:6" x14ac:dyDescent="0.25">
      <c r="A228" s="10"/>
      <c r="B228" s="9" t="s">
        <v>84</v>
      </c>
      <c r="C228" s="8" t="s">
        <v>2</v>
      </c>
      <c r="D228" s="7">
        <v>12.81</v>
      </c>
      <c r="E228" s="6">
        <v>17200</v>
      </c>
      <c r="F228" s="5">
        <f>ROUND(PRODUCT(D228:E228),2)</f>
        <v>220332</v>
      </c>
    </row>
    <row r="229" spans="1:6" x14ac:dyDescent="0.25">
      <c r="A229" s="10"/>
      <c r="B229" s="9" t="s">
        <v>85</v>
      </c>
      <c r="C229" s="8" t="s">
        <v>2</v>
      </c>
      <c r="D229" s="7">
        <v>16.7</v>
      </c>
      <c r="E229" s="6">
        <v>14860</v>
      </c>
      <c r="F229" s="5">
        <f t="shared" ref="F229:F231" si="2">ROUND(PRODUCT(D229:E229),2)</f>
        <v>248162</v>
      </c>
    </row>
    <row r="230" spans="1:6" x14ac:dyDescent="0.25">
      <c r="A230" s="10"/>
      <c r="B230" s="9" t="s">
        <v>86</v>
      </c>
      <c r="C230" s="8" t="s">
        <v>2</v>
      </c>
      <c r="D230" s="7">
        <v>31.8</v>
      </c>
      <c r="E230" s="6">
        <v>10300</v>
      </c>
      <c r="F230" s="5">
        <f t="shared" si="2"/>
        <v>327540</v>
      </c>
    </row>
    <row r="231" spans="1:6" x14ac:dyDescent="0.25">
      <c r="A231" s="10"/>
      <c r="B231" s="9" t="s">
        <v>87</v>
      </c>
      <c r="C231" s="8" t="s">
        <v>5</v>
      </c>
      <c r="D231" s="7">
        <v>2.5</v>
      </c>
      <c r="E231" s="6">
        <v>22400</v>
      </c>
      <c r="F231" s="5">
        <f t="shared" si="2"/>
        <v>56000</v>
      </c>
    </row>
    <row r="232" spans="1:6" x14ac:dyDescent="0.25">
      <c r="A232" s="169" t="s">
        <v>32</v>
      </c>
      <c r="B232" s="170"/>
      <c r="C232" s="170"/>
      <c r="D232" s="170"/>
      <c r="E232" s="171"/>
      <c r="F232" s="4">
        <f>SUM(F228:F231)</f>
        <v>852034</v>
      </c>
    </row>
    <row r="233" spans="1:6" x14ac:dyDescent="0.25">
      <c r="A233" s="17">
        <v>2</v>
      </c>
      <c r="B233" s="16" t="s">
        <v>31</v>
      </c>
      <c r="C233" s="15"/>
      <c r="D233" s="15"/>
      <c r="E233" s="15"/>
      <c r="F233" s="14"/>
    </row>
    <row r="234" spans="1:6" x14ac:dyDescent="0.25">
      <c r="A234" s="13" t="s">
        <v>20</v>
      </c>
      <c r="B234" s="12" t="s">
        <v>105</v>
      </c>
      <c r="C234" s="12" t="s">
        <v>19</v>
      </c>
      <c r="D234" s="12" t="s">
        <v>18</v>
      </c>
      <c r="E234" s="12" t="s">
        <v>17</v>
      </c>
      <c r="F234" s="11" t="s">
        <v>16</v>
      </c>
    </row>
    <row r="235" spans="1:6" x14ac:dyDescent="0.25">
      <c r="A235" s="10"/>
      <c r="B235" s="9" t="s">
        <v>88</v>
      </c>
      <c r="C235" s="8" t="s">
        <v>29</v>
      </c>
      <c r="D235" s="7">
        <v>0.7</v>
      </c>
      <c r="E235" s="6">
        <v>429029</v>
      </c>
      <c r="F235" s="5">
        <f>ROUND(PRODUCT(D235:E235),2)</f>
        <v>300320.3</v>
      </c>
    </row>
    <row r="236" spans="1:6" x14ac:dyDescent="0.25">
      <c r="A236" s="146" t="s">
        <v>28</v>
      </c>
      <c r="B236" s="147"/>
      <c r="C236" s="147"/>
      <c r="D236" s="147"/>
      <c r="E236" s="147"/>
      <c r="F236" s="4">
        <f>SUM(F235)</f>
        <v>300320.3</v>
      </c>
    </row>
    <row r="237" spans="1:6" ht="15.75" thickBot="1" x14ac:dyDescent="0.3">
      <c r="A237" s="17">
        <v>3</v>
      </c>
      <c r="B237" s="16" t="s">
        <v>27</v>
      </c>
      <c r="C237" s="15"/>
      <c r="D237" s="15"/>
      <c r="E237" s="15"/>
      <c r="F237" s="14"/>
    </row>
    <row r="238" spans="1:6" x14ac:dyDescent="0.25">
      <c r="A238" s="48" t="s">
        <v>20</v>
      </c>
      <c r="B238" s="47" t="s">
        <v>105</v>
      </c>
      <c r="C238" s="47" t="s">
        <v>19</v>
      </c>
      <c r="D238" s="47" t="s">
        <v>18</v>
      </c>
      <c r="E238" s="47" t="s">
        <v>17</v>
      </c>
      <c r="F238" s="46" t="s">
        <v>16</v>
      </c>
    </row>
    <row r="239" spans="1:6" x14ac:dyDescent="0.25">
      <c r="A239" s="109"/>
      <c r="B239" s="110" t="s">
        <v>89</v>
      </c>
      <c r="C239" s="111" t="s">
        <v>11</v>
      </c>
      <c r="D239" s="49">
        <v>0.9</v>
      </c>
      <c r="E239" s="112">
        <v>8526</v>
      </c>
      <c r="F239" s="113">
        <f>ROUND(PRODUCT(D239:E239),2)</f>
        <v>7673.4</v>
      </c>
    </row>
    <row r="240" spans="1:6" x14ac:dyDescent="0.25">
      <c r="A240" s="109"/>
      <c r="B240" s="110" t="s">
        <v>90</v>
      </c>
      <c r="C240" s="111" t="s">
        <v>11</v>
      </c>
      <c r="D240" s="49">
        <v>0.9</v>
      </c>
      <c r="E240" s="112">
        <v>24225.600000000002</v>
      </c>
      <c r="F240" s="113">
        <f>ROUND(PRODUCT(D240:E240),2)</f>
        <v>21803.040000000001</v>
      </c>
    </row>
    <row r="241" spans="1:6" ht="15.75" thickBot="1" x14ac:dyDescent="0.3">
      <c r="A241" s="114"/>
      <c r="B241" s="115" t="s">
        <v>91</v>
      </c>
      <c r="C241" s="116" t="s">
        <v>11</v>
      </c>
      <c r="D241" s="49">
        <v>0.9</v>
      </c>
      <c r="E241" s="117">
        <v>35025</v>
      </c>
      <c r="F241" s="118">
        <f>ROUND(PRODUCT(D241:E241),2)</f>
        <v>31522.5</v>
      </c>
    </row>
    <row r="242" spans="1:6" ht="15.75" thickBot="1" x14ac:dyDescent="0.3">
      <c r="A242" s="172" t="s">
        <v>24</v>
      </c>
      <c r="B242" s="173"/>
      <c r="C242" s="45" t="s">
        <v>23</v>
      </c>
      <c r="D242" s="44">
        <v>0.05</v>
      </c>
      <c r="E242" s="43"/>
      <c r="F242" s="42">
        <f>ROUND(PRODUCT(F236,D242),0)</f>
        <v>15016</v>
      </c>
    </row>
    <row r="243" spans="1:6" ht="15.75" thickBot="1" x14ac:dyDescent="0.3">
      <c r="A243" s="20"/>
      <c r="B243" s="19" t="s">
        <v>22</v>
      </c>
      <c r="C243" s="19"/>
      <c r="D243" s="19"/>
      <c r="E243" s="19"/>
      <c r="F243" s="18">
        <f>SUM(F239:F242)</f>
        <v>76014.94</v>
      </c>
    </row>
    <row r="244" spans="1:6" x14ac:dyDescent="0.25">
      <c r="A244" s="17">
        <v>4</v>
      </c>
      <c r="B244" s="16" t="s">
        <v>21</v>
      </c>
      <c r="C244" s="15"/>
      <c r="D244" s="15"/>
      <c r="E244" s="15"/>
      <c r="F244" s="14"/>
    </row>
    <row r="245" spans="1:6" x14ac:dyDescent="0.25">
      <c r="A245" s="13" t="s">
        <v>20</v>
      </c>
      <c r="B245" s="12" t="s">
        <v>105</v>
      </c>
      <c r="C245" s="12" t="s">
        <v>19</v>
      </c>
      <c r="D245" s="12" t="s">
        <v>18</v>
      </c>
      <c r="E245" s="12" t="s">
        <v>17</v>
      </c>
      <c r="F245" s="11" t="s">
        <v>16</v>
      </c>
    </row>
    <row r="246" spans="1:6" x14ac:dyDescent="0.25">
      <c r="A246" s="10"/>
      <c r="B246" s="9" t="s">
        <v>106</v>
      </c>
      <c r="C246" s="8" t="s">
        <v>7</v>
      </c>
      <c r="D246" s="7">
        <v>1</v>
      </c>
      <c r="E246" s="6">
        <v>3600</v>
      </c>
      <c r="F246" s="5">
        <f>ROUND(PRODUCT(D246:E246),2)</f>
        <v>3600</v>
      </c>
    </row>
    <row r="247" spans="1:6" ht="15.75" thickBot="1" x14ac:dyDescent="0.3">
      <c r="A247" s="146" t="s">
        <v>14</v>
      </c>
      <c r="B247" s="147"/>
      <c r="C247" s="147"/>
      <c r="D247" s="147"/>
      <c r="E247" s="147"/>
      <c r="F247" s="4">
        <f>SUM(F246)</f>
        <v>3600</v>
      </c>
    </row>
    <row r="248" spans="1:6" ht="15.75" thickBot="1" x14ac:dyDescent="0.3">
      <c r="A248" s="150" t="s">
        <v>13</v>
      </c>
      <c r="B248" s="151"/>
      <c r="C248" s="151"/>
      <c r="D248" s="152"/>
      <c r="E248" s="3" t="s">
        <v>12</v>
      </c>
      <c r="F248" s="2">
        <f>ROUND(SUM(F232,F236,F243,F247),0)</f>
        <v>1231969</v>
      </c>
    </row>
    <row r="249" spans="1:6" ht="15.75" thickBot="1" x14ac:dyDescent="0.3"/>
    <row r="250" spans="1:6" ht="15.75" thickBot="1" x14ac:dyDescent="0.3">
      <c r="A250" s="143" t="s">
        <v>107</v>
      </c>
      <c r="B250" s="144"/>
      <c r="C250" s="144"/>
      <c r="D250" s="144"/>
      <c r="E250" s="144"/>
      <c r="F250" s="145"/>
    </row>
    <row r="251" spans="1:6" ht="15.75" thickBot="1" x14ac:dyDescent="0.3"/>
    <row r="252" spans="1:6" ht="15.75" thickBot="1" x14ac:dyDescent="0.3">
      <c r="A252" s="174" t="s">
        <v>103</v>
      </c>
      <c r="B252" s="175"/>
      <c r="C252" s="175"/>
      <c r="D252" s="175"/>
      <c r="E252" s="175"/>
      <c r="F252" s="176"/>
    </row>
    <row r="253" spans="1:6" ht="15.75" thickBot="1" x14ac:dyDescent="0.3">
      <c r="A253" s="15"/>
      <c r="B253" s="15"/>
      <c r="C253" s="15"/>
      <c r="D253" s="15"/>
      <c r="E253" s="15"/>
      <c r="F253" s="41"/>
    </row>
    <row r="254" spans="1:6" ht="15.75" thickBot="1" x14ac:dyDescent="0.3">
      <c r="A254" s="153" t="s">
        <v>71</v>
      </c>
      <c r="B254" s="154"/>
      <c r="C254" s="154"/>
      <c r="D254" s="155"/>
      <c r="E254" s="40" t="s">
        <v>104</v>
      </c>
      <c r="F254" s="39" t="s">
        <v>36</v>
      </c>
    </row>
    <row r="255" spans="1:6" ht="15.75" thickBot="1" x14ac:dyDescent="0.3">
      <c r="A255" s="156" t="str">
        <f>VLOOKUP(E255,PRESUPUESTO!$A$5:$F$27,2,FALSE)</f>
        <v>Instalación de CERRAMIENTO PROVISIONAL en tela verde polietileno de alta densidad y resistencia 65 gr/m2 con una altura de 2,10 m, estacones de madera común para fijación vertical de altura de 2,50 m puesto mínimo cada 2,0 m y para apuntalamiento mínimo cada 10 m y cada cambio de dirección, arranques y terminación, diámetro aproximado 0,10 m, elementos de fijación, Incluye: suministro, transporte, instalación, excavación, concreto de fundación preparado en Obra de 17.5 Mpa - 2500 psi, diámetro aproximado 0,30 m y profundidad aproximada 0,50 m, cable o alambre tensor parte inferior y superior horizontal, mantenimiento, desmonte y todos los demás elementos necesarios para su correcta instalación y operación.  cargue transporte y botada de material sobrante en botaderos oficiales.</v>
      </c>
      <c r="B255" s="157"/>
      <c r="C255" s="157"/>
      <c r="D255" s="158"/>
      <c r="E255" s="38">
        <v>10</v>
      </c>
      <c r="F255" s="24" t="str">
        <f>VLOOKUP(E255,PRESUPUESTO!$A$5:$F$27,3,FALSE)</f>
        <v>ml</v>
      </c>
    </row>
    <row r="256" spans="1:6" ht="15.75" thickBot="1" x14ac:dyDescent="0.3">
      <c r="A256" s="159"/>
      <c r="B256" s="160"/>
      <c r="C256" s="160"/>
      <c r="D256" s="161"/>
      <c r="E256" s="165" t="s">
        <v>35</v>
      </c>
      <c r="F256" s="166"/>
    </row>
    <row r="257" spans="1:6" ht="15.75" thickBot="1" x14ac:dyDescent="0.3">
      <c r="A257" s="162"/>
      <c r="B257" s="163"/>
      <c r="C257" s="163"/>
      <c r="D257" s="164"/>
      <c r="E257" s="167">
        <f>VLOOKUP(E255,'[2]MEMORIAS DE CALCULO'!$A$6:$M$2137,13,FALSE)</f>
        <v>0</v>
      </c>
      <c r="F257" s="168"/>
    </row>
    <row r="258" spans="1:6" x14ac:dyDescent="0.25">
      <c r="A258" s="37">
        <v>1</v>
      </c>
      <c r="B258" s="16" t="s">
        <v>34</v>
      </c>
      <c r="C258" s="15"/>
      <c r="D258" s="15"/>
      <c r="E258" s="36"/>
      <c r="F258" s="35"/>
    </row>
    <row r="259" spans="1:6" x14ac:dyDescent="0.25">
      <c r="A259" s="13" t="s">
        <v>20</v>
      </c>
      <c r="B259" s="12" t="s">
        <v>105</v>
      </c>
      <c r="C259" s="12" t="s">
        <v>19</v>
      </c>
      <c r="D259" s="12" t="s">
        <v>18</v>
      </c>
      <c r="E259" s="12" t="s">
        <v>17</v>
      </c>
      <c r="F259" s="11" t="s">
        <v>16</v>
      </c>
    </row>
    <row r="260" spans="1:6" x14ac:dyDescent="0.25">
      <c r="A260" s="10"/>
      <c r="B260" s="9" t="s">
        <v>76</v>
      </c>
      <c r="C260" s="8" t="s">
        <v>2</v>
      </c>
      <c r="D260" s="7">
        <v>0.52500000000000002</v>
      </c>
      <c r="E260" s="6">
        <v>4948</v>
      </c>
      <c r="F260" s="5">
        <f t="shared" ref="F260:F263" si="3">ROUND(PRODUCT(D260:E260),2)</f>
        <v>2597.6999999999998</v>
      </c>
    </row>
    <row r="261" spans="1:6" x14ac:dyDescent="0.25">
      <c r="A261" s="10"/>
      <c r="B261" s="9" t="s">
        <v>47</v>
      </c>
      <c r="C261" s="8" t="s">
        <v>4</v>
      </c>
      <c r="D261" s="7">
        <v>1</v>
      </c>
      <c r="E261" s="6">
        <v>8900</v>
      </c>
      <c r="F261" s="5">
        <f t="shared" si="3"/>
        <v>8900</v>
      </c>
    </row>
    <row r="262" spans="1:6" x14ac:dyDescent="0.25">
      <c r="A262" s="10"/>
      <c r="B262" s="9" t="s">
        <v>46</v>
      </c>
      <c r="C262" s="8" t="s">
        <v>45</v>
      </c>
      <c r="D262" s="7">
        <v>0.01</v>
      </c>
      <c r="E262" s="6">
        <v>5200</v>
      </c>
      <c r="F262" s="5">
        <f t="shared" si="3"/>
        <v>52</v>
      </c>
    </row>
    <row r="263" spans="1:6" x14ac:dyDescent="0.25">
      <c r="A263" s="10"/>
      <c r="B263" s="9" t="s">
        <v>54</v>
      </c>
      <c r="C263" s="8" t="s">
        <v>0</v>
      </c>
      <c r="D263" s="7">
        <v>1.4E-2</v>
      </c>
      <c r="E263" s="6">
        <v>420213</v>
      </c>
      <c r="F263" s="5">
        <f t="shared" si="3"/>
        <v>5882.98</v>
      </c>
    </row>
    <row r="264" spans="1:6" x14ac:dyDescent="0.25">
      <c r="A264" s="169" t="s">
        <v>32</v>
      </c>
      <c r="B264" s="170"/>
      <c r="C264" s="170"/>
      <c r="D264" s="170"/>
      <c r="E264" s="171"/>
      <c r="F264" s="4">
        <f>ROUND(SUM(F260:F263),2)</f>
        <v>17432.68</v>
      </c>
    </row>
    <row r="265" spans="1:6" x14ac:dyDescent="0.25">
      <c r="A265" s="17">
        <v>2</v>
      </c>
      <c r="B265" s="16" t="s">
        <v>31</v>
      </c>
      <c r="C265" s="15"/>
      <c r="D265" s="15"/>
      <c r="E265" s="15"/>
      <c r="F265" s="14"/>
    </row>
    <row r="266" spans="1:6" x14ac:dyDescent="0.25">
      <c r="A266" s="13" t="s">
        <v>20</v>
      </c>
      <c r="B266" s="12" t="s">
        <v>105</v>
      </c>
      <c r="C266" s="12" t="s">
        <v>19</v>
      </c>
      <c r="D266" s="12" t="s">
        <v>18</v>
      </c>
      <c r="E266" s="12" t="s">
        <v>17</v>
      </c>
      <c r="F266" s="11" t="s">
        <v>16</v>
      </c>
    </row>
    <row r="267" spans="1:6" x14ac:dyDescent="0.25">
      <c r="A267" s="10"/>
      <c r="B267" s="9" t="s">
        <v>77</v>
      </c>
      <c r="C267" s="8" t="s">
        <v>29</v>
      </c>
      <c r="D267" s="7">
        <v>0.02</v>
      </c>
      <c r="E267" s="6">
        <v>198902</v>
      </c>
      <c r="F267" s="5">
        <f>ROUND(PRODUCT(D267:E267),2)</f>
        <v>3978.04</v>
      </c>
    </row>
    <row r="268" spans="1:6" x14ac:dyDescent="0.25">
      <c r="A268" s="146" t="s">
        <v>28</v>
      </c>
      <c r="B268" s="147"/>
      <c r="C268" s="147"/>
      <c r="D268" s="147"/>
      <c r="E268" s="147"/>
      <c r="F268" s="4">
        <f>ROUND(SUM(F267:F267),2)</f>
        <v>3978.04</v>
      </c>
    </row>
    <row r="269" spans="1:6" ht="15.75" thickBot="1" x14ac:dyDescent="0.3">
      <c r="A269" s="17">
        <v>3</v>
      </c>
      <c r="B269" s="16" t="s">
        <v>27</v>
      </c>
      <c r="C269" s="15"/>
      <c r="D269" s="15"/>
      <c r="E269" s="15"/>
      <c r="F269" s="14"/>
    </row>
    <row r="270" spans="1:6" ht="15.75" thickBot="1" x14ac:dyDescent="0.3">
      <c r="A270" s="34" t="s">
        <v>20</v>
      </c>
      <c r="B270" s="33" t="s">
        <v>105</v>
      </c>
      <c r="C270" s="33" t="s">
        <v>19</v>
      </c>
      <c r="D270" s="33" t="s">
        <v>18</v>
      </c>
      <c r="E270" s="33" t="s">
        <v>17</v>
      </c>
      <c r="F270" s="32" t="s">
        <v>16</v>
      </c>
    </row>
    <row r="271" spans="1:6" ht="15.75" thickBot="1" x14ac:dyDescent="0.3">
      <c r="A271" s="148" t="s">
        <v>24</v>
      </c>
      <c r="B271" s="149"/>
      <c r="C271" s="24" t="s">
        <v>23</v>
      </c>
      <c r="D271" s="23">
        <v>0.05</v>
      </c>
      <c r="E271" s="22"/>
      <c r="F271" s="21">
        <f>ROUND(PRODUCT(F267,D271),0)</f>
        <v>199</v>
      </c>
    </row>
    <row r="272" spans="1:6" ht="15.75" thickBot="1" x14ac:dyDescent="0.3">
      <c r="A272" s="20"/>
      <c r="B272" s="19" t="s">
        <v>22</v>
      </c>
      <c r="C272" s="19"/>
      <c r="D272" s="19"/>
      <c r="E272" s="19"/>
      <c r="F272" s="18">
        <f>ROUND(SUM(F271:F271),2)</f>
        <v>199</v>
      </c>
    </row>
    <row r="273" spans="1:6" x14ac:dyDescent="0.25">
      <c r="A273" s="17">
        <v>4</v>
      </c>
      <c r="B273" s="16" t="s">
        <v>21</v>
      </c>
      <c r="C273" s="15"/>
      <c r="D273" s="15"/>
      <c r="E273" s="15"/>
      <c r="F273" s="14"/>
    </row>
    <row r="274" spans="1:6" x14ac:dyDescent="0.25">
      <c r="A274" s="13" t="s">
        <v>20</v>
      </c>
      <c r="B274" s="12" t="s">
        <v>105</v>
      </c>
      <c r="C274" s="12" t="s">
        <v>19</v>
      </c>
      <c r="D274" s="12" t="s">
        <v>18</v>
      </c>
      <c r="E274" s="12" t="s">
        <v>17</v>
      </c>
      <c r="F274" s="11" t="s">
        <v>16</v>
      </c>
    </row>
    <row r="275" spans="1:6" x14ac:dyDescent="0.25">
      <c r="A275" s="10"/>
      <c r="B275" s="9" t="s">
        <v>37</v>
      </c>
      <c r="C275" s="8" t="s">
        <v>4</v>
      </c>
      <c r="D275" s="7">
        <v>0.2</v>
      </c>
      <c r="E275" s="6">
        <v>2658</v>
      </c>
      <c r="F275" s="5">
        <f>ROUND(PRODUCT(D275:E275),2)</f>
        <v>531.6</v>
      </c>
    </row>
    <row r="276" spans="1:6" x14ac:dyDescent="0.25">
      <c r="A276" s="10"/>
      <c r="B276" s="9" t="s">
        <v>25</v>
      </c>
      <c r="C276" s="8">
        <v>0</v>
      </c>
      <c r="D276" s="7">
        <v>0</v>
      </c>
      <c r="E276" s="6">
        <v>0</v>
      </c>
      <c r="F276" s="5">
        <f>ROUND(PRODUCT(D276:E276),2)</f>
        <v>0</v>
      </c>
    </row>
    <row r="277" spans="1:6" ht="15.75" thickBot="1" x14ac:dyDescent="0.3">
      <c r="A277" s="146" t="s">
        <v>14</v>
      </c>
      <c r="B277" s="147"/>
      <c r="C277" s="147"/>
      <c r="D277" s="147"/>
      <c r="E277" s="147"/>
      <c r="F277" s="4">
        <f>ROUND(SUM(F275:F276),2)</f>
        <v>531.6</v>
      </c>
    </row>
    <row r="278" spans="1:6" ht="15.75" thickBot="1" x14ac:dyDescent="0.3">
      <c r="A278" s="150" t="s">
        <v>13</v>
      </c>
      <c r="B278" s="151"/>
      <c r="C278" s="151"/>
      <c r="D278" s="152"/>
      <c r="E278" s="3" t="s">
        <v>12</v>
      </c>
      <c r="F278" s="2">
        <f>ROUND(SUM(F264,F268,F272,F277),0)</f>
        <v>22141</v>
      </c>
    </row>
    <row r="279" spans="1:6" ht="15.75" thickBot="1" x14ac:dyDescent="0.3"/>
    <row r="280" spans="1:6" ht="15.75" thickBot="1" x14ac:dyDescent="0.3">
      <c r="A280" s="153" t="s">
        <v>71</v>
      </c>
      <c r="B280" s="154"/>
      <c r="C280" s="154"/>
      <c r="D280" s="155"/>
      <c r="E280" s="40" t="s">
        <v>104</v>
      </c>
      <c r="F280" s="39" t="s">
        <v>36</v>
      </c>
    </row>
    <row r="281" spans="1:6" ht="15.75" thickBot="1" x14ac:dyDescent="0.3">
      <c r="A281" s="156" t="str">
        <f>VLOOKUP(E281,PRESUPUESTO!$A$5:$F$27,2,FALSE)</f>
        <v>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v>
      </c>
      <c r="B281" s="157"/>
      <c r="C281" s="157"/>
      <c r="D281" s="158"/>
      <c r="E281" s="38">
        <v>11</v>
      </c>
      <c r="F281" s="24" t="str">
        <f>VLOOKUP(E281,PRESUPUESTO!$A$5:$F$27,3,FALSE)</f>
        <v>m3</v>
      </c>
    </row>
    <row r="282" spans="1:6" ht="15.75" thickBot="1" x14ac:dyDescent="0.3">
      <c r="A282" s="159"/>
      <c r="B282" s="160"/>
      <c r="C282" s="160"/>
      <c r="D282" s="161"/>
      <c r="E282" s="165" t="s">
        <v>35</v>
      </c>
      <c r="F282" s="166"/>
    </row>
    <row r="283" spans="1:6" ht="15.75" thickBot="1" x14ac:dyDescent="0.3">
      <c r="A283" s="162"/>
      <c r="B283" s="163"/>
      <c r="C283" s="163"/>
      <c r="D283" s="164"/>
      <c r="E283" s="167">
        <f>VLOOKUP(E281,'[1]MEMORIAS DE CALCULO'!$A$6:$M$2137,13,FALSE)</f>
        <v>0</v>
      </c>
      <c r="F283" s="168"/>
    </row>
    <row r="284" spans="1:6" x14ac:dyDescent="0.25">
      <c r="A284" s="37">
        <v>1</v>
      </c>
      <c r="B284" s="16" t="s">
        <v>34</v>
      </c>
      <c r="C284" s="15"/>
      <c r="D284" s="15"/>
      <c r="E284" s="36"/>
      <c r="F284" s="35"/>
    </row>
    <row r="285" spans="1:6" x14ac:dyDescent="0.25">
      <c r="A285" s="13" t="s">
        <v>20</v>
      </c>
      <c r="B285" s="12" t="s">
        <v>105</v>
      </c>
      <c r="C285" s="12" t="s">
        <v>19</v>
      </c>
      <c r="D285" s="12" t="s">
        <v>18</v>
      </c>
      <c r="E285" s="12" t="s">
        <v>17</v>
      </c>
      <c r="F285" s="11" t="s">
        <v>16</v>
      </c>
    </row>
    <row r="286" spans="1:6" x14ac:dyDescent="0.25">
      <c r="A286" s="10"/>
      <c r="B286" s="9" t="s">
        <v>25</v>
      </c>
      <c r="C286" s="8">
        <v>0</v>
      </c>
      <c r="D286" s="7">
        <v>0</v>
      </c>
      <c r="E286" s="6">
        <v>0</v>
      </c>
      <c r="F286" s="5">
        <f>ROUND(PRODUCT(D286:E286),2)</f>
        <v>0</v>
      </c>
    </row>
    <row r="287" spans="1:6" x14ac:dyDescent="0.25">
      <c r="A287" s="169" t="s">
        <v>32</v>
      </c>
      <c r="B287" s="170"/>
      <c r="C287" s="170"/>
      <c r="D287" s="170"/>
      <c r="E287" s="171"/>
      <c r="F287" s="4">
        <f>ROUND(SUM(F286:F286),2)</f>
        <v>0</v>
      </c>
    </row>
    <row r="288" spans="1:6" x14ac:dyDescent="0.25">
      <c r="A288" s="17">
        <v>2</v>
      </c>
      <c r="B288" s="16" t="s">
        <v>31</v>
      </c>
      <c r="C288" s="15"/>
      <c r="D288" s="15"/>
      <c r="E288" s="15"/>
      <c r="F288" s="14"/>
    </row>
    <row r="289" spans="1:6" x14ac:dyDescent="0.25">
      <c r="A289" s="13" t="s">
        <v>20</v>
      </c>
      <c r="B289" s="12" t="s">
        <v>105</v>
      </c>
      <c r="C289" s="12" t="s">
        <v>19</v>
      </c>
      <c r="D289" s="12" t="s">
        <v>18</v>
      </c>
      <c r="E289" s="12" t="s">
        <v>17</v>
      </c>
      <c r="F289" s="11" t="s">
        <v>16</v>
      </c>
    </row>
    <row r="290" spans="1:6" x14ac:dyDescent="0.25">
      <c r="A290" s="10"/>
      <c r="B290" s="9" t="s">
        <v>58</v>
      </c>
      <c r="C290" s="8" t="s">
        <v>29</v>
      </c>
      <c r="D290" s="7">
        <v>0.25</v>
      </c>
      <c r="E290" s="6">
        <v>67276</v>
      </c>
      <c r="F290" s="5">
        <f>ROUND(PRODUCT(D290:E290),2)</f>
        <v>16819</v>
      </c>
    </row>
    <row r="291" spans="1:6" x14ac:dyDescent="0.25">
      <c r="A291" s="10"/>
      <c r="B291" s="9" t="s">
        <v>57</v>
      </c>
      <c r="C291" s="8" t="s">
        <v>29</v>
      </c>
      <c r="D291" s="7">
        <v>0.125</v>
      </c>
      <c r="E291" s="6">
        <v>58501</v>
      </c>
      <c r="F291" s="5">
        <f>ROUND(PRODUCT(D291:E291),2)</f>
        <v>7312.63</v>
      </c>
    </row>
    <row r="292" spans="1:6" x14ac:dyDescent="0.25">
      <c r="A292" s="146" t="s">
        <v>28</v>
      </c>
      <c r="B292" s="147"/>
      <c r="C292" s="147"/>
      <c r="D292" s="147"/>
      <c r="E292" s="147"/>
      <c r="F292" s="4">
        <f>ROUND(SUM(F290:F291),2)</f>
        <v>24131.63</v>
      </c>
    </row>
    <row r="293" spans="1:6" ht="15.75" thickBot="1" x14ac:dyDescent="0.3">
      <c r="A293" s="17">
        <v>3</v>
      </c>
      <c r="B293" s="16" t="s">
        <v>27</v>
      </c>
      <c r="C293" s="15"/>
      <c r="D293" s="15"/>
      <c r="E293" s="15"/>
      <c r="F293" s="14"/>
    </row>
    <row r="294" spans="1:6" ht="15.75" thickBot="1" x14ac:dyDescent="0.3">
      <c r="A294" s="34" t="s">
        <v>20</v>
      </c>
      <c r="B294" s="33" t="s">
        <v>105</v>
      </c>
      <c r="C294" s="33" t="s">
        <v>19</v>
      </c>
      <c r="D294" s="33" t="s">
        <v>18</v>
      </c>
      <c r="E294" s="33" t="s">
        <v>17</v>
      </c>
      <c r="F294" s="32" t="s">
        <v>16</v>
      </c>
    </row>
    <row r="295" spans="1:6" ht="15.75" thickBot="1" x14ac:dyDescent="0.3">
      <c r="A295" s="31"/>
      <c r="B295" s="30" t="s">
        <v>56</v>
      </c>
      <c r="C295" s="29" t="s">
        <v>11</v>
      </c>
      <c r="D295" s="28">
        <v>0</v>
      </c>
      <c r="E295" s="27">
        <v>50368.699500000002</v>
      </c>
      <c r="F295" s="26">
        <f>ROUND(PRODUCT(D295:E295),2)</f>
        <v>0</v>
      </c>
    </row>
    <row r="296" spans="1:6" ht="15.75" thickBot="1" x14ac:dyDescent="0.3">
      <c r="A296" s="148" t="s">
        <v>24</v>
      </c>
      <c r="B296" s="149"/>
      <c r="C296" s="24" t="s">
        <v>23</v>
      </c>
      <c r="D296" s="23">
        <v>0.05</v>
      </c>
      <c r="E296" s="22"/>
      <c r="F296" s="21">
        <f>ROUND(PRODUCT(F292,D296),0)</f>
        <v>1207</v>
      </c>
    </row>
    <row r="297" spans="1:6" ht="15.75" thickBot="1" x14ac:dyDescent="0.3">
      <c r="A297" s="20"/>
      <c r="B297" s="19" t="s">
        <v>22</v>
      </c>
      <c r="C297" s="19"/>
      <c r="D297" s="19"/>
      <c r="E297" s="19"/>
      <c r="F297" s="18">
        <f>ROUND(SUM(F295:F296),2)</f>
        <v>1207</v>
      </c>
    </row>
    <row r="298" spans="1:6" x14ac:dyDescent="0.25">
      <c r="A298" s="17">
        <v>4</v>
      </c>
      <c r="B298" s="16" t="s">
        <v>21</v>
      </c>
      <c r="C298" s="15"/>
      <c r="D298" s="15"/>
      <c r="E298" s="15"/>
      <c r="F298" s="14"/>
    </row>
    <row r="299" spans="1:6" x14ac:dyDescent="0.25">
      <c r="A299" s="13" t="s">
        <v>20</v>
      </c>
      <c r="B299" s="12" t="s">
        <v>105</v>
      </c>
      <c r="C299" s="12" t="s">
        <v>19</v>
      </c>
      <c r="D299" s="12" t="s">
        <v>18</v>
      </c>
      <c r="E299" s="12" t="s">
        <v>17</v>
      </c>
      <c r="F299" s="11" t="s">
        <v>16</v>
      </c>
    </row>
    <row r="300" spans="1:6" x14ac:dyDescent="0.25">
      <c r="A300" s="10"/>
      <c r="B300" s="9" t="s">
        <v>55</v>
      </c>
      <c r="C300" s="8" t="s">
        <v>0</v>
      </c>
      <c r="D300" s="7">
        <v>1.3</v>
      </c>
      <c r="E300" s="6">
        <v>41600</v>
      </c>
      <c r="F300" s="5">
        <f>ROUND(PRODUCT(D300:E300),2)</f>
        <v>54080</v>
      </c>
    </row>
    <row r="301" spans="1:6" ht="15.75" thickBot="1" x14ac:dyDescent="0.3">
      <c r="A301" s="146" t="s">
        <v>14</v>
      </c>
      <c r="B301" s="147"/>
      <c r="C301" s="147"/>
      <c r="D301" s="147"/>
      <c r="E301" s="147"/>
      <c r="F301" s="4">
        <f>ROUND(SUM(F300:F300),2)</f>
        <v>54080</v>
      </c>
    </row>
    <row r="302" spans="1:6" ht="15.75" thickBot="1" x14ac:dyDescent="0.3">
      <c r="A302" s="150" t="s">
        <v>13</v>
      </c>
      <c r="B302" s="151"/>
      <c r="C302" s="151"/>
      <c r="D302" s="152"/>
      <c r="E302" s="3" t="s">
        <v>12</v>
      </c>
      <c r="F302" s="2">
        <f>ROUND(SUM(F287,F292,F297,F301),0)</f>
        <v>79419</v>
      </c>
    </row>
    <row r="303" spans="1:6" ht="15.75" thickBot="1" x14ac:dyDescent="0.3"/>
    <row r="304" spans="1:6" ht="15.75" thickBot="1" x14ac:dyDescent="0.3">
      <c r="A304" s="174" t="s">
        <v>103</v>
      </c>
      <c r="B304" s="175"/>
      <c r="C304" s="175"/>
      <c r="D304" s="175"/>
      <c r="E304" s="175"/>
      <c r="F304" s="176"/>
    </row>
    <row r="305" spans="1:6" ht="15.75" thickBot="1" x14ac:dyDescent="0.3">
      <c r="A305" s="15"/>
      <c r="B305" s="15"/>
      <c r="C305" s="15"/>
      <c r="D305" s="15"/>
      <c r="E305" s="15"/>
      <c r="F305" s="41"/>
    </row>
    <row r="306" spans="1:6" ht="15.75" thickBot="1" x14ac:dyDescent="0.3">
      <c r="A306" s="153" t="s">
        <v>71</v>
      </c>
      <c r="B306" s="154"/>
      <c r="C306" s="154"/>
      <c r="D306" s="155"/>
      <c r="E306" s="40" t="s">
        <v>104</v>
      </c>
      <c r="F306" s="39" t="s">
        <v>36</v>
      </c>
    </row>
    <row r="307" spans="1:6" ht="15.75" thickBot="1" x14ac:dyDescent="0.3">
      <c r="A307" s="156" t="str">
        <f>VLOOKUP(E307,PRESUPUESTO!$A$5:$F$27,2,FALSE)</f>
        <v>EXCAVACIÓN EN ROCA con CUÑA HIDRÁULICA. Incluye perforaciones con taladro neumático rotopercutor de 2" de diámetro, desembombe, transporte interno y acopio donde lo indique la interventoría y todos los demás elementos necesarios para su correcta ejecución. SU MEDIDA SERA EN SITIO. INCLUYE botada del material proveniente de la excavación en botaderos oficiales o donde lo indique la interventoría.</v>
      </c>
      <c r="B307" s="157"/>
      <c r="C307" s="157"/>
      <c r="D307" s="158"/>
      <c r="E307" s="38">
        <v>12</v>
      </c>
      <c r="F307" s="24" t="str">
        <f>VLOOKUP(E307,PRESUPUESTO!$A$5:$F$27,3,FALSE)</f>
        <v>m3</v>
      </c>
    </row>
    <row r="308" spans="1:6" ht="15.75" thickBot="1" x14ac:dyDescent="0.3">
      <c r="A308" s="159"/>
      <c r="B308" s="160"/>
      <c r="C308" s="160"/>
      <c r="D308" s="161"/>
      <c r="E308" s="165" t="s">
        <v>35</v>
      </c>
      <c r="F308" s="166"/>
    </row>
    <row r="309" spans="1:6" ht="15.75" thickBot="1" x14ac:dyDescent="0.3">
      <c r="A309" s="162"/>
      <c r="B309" s="163"/>
      <c r="C309" s="163"/>
      <c r="D309" s="164"/>
      <c r="E309" s="167">
        <f>VLOOKUP(E307,'[2]MEMORIAS DE CALCULO'!$A$6:$M$2137,13,FALSE)</f>
        <v>0</v>
      </c>
      <c r="F309" s="168"/>
    </row>
    <row r="310" spans="1:6" x14ac:dyDescent="0.25">
      <c r="A310" s="37">
        <v>1</v>
      </c>
      <c r="B310" s="16" t="s">
        <v>34</v>
      </c>
      <c r="C310" s="15"/>
      <c r="D310" s="15"/>
      <c r="E310" s="36"/>
      <c r="F310" s="35"/>
    </row>
    <row r="311" spans="1:6" x14ac:dyDescent="0.25">
      <c r="A311" s="13" t="s">
        <v>20</v>
      </c>
      <c r="B311" s="12" t="s">
        <v>105</v>
      </c>
      <c r="C311" s="12" t="s">
        <v>19</v>
      </c>
      <c r="D311" s="12" t="s">
        <v>18</v>
      </c>
      <c r="E311" s="12" t="s">
        <v>17</v>
      </c>
      <c r="F311" s="11" t="s">
        <v>16</v>
      </c>
    </row>
    <row r="312" spans="1:6" x14ac:dyDescent="0.25">
      <c r="A312" s="10"/>
      <c r="B312" s="9" t="s">
        <v>108</v>
      </c>
      <c r="C312" s="8" t="s">
        <v>0</v>
      </c>
      <c r="D312" s="7">
        <v>1</v>
      </c>
      <c r="E312" s="6">
        <v>212300</v>
      </c>
      <c r="F312" s="5">
        <f>ROUND(PRODUCT(D312:E312),2)</f>
        <v>212300</v>
      </c>
    </row>
    <row r="313" spans="1:6" x14ac:dyDescent="0.25">
      <c r="A313" s="169" t="s">
        <v>32</v>
      </c>
      <c r="B313" s="170"/>
      <c r="C313" s="170"/>
      <c r="D313" s="170"/>
      <c r="E313" s="171"/>
      <c r="F313" s="4">
        <f>ROUND(SUM(F312:F312),2)</f>
        <v>212300</v>
      </c>
    </row>
    <row r="314" spans="1:6" x14ac:dyDescent="0.25">
      <c r="A314" s="17">
        <v>2</v>
      </c>
      <c r="B314" s="16" t="s">
        <v>31</v>
      </c>
      <c r="C314" s="15"/>
      <c r="D314" s="15"/>
      <c r="E314" s="15"/>
      <c r="F314" s="14"/>
    </row>
    <row r="315" spans="1:6" x14ac:dyDescent="0.25">
      <c r="A315" s="13" t="s">
        <v>20</v>
      </c>
      <c r="B315" s="12" t="s">
        <v>105</v>
      </c>
      <c r="C315" s="12" t="s">
        <v>19</v>
      </c>
      <c r="D315" s="12" t="s">
        <v>18</v>
      </c>
      <c r="E315" s="12" t="s">
        <v>17</v>
      </c>
      <c r="F315" s="11" t="s">
        <v>16</v>
      </c>
    </row>
    <row r="316" spans="1:6" x14ac:dyDescent="0.25">
      <c r="A316" s="10"/>
      <c r="B316" s="9" t="s">
        <v>58</v>
      </c>
      <c r="C316" s="8" t="s">
        <v>29</v>
      </c>
      <c r="D316" s="7">
        <v>0.6</v>
      </c>
      <c r="E316" s="6">
        <v>67276</v>
      </c>
      <c r="F316" s="5">
        <f>ROUND(PRODUCT(D316:E316),2)</f>
        <v>40365.599999999999</v>
      </c>
    </row>
    <row r="317" spans="1:6" x14ac:dyDescent="0.25">
      <c r="A317" s="169" t="s">
        <v>28</v>
      </c>
      <c r="B317" s="170"/>
      <c r="C317" s="170"/>
      <c r="D317" s="170"/>
      <c r="E317" s="171"/>
      <c r="F317" s="4">
        <f>ROUND(SUM(F316:F316),2)</f>
        <v>40365.599999999999</v>
      </c>
    </row>
    <row r="318" spans="1:6" ht="15.75" thickBot="1" x14ac:dyDescent="0.3">
      <c r="A318" s="17">
        <v>3</v>
      </c>
      <c r="B318" s="16" t="s">
        <v>27</v>
      </c>
      <c r="C318" s="15"/>
      <c r="D318" s="15"/>
      <c r="E318" s="15"/>
      <c r="F318" s="14"/>
    </row>
    <row r="319" spans="1:6" ht="15.75" thickBot="1" x14ac:dyDescent="0.3">
      <c r="A319" s="34" t="s">
        <v>20</v>
      </c>
      <c r="B319" s="33" t="s">
        <v>105</v>
      </c>
      <c r="C319" s="33" t="s">
        <v>19</v>
      </c>
      <c r="D319" s="33" t="s">
        <v>18</v>
      </c>
      <c r="E319" s="33" t="s">
        <v>17</v>
      </c>
      <c r="F319" s="32" t="s">
        <v>16</v>
      </c>
    </row>
    <row r="320" spans="1:6" ht="15.75" thickBot="1" x14ac:dyDescent="0.3">
      <c r="A320" s="31"/>
      <c r="B320" s="30" t="s">
        <v>56</v>
      </c>
      <c r="C320" s="29" t="s">
        <v>11</v>
      </c>
      <c r="D320" s="28">
        <v>0</v>
      </c>
      <c r="E320" s="27">
        <v>50368.699500000002</v>
      </c>
      <c r="F320" s="26">
        <f>ROUND(PRODUCT(D320:E320),2)</f>
        <v>0</v>
      </c>
    </row>
    <row r="321" spans="1:6" ht="15.75" thickBot="1" x14ac:dyDescent="0.3">
      <c r="A321" s="148" t="s">
        <v>24</v>
      </c>
      <c r="B321" s="149"/>
      <c r="C321" s="24" t="s">
        <v>23</v>
      </c>
      <c r="D321" s="23">
        <v>0.05</v>
      </c>
      <c r="E321" s="22"/>
      <c r="F321" s="21">
        <f>ROUND(PRODUCT(F317,D321),0)</f>
        <v>2018</v>
      </c>
    </row>
    <row r="322" spans="1:6" ht="15.75" thickBot="1" x14ac:dyDescent="0.3">
      <c r="A322" s="20"/>
      <c r="B322" s="19" t="s">
        <v>22</v>
      </c>
      <c r="C322" s="19"/>
      <c r="D322" s="19"/>
      <c r="E322" s="19"/>
      <c r="F322" s="18">
        <f>ROUND(SUM(F320:F321),2)</f>
        <v>2018</v>
      </c>
    </row>
    <row r="323" spans="1:6" x14ac:dyDescent="0.25">
      <c r="A323" s="17">
        <v>4</v>
      </c>
      <c r="B323" s="16" t="s">
        <v>21</v>
      </c>
      <c r="C323" s="15"/>
      <c r="D323" s="15"/>
      <c r="E323" s="15"/>
      <c r="F323" s="14"/>
    </row>
    <row r="324" spans="1:6" x14ac:dyDescent="0.25">
      <c r="A324" s="13" t="s">
        <v>20</v>
      </c>
      <c r="B324" s="12" t="s">
        <v>105</v>
      </c>
      <c r="C324" s="12" t="s">
        <v>19</v>
      </c>
      <c r="D324" s="12" t="s">
        <v>18</v>
      </c>
      <c r="E324" s="12" t="s">
        <v>17</v>
      </c>
      <c r="F324" s="11" t="s">
        <v>16</v>
      </c>
    </row>
    <row r="325" spans="1:6" x14ac:dyDescent="0.25">
      <c r="A325" s="10"/>
      <c r="B325" s="9" t="s">
        <v>15</v>
      </c>
      <c r="C325" s="8" t="s">
        <v>0</v>
      </c>
      <c r="D325" s="7">
        <v>1.3</v>
      </c>
      <c r="E325" s="6">
        <v>12833</v>
      </c>
      <c r="F325" s="5">
        <f>ROUND(PRODUCT(D325:E325),2)</f>
        <v>16682.900000000001</v>
      </c>
    </row>
    <row r="326" spans="1:6" x14ac:dyDescent="0.25">
      <c r="A326" s="10"/>
      <c r="B326" s="9" t="s">
        <v>55</v>
      </c>
      <c r="C326" s="8" t="s">
        <v>0</v>
      </c>
      <c r="D326" s="7">
        <v>1.3</v>
      </c>
      <c r="E326" s="6">
        <v>41600</v>
      </c>
      <c r="F326" s="5">
        <f>ROUND(PRODUCT(D326:E326),2)</f>
        <v>54080</v>
      </c>
    </row>
    <row r="327" spans="1:6" ht="15.75" thickBot="1" x14ac:dyDescent="0.3">
      <c r="A327" s="177" t="s">
        <v>14</v>
      </c>
      <c r="B327" s="178"/>
      <c r="C327" s="178"/>
      <c r="D327" s="178"/>
      <c r="E327" s="179"/>
      <c r="F327" s="4">
        <f>ROUND(SUM(F325:F326),2)</f>
        <v>70762.899999999994</v>
      </c>
    </row>
    <row r="328" spans="1:6" ht="15.75" thickBot="1" x14ac:dyDescent="0.3">
      <c r="A328" s="150" t="s">
        <v>13</v>
      </c>
      <c r="B328" s="151"/>
      <c r="C328" s="151"/>
      <c r="D328" s="152"/>
      <c r="E328" s="3" t="s">
        <v>12</v>
      </c>
      <c r="F328" s="2">
        <f>ROUND(SUM(F313,F317,F322,F327),0)</f>
        <v>325447</v>
      </c>
    </row>
    <row r="329" spans="1:6" ht="15.75" thickBot="1" x14ac:dyDescent="0.3"/>
    <row r="330" spans="1:6" ht="15.75" thickBot="1" x14ac:dyDescent="0.3">
      <c r="A330" s="174" t="s">
        <v>103</v>
      </c>
      <c r="B330" s="175"/>
      <c r="C330" s="175"/>
      <c r="D330" s="175"/>
      <c r="E330" s="175"/>
      <c r="F330" s="176"/>
    </row>
    <row r="331" spans="1:6" ht="15.75" thickBot="1" x14ac:dyDescent="0.3">
      <c r="A331" s="15"/>
      <c r="B331" s="15"/>
      <c r="C331" s="15"/>
      <c r="D331" s="15"/>
      <c r="E331" s="15"/>
      <c r="F331" s="41"/>
    </row>
    <row r="332" spans="1:6" ht="15.75" thickBot="1" x14ac:dyDescent="0.3">
      <c r="A332" s="153" t="s">
        <v>71</v>
      </c>
      <c r="B332" s="154"/>
      <c r="C332" s="154"/>
      <c r="D332" s="155"/>
      <c r="E332" s="40" t="s">
        <v>104</v>
      </c>
      <c r="F332" s="39" t="s">
        <v>36</v>
      </c>
    </row>
    <row r="333" spans="1:6" ht="15.75" thickBot="1" x14ac:dyDescent="0.3">
      <c r="A333" s="156" t="str">
        <f>VLOOKUP(E333,PRESUPUESTO!$A$5:$F$27,2,FALSE)</f>
        <v>DEMOLICIÓN ESTRUCTURAS DE CONCRETO cargue, transporte y botada de escombros, manual o mecánicamente, de cualquier resistencia, reforzado o ciclópeo, y en cualquier clase de estructura. Incluye retiro de refuerzo y cualquier tipo de acabado (revoques y enchapes) o piso (en losas) e instalaciones embebidas, compresor neumático con martillo, además recuperación de los materiales aprovechables o su transporte hasta el sitio que lo indique la interventoría.</v>
      </c>
      <c r="B333" s="157"/>
      <c r="C333" s="157"/>
      <c r="D333" s="158"/>
      <c r="E333" s="38">
        <v>13</v>
      </c>
      <c r="F333" s="24" t="str">
        <f>VLOOKUP(E333,PRESUPUESTO!$A$5:$F$27,3,FALSE)</f>
        <v>m3</v>
      </c>
    </row>
    <row r="334" spans="1:6" ht="15.75" thickBot="1" x14ac:dyDescent="0.3">
      <c r="A334" s="159"/>
      <c r="B334" s="160"/>
      <c r="C334" s="160"/>
      <c r="D334" s="161"/>
      <c r="E334" s="165" t="s">
        <v>35</v>
      </c>
      <c r="F334" s="166"/>
    </row>
    <row r="335" spans="1:6" ht="15.75" thickBot="1" x14ac:dyDescent="0.3">
      <c r="A335" s="162"/>
      <c r="B335" s="163"/>
      <c r="C335" s="163"/>
      <c r="D335" s="164"/>
      <c r="E335" s="167">
        <f>VLOOKUP(E333,'[2]MEMORIAS DE CALCULO'!$A$6:$M$2137,13,FALSE)</f>
        <v>0</v>
      </c>
      <c r="F335" s="168"/>
    </row>
    <row r="336" spans="1:6" x14ac:dyDescent="0.25">
      <c r="A336" s="37">
        <v>1</v>
      </c>
      <c r="B336" s="16" t="s">
        <v>34</v>
      </c>
      <c r="C336" s="15"/>
      <c r="D336" s="15"/>
      <c r="E336" s="36"/>
      <c r="F336" s="35"/>
    </row>
    <row r="337" spans="1:6" x14ac:dyDescent="0.25">
      <c r="A337" s="13" t="s">
        <v>20</v>
      </c>
      <c r="B337" s="12" t="s">
        <v>105</v>
      </c>
      <c r="C337" s="12" t="s">
        <v>19</v>
      </c>
      <c r="D337" s="12" t="s">
        <v>18</v>
      </c>
      <c r="E337" s="12" t="s">
        <v>17</v>
      </c>
      <c r="F337" s="11" t="s">
        <v>16</v>
      </c>
    </row>
    <row r="338" spans="1:6" x14ac:dyDescent="0.25">
      <c r="A338" s="10"/>
      <c r="B338" s="9" t="s">
        <v>25</v>
      </c>
      <c r="C338" s="8">
        <v>0</v>
      </c>
      <c r="D338" s="7">
        <v>0</v>
      </c>
      <c r="E338" s="6">
        <v>0</v>
      </c>
      <c r="F338" s="5">
        <f>ROUND(PRODUCT(D338:E338),2)</f>
        <v>0</v>
      </c>
    </row>
    <row r="339" spans="1:6" x14ac:dyDescent="0.25">
      <c r="A339" s="169" t="s">
        <v>32</v>
      </c>
      <c r="B339" s="170"/>
      <c r="C339" s="170"/>
      <c r="D339" s="170"/>
      <c r="E339" s="171"/>
      <c r="F339" s="4">
        <f>ROUND(SUM(F338:F338),2)</f>
        <v>0</v>
      </c>
    </row>
    <row r="340" spans="1:6" x14ac:dyDescent="0.25">
      <c r="A340" s="17">
        <v>2</v>
      </c>
      <c r="B340" s="16" t="s">
        <v>31</v>
      </c>
      <c r="C340" s="15"/>
      <c r="D340" s="15"/>
      <c r="E340" s="15"/>
      <c r="F340" s="14"/>
    </row>
    <row r="341" spans="1:6" x14ac:dyDescent="0.25">
      <c r="A341" s="13" t="s">
        <v>20</v>
      </c>
      <c r="B341" s="12" t="s">
        <v>105</v>
      </c>
      <c r="C341" s="12" t="s">
        <v>19</v>
      </c>
      <c r="D341" s="12" t="s">
        <v>18</v>
      </c>
      <c r="E341" s="12" t="s">
        <v>17</v>
      </c>
      <c r="F341" s="11" t="s">
        <v>16</v>
      </c>
    </row>
    <row r="342" spans="1:6" x14ac:dyDescent="0.25">
      <c r="A342" s="10"/>
      <c r="B342" s="9" t="s">
        <v>97</v>
      </c>
      <c r="C342" s="8" t="s">
        <v>29</v>
      </c>
      <c r="D342" s="7">
        <v>0.4</v>
      </c>
      <c r="E342" s="6">
        <v>251553</v>
      </c>
      <c r="F342" s="5">
        <f>ROUND(PRODUCT(D342:E342),2)</f>
        <v>100621.2</v>
      </c>
    </row>
    <row r="343" spans="1:6" x14ac:dyDescent="0.25">
      <c r="A343" s="146" t="s">
        <v>28</v>
      </c>
      <c r="B343" s="147"/>
      <c r="C343" s="147"/>
      <c r="D343" s="147"/>
      <c r="E343" s="147"/>
      <c r="F343" s="4">
        <f>ROUND(SUM(F342:F342),2)</f>
        <v>100621.2</v>
      </c>
    </row>
    <row r="344" spans="1:6" ht="15.75" thickBot="1" x14ac:dyDescent="0.3">
      <c r="A344" s="17">
        <v>3</v>
      </c>
      <c r="B344" s="16" t="s">
        <v>27</v>
      </c>
      <c r="C344" s="15"/>
      <c r="D344" s="15"/>
      <c r="E344" s="15"/>
      <c r="F344" s="14"/>
    </row>
    <row r="345" spans="1:6" ht="15.75" thickBot="1" x14ac:dyDescent="0.3">
      <c r="A345" s="48" t="s">
        <v>20</v>
      </c>
      <c r="B345" s="47" t="s">
        <v>105</v>
      </c>
      <c r="C345" s="47" t="s">
        <v>19</v>
      </c>
      <c r="D345" s="47" t="s">
        <v>18</v>
      </c>
      <c r="E345" s="47" t="s">
        <v>17</v>
      </c>
      <c r="F345" s="46" t="s">
        <v>16</v>
      </c>
    </row>
    <row r="346" spans="1:6" x14ac:dyDescent="0.25">
      <c r="A346" s="31"/>
      <c r="B346" s="30" t="s">
        <v>79</v>
      </c>
      <c r="C346" s="29" t="s">
        <v>80</v>
      </c>
      <c r="D346" s="28">
        <v>0.21</v>
      </c>
      <c r="E346" s="27">
        <v>79800</v>
      </c>
      <c r="F346" s="26">
        <f>ROUND(PRODUCT(D346:E346),2)</f>
        <v>16758</v>
      </c>
    </row>
    <row r="347" spans="1:6" ht="15.75" thickBot="1" x14ac:dyDescent="0.3">
      <c r="A347" s="120"/>
      <c r="B347" s="121" t="s">
        <v>91</v>
      </c>
      <c r="C347" s="122" t="s">
        <v>11</v>
      </c>
      <c r="D347" s="123">
        <v>0.3</v>
      </c>
      <c r="E347" s="124">
        <v>35025</v>
      </c>
      <c r="F347" s="125">
        <f>ROUND(PRODUCT(D347:E347),2)</f>
        <v>10507.5</v>
      </c>
    </row>
    <row r="348" spans="1:6" ht="15.75" thickBot="1" x14ac:dyDescent="0.3">
      <c r="A348" s="172" t="s">
        <v>24</v>
      </c>
      <c r="B348" s="173"/>
      <c r="C348" s="45" t="s">
        <v>23</v>
      </c>
      <c r="D348" s="44">
        <v>0.05</v>
      </c>
      <c r="E348" s="43"/>
      <c r="F348" s="42">
        <f>ROUND(PRODUCT(F343,D348),0)</f>
        <v>5031</v>
      </c>
    </row>
    <row r="349" spans="1:6" ht="15.75" thickBot="1" x14ac:dyDescent="0.3">
      <c r="A349" s="20"/>
      <c r="B349" s="19" t="s">
        <v>22</v>
      </c>
      <c r="C349" s="19"/>
      <c r="D349" s="19"/>
      <c r="E349" s="19"/>
      <c r="F349" s="18">
        <f>ROUND(SUM(F346:F348),2)</f>
        <v>32296.5</v>
      </c>
    </row>
    <row r="350" spans="1:6" x14ac:dyDescent="0.25">
      <c r="A350" s="17">
        <v>4</v>
      </c>
      <c r="B350" s="16" t="s">
        <v>21</v>
      </c>
      <c r="C350" s="15"/>
      <c r="D350" s="15"/>
      <c r="E350" s="15"/>
      <c r="F350" s="14"/>
    </row>
    <row r="351" spans="1:6" x14ac:dyDescent="0.25">
      <c r="A351" s="13" t="s">
        <v>20</v>
      </c>
      <c r="B351" s="12" t="s">
        <v>105</v>
      </c>
      <c r="C351" s="12" t="s">
        <v>19</v>
      </c>
      <c r="D351" s="12" t="s">
        <v>18</v>
      </c>
      <c r="E351" s="12" t="s">
        <v>17</v>
      </c>
      <c r="F351" s="11" t="s">
        <v>16</v>
      </c>
    </row>
    <row r="352" spans="1:6" x14ac:dyDescent="0.25">
      <c r="A352" s="10"/>
      <c r="B352" s="9" t="s">
        <v>55</v>
      </c>
      <c r="C352" s="8" t="s">
        <v>0</v>
      </c>
      <c r="D352" s="7">
        <v>1.26</v>
      </c>
      <c r="E352" s="6">
        <v>41600</v>
      </c>
      <c r="F352" s="5">
        <f>ROUND(PRODUCT(D352:E352),2)</f>
        <v>52416</v>
      </c>
    </row>
    <row r="353" spans="1:6" x14ac:dyDescent="0.25">
      <c r="A353" s="10"/>
      <c r="B353" s="9" t="s">
        <v>15</v>
      </c>
      <c r="C353" s="8" t="s">
        <v>0</v>
      </c>
      <c r="D353" s="7">
        <v>1.26</v>
      </c>
      <c r="E353" s="6">
        <v>12833</v>
      </c>
      <c r="F353" s="5">
        <f>ROUND(PRODUCT(D353:E353),2)</f>
        <v>16169.58</v>
      </c>
    </row>
    <row r="354" spans="1:6" ht="15.75" thickBot="1" x14ac:dyDescent="0.3">
      <c r="A354" s="146" t="s">
        <v>14</v>
      </c>
      <c r="B354" s="147"/>
      <c r="C354" s="147"/>
      <c r="D354" s="147"/>
      <c r="E354" s="147"/>
      <c r="F354" s="4">
        <f>ROUND(SUM(F352:F353),2)</f>
        <v>68585.58</v>
      </c>
    </row>
    <row r="355" spans="1:6" ht="15.75" thickBot="1" x14ac:dyDescent="0.3">
      <c r="A355" s="150" t="s">
        <v>13</v>
      </c>
      <c r="B355" s="151"/>
      <c r="C355" s="151"/>
      <c r="D355" s="152"/>
      <c r="E355" s="3" t="s">
        <v>12</v>
      </c>
      <c r="F355" s="2">
        <f>ROUND(SUM(F339,F343,F349,F354),0)</f>
        <v>201503</v>
      </c>
    </row>
    <row r="356" spans="1:6" ht="15.75" thickBot="1" x14ac:dyDescent="0.3"/>
    <row r="357" spans="1:6" ht="15.75" thickBot="1" x14ac:dyDescent="0.3">
      <c r="A357" s="174" t="s">
        <v>103</v>
      </c>
      <c r="B357" s="175"/>
      <c r="C357" s="175"/>
      <c r="D357" s="175"/>
      <c r="E357" s="175"/>
      <c r="F357" s="176"/>
    </row>
    <row r="358" spans="1:6" ht="15.75" thickBot="1" x14ac:dyDescent="0.3">
      <c r="A358" s="15"/>
      <c r="B358" s="15"/>
      <c r="C358" s="15"/>
      <c r="D358" s="15"/>
      <c r="E358" s="15"/>
      <c r="F358" s="41"/>
    </row>
    <row r="359" spans="1:6" ht="15.75" thickBot="1" x14ac:dyDescent="0.3">
      <c r="A359" s="153" t="s">
        <v>71</v>
      </c>
      <c r="B359" s="154"/>
      <c r="C359" s="154"/>
      <c r="D359" s="155"/>
      <c r="E359" s="40" t="s">
        <v>104</v>
      </c>
      <c r="F359" s="39" t="s">
        <v>36</v>
      </c>
    </row>
    <row r="360" spans="1:6" ht="15.75" thickBot="1" x14ac:dyDescent="0.3">
      <c r="A360" s="156" t="str">
        <f>VLOOKUP(E360,PRESUPUESTO!$A$5:$F$27,2,FALSE)</f>
        <v>Colocación de concreto de 17.5Mpa para SOLADO, con un espesor de 0.05m. Incluye el suministro y el transporte del concreto y todos los demás elementos necesarios para su correcta construcción, incluye acarreo interno.</v>
      </c>
      <c r="B360" s="157"/>
      <c r="C360" s="157"/>
      <c r="D360" s="158"/>
      <c r="E360" s="38">
        <v>14</v>
      </c>
      <c r="F360" s="24" t="str">
        <f>VLOOKUP(E360,PRESUPUESTO!$A$5:$F$27,3,FALSE)</f>
        <v>m2</v>
      </c>
    </row>
    <row r="361" spans="1:6" ht="15.75" thickBot="1" x14ac:dyDescent="0.3">
      <c r="A361" s="159"/>
      <c r="B361" s="160"/>
      <c r="C361" s="160"/>
      <c r="D361" s="161"/>
      <c r="E361" s="165" t="s">
        <v>35</v>
      </c>
      <c r="F361" s="166"/>
    </row>
    <row r="362" spans="1:6" ht="15.75" thickBot="1" x14ac:dyDescent="0.3">
      <c r="A362" s="162"/>
      <c r="B362" s="163"/>
      <c r="C362" s="163"/>
      <c r="D362" s="164"/>
      <c r="E362" s="167">
        <v>0</v>
      </c>
      <c r="F362" s="168"/>
    </row>
    <row r="363" spans="1:6" x14ac:dyDescent="0.25">
      <c r="A363" s="37">
        <v>1</v>
      </c>
      <c r="B363" s="16" t="s">
        <v>34</v>
      </c>
      <c r="C363" s="15"/>
      <c r="D363" s="15"/>
      <c r="E363" s="36"/>
      <c r="F363" s="35"/>
    </row>
    <row r="364" spans="1:6" x14ac:dyDescent="0.25">
      <c r="A364" s="13" t="s">
        <v>20</v>
      </c>
      <c r="B364" s="12" t="s">
        <v>105</v>
      </c>
      <c r="C364" s="12" t="s">
        <v>19</v>
      </c>
      <c r="D364" s="12" t="s">
        <v>18</v>
      </c>
      <c r="E364" s="12" t="s">
        <v>17</v>
      </c>
      <c r="F364" s="11" t="s">
        <v>16</v>
      </c>
    </row>
    <row r="365" spans="1:6" x14ac:dyDescent="0.25">
      <c r="A365" s="10"/>
      <c r="B365" s="9" t="s">
        <v>54</v>
      </c>
      <c r="C365" s="8" t="s">
        <v>0</v>
      </c>
      <c r="D365" s="7">
        <v>0.06</v>
      </c>
      <c r="E365" s="6">
        <v>420213</v>
      </c>
      <c r="F365" s="5">
        <f>ROUND(PRODUCT(D365:E365),2)</f>
        <v>25212.78</v>
      </c>
    </row>
    <row r="366" spans="1:6" x14ac:dyDescent="0.25">
      <c r="A366" s="169" t="s">
        <v>32</v>
      </c>
      <c r="B366" s="170"/>
      <c r="C366" s="170"/>
      <c r="D366" s="170"/>
      <c r="E366" s="171"/>
      <c r="F366" s="4">
        <f>ROUND(SUM(F365:F365),2)</f>
        <v>25212.78</v>
      </c>
    </row>
    <row r="367" spans="1:6" x14ac:dyDescent="0.25">
      <c r="A367" s="17">
        <v>2</v>
      </c>
      <c r="B367" s="16" t="s">
        <v>31</v>
      </c>
      <c r="C367" s="15"/>
      <c r="D367" s="15"/>
      <c r="E367" s="15"/>
      <c r="F367" s="14"/>
    </row>
    <row r="368" spans="1:6" x14ac:dyDescent="0.25">
      <c r="A368" s="13" t="s">
        <v>20</v>
      </c>
      <c r="B368" s="12" t="s">
        <v>105</v>
      </c>
      <c r="C368" s="12" t="s">
        <v>19</v>
      </c>
      <c r="D368" s="12" t="s">
        <v>18</v>
      </c>
      <c r="E368" s="12" t="s">
        <v>17</v>
      </c>
      <c r="F368" s="11" t="s">
        <v>16</v>
      </c>
    </row>
    <row r="369" spans="1:6" x14ac:dyDescent="0.25">
      <c r="A369" s="10"/>
      <c r="B369" s="9" t="s">
        <v>30</v>
      </c>
      <c r="C369" s="8" t="s">
        <v>29</v>
      </c>
      <c r="D369" s="7">
        <v>4.4999999999999998E-2</v>
      </c>
      <c r="E369" s="6">
        <v>181119.25</v>
      </c>
      <c r="F369" s="5">
        <f>ROUND(PRODUCT(D369:E369),2)</f>
        <v>8150.37</v>
      </c>
    </row>
    <row r="370" spans="1:6" x14ac:dyDescent="0.25">
      <c r="A370" s="146" t="s">
        <v>28</v>
      </c>
      <c r="B370" s="147"/>
      <c r="C370" s="147"/>
      <c r="D370" s="147"/>
      <c r="E370" s="147"/>
      <c r="F370" s="4">
        <f>ROUND(SUM(F369:F369),2)</f>
        <v>8150.37</v>
      </c>
    </row>
    <row r="371" spans="1:6" ht="15.75" thickBot="1" x14ac:dyDescent="0.3">
      <c r="A371" s="17">
        <v>3</v>
      </c>
      <c r="B371" s="16" t="s">
        <v>27</v>
      </c>
      <c r="C371" s="15"/>
      <c r="D371" s="15"/>
      <c r="E371" s="15"/>
      <c r="F371" s="14"/>
    </row>
    <row r="372" spans="1:6" ht="15.75" thickBot="1" x14ac:dyDescent="0.3">
      <c r="A372" s="34" t="s">
        <v>20</v>
      </c>
      <c r="B372" s="33" t="s">
        <v>105</v>
      </c>
      <c r="C372" s="33" t="s">
        <v>19</v>
      </c>
      <c r="D372" s="33" t="s">
        <v>18</v>
      </c>
      <c r="E372" s="33" t="s">
        <v>17</v>
      </c>
      <c r="F372" s="32" t="s">
        <v>16</v>
      </c>
    </row>
    <row r="373" spans="1:6" ht="15.75" thickBot="1" x14ac:dyDescent="0.3">
      <c r="A373" s="31"/>
      <c r="B373" s="30" t="s">
        <v>25</v>
      </c>
      <c r="C373" s="29">
        <v>0</v>
      </c>
      <c r="D373" s="28">
        <v>0</v>
      </c>
      <c r="E373" s="27">
        <v>0</v>
      </c>
      <c r="F373" s="26">
        <f>ROUND(PRODUCT(D373:E373),2)</f>
        <v>0</v>
      </c>
    </row>
    <row r="374" spans="1:6" ht="15.75" thickBot="1" x14ac:dyDescent="0.3">
      <c r="A374" s="148" t="s">
        <v>24</v>
      </c>
      <c r="B374" s="149"/>
      <c r="C374" s="24" t="s">
        <v>23</v>
      </c>
      <c r="D374" s="23">
        <v>0.05</v>
      </c>
      <c r="E374" s="22"/>
      <c r="F374" s="21">
        <f>ROUND(PRODUCT(F370,D374),0)</f>
        <v>408</v>
      </c>
    </row>
    <row r="375" spans="1:6" ht="15.75" thickBot="1" x14ac:dyDescent="0.3">
      <c r="A375" s="20"/>
      <c r="B375" s="19" t="s">
        <v>22</v>
      </c>
      <c r="C375" s="19"/>
      <c r="D375" s="19"/>
      <c r="E375" s="19"/>
      <c r="F375" s="18">
        <f>ROUND(SUM(F373:F374),2)</f>
        <v>408</v>
      </c>
    </row>
    <row r="376" spans="1:6" x14ac:dyDescent="0.25">
      <c r="A376" s="17">
        <v>4</v>
      </c>
      <c r="B376" s="16" t="s">
        <v>21</v>
      </c>
      <c r="C376" s="15"/>
      <c r="D376" s="15"/>
      <c r="E376" s="15"/>
      <c r="F376" s="14"/>
    </row>
    <row r="377" spans="1:6" x14ac:dyDescent="0.25">
      <c r="A377" s="13" t="s">
        <v>20</v>
      </c>
      <c r="B377" s="12" t="s">
        <v>105</v>
      </c>
      <c r="C377" s="12" t="s">
        <v>19</v>
      </c>
      <c r="D377" s="12" t="s">
        <v>18</v>
      </c>
      <c r="E377" s="12" t="s">
        <v>17</v>
      </c>
      <c r="F377" s="11" t="s">
        <v>16</v>
      </c>
    </row>
    <row r="378" spans="1:6" x14ac:dyDescent="0.25">
      <c r="A378" s="10"/>
      <c r="B378" s="9" t="s">
        <v>15</v>
      </c>
      <c r="C378" s="8" t="s">
        <v>0</v>
      </c>
      <c r="D378" s="7">
        <v>0.06</v>
      </c>
      <c r="E378" s="6">
        <v>12833</v>
      </c>
      <c r="F378" s="5">
        <f>ROUND(PRODUCT(D378:E378),2)</f>
        <v>769.98</v>
      </c>
    </row>
    <row r="379" spans="1:6" ht="15.75" thickBot="1" x14ac:dyDescent="0.3">
      <c r="A379" s="146" t="s">
        <v>14</v>
      </c>
      <c r="B379" s="147"/>
      <c r="C379" s="147"/>
      <c r="D379" s="147"/>
      <c r="E379" s="147"/>
      <c r="F379" s="4">
        <f>ROUND(SUM(F378:F378),2)</f>
        <v>769.98</v>
      </c>
    </row>
    <row r="380" spans="1:6" ht="15.75" thickBot="1" x14ac:dyDescent="0.3">
      <c r="A380" s="150" t="s">
        <v>13</v>
      </c>
      <c r="B380" s="151"/>
      <c r="C380" s="151"/>
      <c r="D380" s="152"/>
      <c r="E380" s="3" t="s">
        <v>12</v>
      </c>
      <c r="F380" s="2">
        <f>ROUND(SUM(F366,F370,F375,F379),0)</f>
        <v>34541</v>
      </c>
    </row>
    <row r="381" spans="1:6" ht="15.75" thickBot="1" x14ac:dyDescent="0.3"/>
    <row r="382" spans="1:6" ht="15.75" thickBot="1" x14ac:dyDescent="0.3">
      <c r="A382" s="174" t="s">
        <v>103</v>
      </c>
      <c r="B382" s="175"/>
      <c r="C382" s="175"/>
      <c r="D382" s="175"/>
      <c r="E382" s="175"/>
      <c r="F382" s="176"/>
    </row>
    <row r="383" spans="1:6" ht="15.75" thickBot="1" x14ac:dyDescent="0.3">
      <c r="A383" s="15"/>
      <c r="B383" s="15"/>
      <c r="C383" s="15"/>
      <c r="D383" s="15"/>
      <c r="E383" s="15"/>
      <c r="F383" s="41"/>
    </row>
    <row r="384" spans="1:6" ht="15.75" thickBot="1" x14ac:dyDescent="0.3">
      <c r="A384" s="153" t="s">
        <v>71</v>
      </c>
      <c r="B384" s="154"/>
      <c r="C384" s="154"/>
      <c r="D384" s="155"/>
      <c r="E384" s="40" t="s">
        <v>104</v>
      </c>
      <c r="F384" s="39" t="s">
        <v>36</v>
      </c>
    </row>
    <row r="385" spans="1:6" ht="15.75" thickBot="1" x14ac:dyDescent="0.3">
      <c r="A385" s="156" t="str">
        <f>VLOOKUP(E385,PRESUPUESTO!$A$5:$F$27,2,FALSE)</f>
        <v>Construcción de CÁRCAMO lineal de corona, en concreto de 21 Mpa., con un ANCHO DE 0.50 m libres, ALTURA MÁXIMA DE 0.50 m libre, PAREDES Y PISOS DE 0.10 m de espesor, el muro del cárcamo en la parte baja del talud, debe ir 20cm por encima del nivel de terreno, osea 0,70m sde h. Incluye suministro, transporte y colocación del concreto, formaleta de primera calidad en súper T o su equivalente. Incluye suministro y transporte de los materiales y todo lo necesario para su correcta construcción y funcionamiento. Según diseño. La excavación y el acero de refuerzo se paga en su ítem respectivo.</v>
      </c>
      <c r="B385" s="157"/>
      <c r="C385" s="157"/>
      <c r="D385" s="158"/>
      <c r="E385" s="38">
        <v>15</v>
      </c>
      <c r="F385" s="24" t="str">
        <f>VLOOKUP(E385,PRESUPUESTO!$A$5:$F$27,3,FALSE)</f>
        <v>ml</v>
      </c>
    </row>
    <row r="386" spans="1:6" ht="15.75" thickBot="1" x14ac:dyDescent="0.3">
      <c r="A386" s="159"/>
      <c r="B386" s="160"/>
      <c r="C386" s="160"/>
      <c r="D386" s="161"/>
      <c r="E386" s="165" t="s">
        <v>35</v>
      </c>
      <c r="F386" s="166"/>
    </row>
    <row r="387" spans="1:6" ht="15.75" thickBot="1" x14ac:dyDescent="0.3">
      <c r="A387" s="162"/>
      <c r="B387" s="163"/>
      <c r="C387" s="163"/>
      <c r="D387" s="164"/>
      <c r="E387" s="167">
        <f>VLOOKUP(E385,'[2]MEMORIAS DE CALCULO'!$A$6:$M$2137,13,FALSE)</f>
        <v>0</v>
      </c>
      <c r="F387" s="168"/>
    </row>
    <row r="388" spans="1:6" x14ac:dyDescent="0.25">
      <c r="A388" s="37">
        <v>1</v>
      </c>
      <c r="B388" s="16" t="s">
        <v>34</v>
      </c>
      <c r="C388" s="15"/>
      <c r="D388" s="15"/>
      <c r="E388" s="36"/>
      <c r="F388" s="35"/>
    </row>
    <row r="389" spans="1:6" x14ac:dyDescent="0.25">
      <c r="A389" s="13" t="s">
        <v>20</v>
      </c>
      <c r="B389" s="12" t="s">
        <v>105</v>
      </c>
      <c r="C389" s="12" t="s">
        <v>19</v>
      </c>
      <c r="D389" s="12" t="s">
        <v>18</v>
      </c>
      <c r="E389" s="12" t="s">
        <v>17</v>
      </c>
      <c r="F389" s="11" t="s">
        <v>16</v>
      </c>
    </row>
    <row r="390" spans="1:6" x14ac:dyDescent="0.25">
      <c r="A390" s="10"/>
      <c r="B390" s="9" t="s">
        <v>48</v>
      </c>
      <c r="C390" s="8" t="s">
        <v>0</v>
      </c>
      <c r="D390" s="7">
        <v>0.18</v>
      </c>
      <c r="E390" s="6">
        <v>516467</v>
      </c>
      <c r="F390" s="5">
        <f>ROUND(PRODUCT(D390:E390),2)</f>
        <v>92964.06</v>
      </c>
    </row>
    <row r="391" spans="1:6" x14ac:dyDescent="0.25">
      <c r="A391" s="10"/>
      <c r="B391" s="9" t="s">
        <v>50</v>
      </c>
      <c r="C391" s="8" t="s">
        <v>7</v>
      </c>
      <c r="D391" s="7">
        <v>1.2</v>
      </c>
      <c r="E391" s="6">
        <v>54975</v>
      </c>
      <c r="F391" s="5">
        <f>ROUND(PRODUCT(D391:E391),2)</f>
        <v>65970</v>
      </c>
    </row>
    <row r="392" spans="1:6" x14ac:dyDescent="0.25">
      <c r="A392" s="10"/>
      <c r="B392" s="9" t="s">
        <v>47</v>
      </c>
      <c r="C392" s="8" t="s">
        <v>4</v>
      </c>
      <c r="D392" s="49">
        <v>1</v>
      </c>
      <c r="E392" s="6">
        <v>8900</v>
      </c>
      <c r="F392" s="5">
        <f>ROUND(PRODUCT(D392:E392),2)</f>
        <v>8900</v>
      </c>
    </row>
    <row r="393" spans="1:6" x14ac:dyDescent="0.25">
      <c r="A393" s="10"/>
      <c r="B393" s="9" t="s">
        <v>82</v>
      </c>
      <c r="C393" s="8" t="s">
        <v>8</v>
      </c>
      <c r="D393" s="49">
        <v>2.2999999999999998</v>
      </c>
      <c r="E393" s="6">
        <v>3955</v>
      </c>
      <c r="F393" s="5">
        <f>ROUND(PRODUCT(D393:E393),2)</f>
        <v>9096.5</v>
      </c>
    </row>
    <row r="394" spans="1:6" x14ac:dyDescent="0.25">
      <c r="A394" s="10"/>
      <c r="B394" s="9" t="s">
        <v>46</v>
      </c>
      <c r="C394" s="8" t="s">
        <v>45</v>
      </c>
      <c r="D394" s="7">
        <v>0.2</v>
      </c>
      <c r="E394" s="6">
        <v>5200</v>
      </c>
      <c r="F394" s="5">
        <f>ROUND(PRODUCT(D394:E394),2)</f>
        <v>1040</v>
      </c>
    </row>
    <row r="395" spans="1:6" x14ac:dyDescent="0.25">
      <c r="A395" s="169" t="s">
        <v>32</v>
      </c>
      <c r="B395" s="170"/>
      <c r="C395" s="170"/>
      <c r="D395" s="170"/>
      <c r="E395" s="171"/>
      <c r="F395" s="4">
        <f>ROUND(SUM(F390:F394),2)</f>
        <v>177970.56</v>
      </c>
    </row>
    <row r="396" spans="1:6" x14ac:dyDescent="0.25">
      <c r="A396" s="17">
        <v>2</v>
      </c>
      <c r="B396" s="16" t="s">
        <v>31</v>
      </c>
      <c r="C396" s="15"/>
      <c r="D396" s="15"/>
      <c r="E396" s="15"/>
      <c r="F396" s="14"/>
    </row>
    <row r="397" spans="1:6" x14ac:dyDescent="0.25">
      <c r="A397" s="13" t="s">
        <v>20</v>
      </c>
      <c r="B397" s="12" t="s">
        <v>105</v>
      </c>
      <c r="C397" s="12" t="s">
        <v>19</v>
      </c>
      <c r="D397" s="12" t="s">
        <v>18</v>
      </c>
      <c r="E397" s="12" t="s">
        <v>17</v>
      </c>
      <c r="F397" s="11" t="s">
        <v>16</v>
      </c>
    </row>
    <row r="398" spans="1:6" x14ac:dyDescent="0.25">
      <c r="A398" s="10"/>
      <c r="B398" s="9" t="s">
        <v>49</v>
      </c>
      <c r="C398" s="8" t="s">
        <v>29</v>
      </c>
      <c r="D398" s="7">
        <v>0.35</v>
      </c>
      <c r="E398" s="6">
        <v>318829</v>
      </c>
      <c r="F398" s="5">
        <f>ROUND(PRODUCT(D398:E398),2)</f>
        <v>111590.15</v>
      </c>
    </row>
    <row r="399" spans="1:6" x14ac:dyDescent="0.25">
      <c r="A399" s="146" t="s">
        <v>28</v>
      </c>
      <c r="B399" s="147"/>
      <c r="C399" s="147"/>
      <c r="D399" s="147"/>
      <c r="E399" s="147"/>
      <c r="F399" s="4">
        <f>ROUND(SUM(F398:F398),2)</f>
        <v>111590.15</v>
      </c>
    </row>
    <row r="400" spans="1:6" ht="15.75" thickBot="1" x14ac:dyDescent="0.3">
      <c r="A400" s="17">
        <v>3</v>
      </c>
      <c r="B400" s="16" t="s">
        <v>27</v>
      </c>
      <c r="C400" s="15"/>
      <c r="D400" s="15"/>
      <c r="E400" s="15"/>
      <c r="F400" s="14"/>
    </row>
    <row r="401" spans="1:6" x14ac:dyDescent="0.25">
      <c r="A401" s="48" t="s">
        <v>20</v>
      </c>
      <c r="B401" s="47" t="s">
        <v>105</v>
      </c>
      <c r="C401" s="47" t="s">
        <v>19</v>
      </c>
      <c r="D401" s="47" t="s">
        <v>18</v>
      </c>
      <c r="E401" s="47" t="s">
        <v>17</v>
      </c>
      <c r="F401" s="46" t="s">
        <v>16</v>
      </c>
    </row>
    <row r="402" spans="1:6" x14ac:dyDescent="0.25">
      <c r="A402" s="10"/>
      <c r="B402" s="25" t="s">
        <v>44</v>
      </c>
      <c r="C402" s="8" t="s">
        <v>11</v>
      </c>
      <c r="D402" s="7">
        <v>0.1</v>
      </c>
      <c r="E402" s="6">
        <v>35600</v>
      </c>
      <c r="F402" s="5">
        <f>ROUND(PRODUCT(D402:E402),2)</f>
        <v>3560</v>
      </c>
    </row>
    <row r="403" spans="1:6" ht="15.75" thickBot="1" x14ac:dyDescent="0.3">
      <c r="A403" s="172" t="s">
        <v>24</v>
      </c>
      <c r="B403" s="173"/>
      <c r="C403" s="45" t="s">
        <v>23</v>
      </c>
      <c r="D403" s="44">
        <v>0.05</v>
      </c>
      <c r="E403" s="43"/>
      <c r="F403" s="42">
        <f>ROUND(PRODUCT(F399,D403),0)</f>
        <v>5580</v>
      </c>
    </row>
    <row r="404" spans="1:6" ht="15.75" thickBot="1" x14ac:dyDescent="0.3">
      <c r="A404" s="20"/>
      <c r="B404" s="19" t="s">
        <v>22</v>
      </c>
      <c r="C404" s="19"/>
      <c r="D404" s="19"/>
      <c r="E404" s="19"/>
      <c r="F404" s="18">
        <f>ROUND(SUM(F402:F403),2)</f>
        <v>9140</v>
      </c>
    </row>
    <row r="405" spans="1:6" x14ac:dyDescent="0.25">
      <c r="A405" s="17">
        <v>4</v>
      </c>
      <c r="B405" s="16" t="s">
        <v>21</v>
      </c>
      <c r="C405" s="15"/>
      <c r="D405" s="15"/>
      <c r="E405" s="15"/>
      <c r="F405" s="14"/>
    </row>
    <row r="406" spans="1:6" x14ac:dyDescent="0.25">
      <c r="A406" s="13" t="s">
        <v>20</v>
      </c>
      <c r="B406" s="12" t="s">
        <v>105</v>
      </c>
      <c r="C406" s="12" t="s">
        <v>19</v>
      </c>
      <c r="D406" s="12" t="s">
        <v>18</v>
      </c>
      <c r="E406" s="12" t="s">
        <v>17</v>
      </c>
      <c r="F406" s="11" t="s">
        <v>16</v>
      </c>
    </row>
    <row r="407" spans="1:6" x14ac:dyDescent="0.25">
      <c r="A407" s="10"/>
      <c r="B407" s="9" t="s">
        <v>15</v>
      </c>
      <c r="C407" s="8" t="s">
        <v>0</v>
      </c>
      <c r="D407" s="7">
        <v>0.2</v>
      </c>
      <c r="E407" s="6">
        <v>12833</v>
      </c>
      <c r="F407" s="5">
        <f>ROUND(PRODUCT(D407:E407),2)</f>
        <v>2566.6</v>
      </c>
    </row>
    <row r="408" spans="1:6" ht="15.75" thickBot="1" x14ac:dyDescent="0.3">
      <c r="A408" s="146" t="s">
        <v>14</v>
      </c>
      <c r="B408" s="147"/>
      <c r="C408" s="147"/>
      <c r="D408" s="147"/>
      <c r="E408" s="147"/>
      <c r="F408" s="4">
        <f>ROUND(SUM(F407:F407),2)</f>
        <v>2566.6</v>
      </c>
    </row>
    <row r="409" spans="1:6" ht="15.75" thickBot="1" x14ac:dyDescent="0.3">
      <c r="A409" s="150" t="s">
        <v>13</v>
      </c>
      <c r="B409" s="151"/>
      <c r="C409" s="151"/>
      <c r="D409" s="152"/>
      <c r="E409" s="3" t="s">
        <v>12</v>
      </c>
      <c r="F409" s="2">
        <f>ROUND(SUM(F395,F399,F404,F408),0)</f>
        <v>301267</v>
      </c>
    </row>
    <row r="410" spans="1:6" ht="15.75" thickBot="1" x14ac:dyDescent="0.3"/>
    <row r="411" spans="1:6" ht="15.75" thickBot="1" x14ac:dyDescent="0.3">
      <c r="A411" s="174" t="s">
        <v>103</v>
      </c>
      <c r="B411" s="175"/>
      <c r="C411" s="175"/>
      <c r="D411" s="175"/>
      <c r="E411" s="175"/>
      <c r="F411" s="176"/>
    </row>
    <row r="412" spans="1:6" ht="15.75" thickBot="1" x14ac:dyDescent="0.3">
      <c r="A412" s="15"/>
      <c r="B412" s="15"/>
      <c r="C412" s="15"/>
      <c r="D412" s="15"/>
      <c r="E412" s="15"/>
      <c r="F412" s="41"/>
    </row>
    <row r="413" spans="1:6" ht="15.75" thickBot="1" x14ac:dyDescent="0.3">
      <c r="A413" s="153" t="s">
        <v>71</v>
      </c>
      <c r="B413" s="154"/>
      <c r="C413" s="154"/>
      <c r="D413" s="155"/>
      <c r="E413" s="40" t="s">
        <v>104</v>
      </c>
      <c r="F413" s="39" t="s">
        <v>36</v>
      </c>
    </row>
    <row r="414" spans="1:6" ht="15.75" thickBot="1" x14ac:dyDescent="0.3">
      <c r="A414" s="156" t="str">
        <f>VLOOKUP(E414,PRESUPUESTO!$A$5:$F$27,2,FALSE)</f>
        <v>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v>
      </c>
      <c r="B414" s="157"/>
      <c r="C414" s="157"/>
      <c r="D414" s="158"/>
      <c r="E414" s="38">
        <v>16</v>
      </c>
      <c r="F414" s="24" t="str">
        <f>VLOOKUP(E414,PRESUPUESTO!$A$5:$F$27,3,FALSE)</f>
        <v>kg</v>
      </c>
    </row>
    <row r="415" spans="1:6" ht="15.75" thickBot="1" x14ac:dyDescent="0.3">
      <c r="A415" s="159"/>
      <c r="B415" s="160"/>
      <c r="C415" s="160"/>
      <c r="D415" s="161"/>
      <c r="E415" s="165" t="s">
        <v>35</v>
      </c>
      <c r="F415" s="166"/>
    </row>
    <row r="416" spans="1:6" ht="15.75" thickBot="1" x14ac:dyDescent="0.3">
      <c r="A416" s="162"/>
      <c r="B416" s="163"/>
      <c r="C416" s="163"/>
      <c r="D416" s="164"/>
      <c r="E416" s="167">
        <f>VLOOKUP(E414,'[2]MEMORIAS DE CALCULO'!$A$6:$M$2137,13,FALSE)</f>
        <v>0</v>
      </c>
      <c r="F416" s="168"/>
    </row>
    <row r="417" spans="1:6" x14ac:dyDescent="0.25">
      <c r="A417" s="37">
        <v>1</v>
      </c>
      <c r="B417" s="16" t="s">
        <v>34</v>
      </c>
      <c r="C417" s="15"/>
      <c r="D417" s="15"/>
      <c r="E417" s="36"/>
      <c r="F417" s="35"/>
    </row>
    <row r="418" spans="1:6" x14ac:dyDescent="0.25">
      <c r="A418" s="13" t="s">
        <v>20</v>
      </c>
      <c r="B418" s="12" t="s">
        <v>105</v>
      </c>
      <c r="C418" s="12" t="s">
        <v>19</v>
      </c>
      <c r="D418" s="12" t="s">
        <v>18</v>
      </c>
      <c r="E418" s="12" t="s">
        <v>17</v>
      </c>
      <c r="F418" s="11" t="s">
        <v>16</v>
      </c>
    </row>
    <row r="419" spans="1:6" x14ac:dyDescent="0.25">
      <c r="A419" s="10"/>
      <c r="B419" s="9" t="s">
        <v>53</v>
      </c>
      <c r="C419" s="8" t="s">
        <v>5</v>
      </c>
      <c r="D419" s="7">
        <v>1.05</v>
      </c>
      <c r="E419" s="6">
        <v>5820</v>
      </c>
      <c r="F419" s="5">
        <f>ROUND(PRODUCT(D419:E419),2)</f>
        <v>6111</v>
      </c>
    </row>
    <row r="420" spans="1:6" x14ac:dyDescent="0.25">
      <c r="A420" s="10"/>
      <c r="B420" s="9" t="s">
        <v>52</v>
      </c>
      <c r="C420" s="8" t="s">
        <v>5</v>
      </c>
      <c r="D420" s="50">
        <v>0.03</v>
      </c>
      <c r="E420" s="6">
        <v>8250</v>
      </c>
      <c r="F420" s="5">
        <f>ROUND(PRODUCT(D420:E420),2)</f>
        <v>247.5</v>
      </c>
    </row>
    <row r="421" spans="1:6" x14ac:dyDescent="0.25">
      <c r="A421" s="169" t="s">
        <v>32</v>
      </c>
      <c r="B421" s="170"/>
      <c r="C421" s="170"/>
      <c r="D421" s="170"/>
      <c r="E421" s="171"/>
      <c r="F421" s="4">
        <f>SUM(F419:F420)</f>
        <v>6358.5</v>
      </c>
    </row>
    <row r="422" spans="1:6" x14ac:dyDescent="0.25">
      <c r="A422" s="17">
        <v>2</v>
      </c>
      <c r="B422" s="16" t="s">
        <v>31</v>
      </c>
      <c r="C422" s="15"/>
      <c r="D422" s="15"/>
      <c r="E422" s="15"/>
      <c r="F422" s="14"/>
    </row>
    <row r="423" spans="1:6" x14ac:dyDescent="0.25">
      <c r="A423" s="13" t="s">
        <v>20</v>
      </c>
      <c r="B423" s="12" t="s">
        <v>105</v>
      </c>
      <c r="C423" s="12" t="s">
        <v>19</v>
      </c>
      <c r="D423" s="12" t="s">
        <v>18</v>
      </c>
      <c r="E423" s="12" t="s">
        <v>17</v>
      </c>
      <c r="F423" s="11" t="s">
        <v>16</v>
      </c>
    </row>
    <row r="424" spans="1:6" x14ac:dyDescent="0.25">
      <c r="A424" s="10"/>
      <c r="B424" s="9" t="s">
        <v>30</v>
      </c>
      <c r="C424" s="8" t="s">
        <v>29</v>
      </c>
      <c r="D424" s="7">
        <v>7.0000000000000001E-3</v>
      </c>
      <c r="E424" s="6">
        <v>184276.75</v>
      </c>
      <c r="F424" s="5">
        <f>ROUND(PRODUCT(D424:E424),2)</f>
        <v>1289.94</v>
      </c>
    </row>
    <row r="425" spans="1:6" x14ac:dyDescent="0.25">
      <c r="A425" s="146" t="s">
        <v>28</v>
      </c>
      <c r="B425" s="147"/>
      <c r="C425" s="147"/>
      <c r="D425" s="147"/>
      <c r="E425" s="147"/>
      <c r="F425" s="4">
        <f>ROUND(SUM(F424:F424),2)</f>
        <v>1289.94</v>
      </c>
    </row>
    <row r="426" spans="1:6" ht="15.75" thickBot="1" x14ac:dyDescent="0.3">
      <c r="A426" s="17">
        <v>3</v>
      </c>
      <c r="B426" s="16" t="s">
        <v>27</v>
      </c>
      <c r="C426" s="15"/>
      <c r="D426" s="15"/>
      <c r="E426" s="15"/>
      <c r="F426" s="14"/>
    </row>
    <row r="427" spans="1:6" ht="15.75" thickBot="1" x14ac:dyDescent="0.3">
      <c r="A427" s="34" t="s">
        <v>20</v>
      </c>
      <c r="B427" s="33" t="s">
        <v>105</v>
      </c>
      <c r="C427" s="33" t="s">
        <v>19</v>
      </c>
      <c r="D427" s="33" t="s">
        <v>18</v>
      </c>
      <c r="E427" s="33" t="s">
        <v>17</v>
      </c>
      <c r="F427" s="32" t="s">
        <v>16</v>
      </c>
    </row>
    <row r="428" spans="1:6" ht="15.75" thickBot="1" x14ac:dyDescent="0.3">
      <c r="A428" s="31"/>
      <c r="B428" s="30" t="s">
        <v>25</v>
      </c>
      <c r="C428" s="29">
        <v>0</v>
      </c>
      <c r="D428" s="28">
        <v>0</v>
      </c>
      <c r="E428" s="27">
        <v>0</v>
      </c>
      <c r="F428" s="26">
        <f>ROUND(PRODUCT(D428:E428),2)</f>
        <v>0</v>
      </c>
    </row>
    <row r="429" spans="1:6" ht="15.75" thickBot="1" x14ac:dyDescent="0.3">
      <c r="A429" s="148" t="s">
        <v>24</v>
      </c>
      <c r="B429" s="149"/>
      <c r="C429" s="24" t="s">
        <v>23</v>
      </c>
      <c r="D429" s="23">
        <v>0.05</v>
      </c>
      <c r="E429" s="22"/>
      <c r="F429" s="21">
        <f>ROUND(PRODUCT(F425,D429),0)</f>
        <v>64</v>
      </c>
    </row>
    <row r="430" spans="1:6" ht="15.75" thickBot="1" x14ac:dyDescent="0.3">
      <c r="A430" s="20"/>
      <c r="B430" s="19" t="s">
        <v>22</v>
      </c>
      <c r="C430" s="19"/>
      <c r="D430" s="19"/>
      <c r="E430" s="19"/>
      <c r="F430" s="18">
        <f>ROUND(SUM(F428:F429),2)</f>
        <v>64</v>
      </c>
    </row>
    <row r="431" spans="1:6" x14ac:dyDescent="0.25">
      <c r="A431" s="17">
        <v>4</v>
      </c>
      <c r="B431" s="16" t="s">
        <v>21</v>
      </c>
      <c r="C431" s="15"/>
      <c r="D431" s="15"/>
      <c r="E431" s="15"/>
      <c r="F431" s="14"/>
    </row>
    <row r="432" spans="1:6" x14ac:dyDescent="0.25">
      <c r="A432" s="13" t="s">
        <v>20</v>
      </c>
      <c r="B432" s="12" t="s">
        <v>105</v>
      </c>
      <c r="C432" s="12" t="s">
        <v>19</v>
      </c>
      <c r="D432" s="12" t="s">
        <v>18</v>
      </c>
      <c r="E432" s="12" t="s">
        <v>17</v>
      </c>
      <c r="F432" s="11" t="s">
        <v>16</v>
      </c>
    </row>
    <row r="433" spans="1:6" x14ac:dyDescent="0.25">
      <c r="A433" s="10"/>
      <c r="B433" s="9" t="s">
        <v>51</v>
      </c>
      <c r="C433" s="8" t="s">
        <v>5</v>
      </c>
      <c r="D433" s="7">
        <v>1.05</v>
      </c>
      <c r="E433" s="6">
        <v>300</v>
      </c>
      <c r="F433" s="5">
        <f>ROUND(PRODUCT(D433:E433),2)</f>
        <v>315</v>
      </c>
    </row>
    <row r="434" spans="1:6" ht="15.75" thickBot="1" x14ac:dyDescent="0.3">
      <c r="A434" s="146" t="s">
        <v>14</v>
      </c>
      <c r="B434" s="147"/>
      <c r="C434" s="147"/>
      <c r="D434" s="147"/>
      <c r="E434" s="147"/>
      <c r="F434" s="4">
        <f>ROUND(SUM(F433:F433),2)</f>
        <v>315</v>
      </c>
    </row>
    <row r="435" spans="1:6" ht="15.75" thickBot="1" x14ac:dyDescent="0.3">
      <c r="A435" s="150" t="s">
        <v>13</v>
      </c>
      <c r="B435" s="151"/>
      <c r="C435" s="151"/>
      <c r="D435" s="152"/>
      <c r="E435" s="3" t="s">
        <v>12</v>
      </c>
      <c r="F435" s="2">
        <f>ROUND(SUM(F421,F425,F430,F434),0)</f>
        <v>8027</v>
      </c>
    </row>
  </sheetData>
  <mergeCells count="161">
    <mergeCell ref="A203:E203"/>
    <mergeCell ref="A207:E207"/>
    <mergeCell ref="A212:B212"/>
    <mergeCell ref="A217:E217"/>
    <mergeCell ref="A218:D218"/>
    <mergeCell ref="A163:D163"/>
    <mergeCell ref="A165:F165"/>
    <mergeCell ref="A167:D167"/>
    <mergeCell ref="A168:D170"/>
    <mergeCell ref="E169:F169"/>
    <mergeCell ref="E170:F170"/>
    <mergeCell ref="A194:F194"/>
    <mergeCell ref="A196:D196"/>
    <mergeCell ref="A197:D199"/>
    <mergeCell ref="E198:F198"/>
    <mergeCell ref="E199:F199"/>
    <mergeCell ref="A178:E178"/>
    <mergeCell ref="A182:E182"/>
    <mergeCell ref="A186:B186"/>
    <mergeCell ref="A191:E191"/>
    <mergeCell ref="A192:D192"/>
    <mergeCell ref="A2:F2"/>
    <mergeCell ref="A149:E149"/>
    <mergeCell ref="A153:E153"/>
    <mergeCell ref="A157:B157"/>
    <mergeCell ref="A162:E162"/>
    <mergeCell ref="A136:E136"/>
    <mergeCell ref="A137:D137"/>
    <mergeCell ref="A139:F139"/>
    <mergeCell ref="A141:D141"/>
    <mergeCell ref="A142:D144"/>
    <mergeCell ref="E143:F143"/>
    <mergeCell ref="E144:F144"/>
    <mergeCell ref="A85:F85"/>
    <mergeCell ref="A87:D87"/>
    <mergeCell ref="A88:D90"/>
    <mergeCell ref="E89:F89"/>
    <mergeCell ref="A68:E68"/>
    <mergeCell ref="A73:E73"/>
    <mergeCell ref="A77:B77"/>
    <mergeCell ref="A82:E82"/>
    <mergeCell ref="A83:D83"/>
    <mergeCell ref="E90:F90"/>
    <mergeCell ref="A94:E94"/>
    <mergeCell ref="A127:E127"/>
    <mergeCell ref="A131:B131"/>
    <mergeCell ref="A110:F110"/>
    <mergeCell ref="A112:D112"/>
    <mergeCell ref="A113:D115"/>
    <mergeCell ref="E115:F115"/>
    <mergeCell ref="E114:F114"/>
    <mergeCell ref="A98:E98"/>
    <mergeCell ref="A102:B102"/>
    <mergeCell ref="A107:E107"/>
    <mergeCell ref="A108:D108"/>
    <mergeCell ref="A123:E123"/>
    <mergeCell ref="A30:D30"/>
    <mergeCell ref="A59:F59"/>
    <mergeCell ref="A61:D61"/>
    <mergeCell ref="A62:D64"/>
    <mergeCell ref="E63:F63"/>
    <mergeCell ref="E64:F64"/>
    <mergeCell ref="A32:F32"/>
    <mergeCell ref="A34:D34"/>
    <mergeCell ref="A35:D37"/>
    <mergeCell ref="E36:F36"/>
    <mergeCell ref="E37:F37"/>
    <mergeCell ref="A41:E41"/>
    <mergeCell ref="A45:E45"/>
    <mergeCell ref="A50:B50"/>
    <mergeCell ref="A56:E56"/>
    <mergeCell ref="A57:D57"/>
    <mergeCell ref="A16:E16"/>
    <mergeCell ref="A20:E20"/>
    <mergeCell ref="A23:B23"/>
    <mergeCell ref="A29:E29"/>
    <mergeCell ref="A4:F4"/>
    <mergeCell ref="A6:D6"/>
    <mergeCell ref="A7:D9"/>
    <mergeCell ref="E8:F8"/>
    <mergeCell ref="E9:F9"/>
    <mergeCell ref="A232:E232"/>
    <mergeCell ref="A236:E236"/>
    <mergeCell ref="A242:B242"/>
    <mergeCell ref="A247:E247"/>
    <mergeCell ref="A248:D248"/>
    <mergeCell ref="A220:F220"/>
    <mergeCell ref="A222:D222"/>
    <mergeCell ref="A223:D225"/>
    <mergeCell ref="E224:F224"/>
    <mergeCell ref="E225:F225"/>
    <mergeCell ref="A264:E264"/>
    <mergeCell ref="A268:E268"/>
    <mergeCell ref="A271:B271"/>
    <mergeCell ref="A277:E277"/>
    <mergeCell ref="A278:D278"/>
    <mergeCell ref="A250:F250"/>
    <mergeCell ref="A252:F252"/>
    <mergeCell ref="A254:D254"/>
    <mergeCell ref="A255:D257"/>
    <mergeCell ref="E256:F256"/>
    <mergeCell ref="E257:F257"/>
    <mergeCell ref="A292:E292"/>
    <mergeCell ref="A296:B296"/>
    <mergeCell ref="A301:E301"/>
    <mergeCell ref="A302:D302"/>
    <mergeCell ref="A304:F304"/>
    <mergeCell ref="A280:D280"/>
    <mergeCell ref="A281:D283"/>
    <mergeCell ref="E282:F282"/>
    <mergeCell ref="E283:F283"/>
    <mergeCell ref="A287:E287"/>
    <mergeCell ref="A317:E317"/>
    <mergeCell ref="A321:B321"/>
    <mergeCell ref="A327:E327"/>
    <mergeCell ref="A328:D328"/>
    <mergeCell ref="A330:F330"/>
    <mergeCell ref="A306:D306"/>
    <mergeCell ref="A307:D309"/>
    <mergeCell ref="E308:F308"/>
    <mergeCell ref="E309:F309"/>
    <mergeCell ref="A313:E313"/>
    <mergeCell ref="A343:E343"/>
    <mergeCell ref="A348:B348"/>
    <mergeCell ref="A354:E354"/>
    <mergeCell ref="A355:D355"/>
    <mergeCell ref="A357:F357"/>
    <mergeCell ref="A332:D332"/>
    <mergeCell ref="A333:D335"/>
    <mergeCell ref="E334:F334"/>
    <mergeCell ref="E335:F335"/>
    <mergeCell ref="A339:E339"/>
    <mergeCell ref="A370:E370"/>
    <mergeCell ref="A374:B374"/>
    <mergeCell ref="A379:E379"/>
    <mergeCell ref="A380:D380"/>
    <mergeCell ref="A382:F382"/>
    <mergeCell ref="A359:D359"/>
    <mergeCell ref="A360:D362"/>
    <mergeCell ref="E361:F361"/>
    <mergeCell ref="E362:F362"/>
    <mergeCell ref="A366:E366"/>
    <mergeCell ref="A399:E399"/>
    <mergeCell ref="A403:B403"/>
    <mergeCell ref="A408:E408"/>
    <mergeCell ref="A409:D409"/>
    <mergeCell ref="A411:F411"/>
    <mergeCell ref="A384:D384"/>
    <mergeCell ref="A385:D387"/>
    <mergeCell ref="E386:F386"/>
    <mergeCell ref="E387:F387"/>
    <mergeCell ref="A395:E395"/>
    <mergeCell ref="A425:E425"/>
    <mergeCell ref="A429:B429"/>
    <mergeCell ref="A434:E434"/>
    <mergeCell ref="A435:D435"/>
    <mergeCell ref="A413:D413"/>
    <mergeCell ref="A414:D416"/>
    <mergeCell ref="E415:F415"/>
    <mergeCell ref="E416:F416"/>
    <mergeCell ref="A421:E42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5"/>
  </sheetPr>
  <dimension ref="A3:M50"/>
  <sheetViews>
    <sheetView topLeftCell="A2" workbookViewId="0">
      <pane ySplit="6" topLeftCell="A8" activePane="bottomLeft" state="frozen"/>
      <selection activeCell="B2" sqref="B2"/>
      <selection pane="bottomLeft" activeCell="D50" sqref="D50"/>
    </sheetView>
  </sheetViews>
  <sheetFormatPr baseColWidth="10" defaultRowHeight="15" x14ac:dyDescent="0.25"/>
  <cols>
    <col min="1" max="1" width="6.7109375" customWidth="1"/>
    <col min="2" max="2" width="44.7109375" customWidth="1"/>
    <col min="3" max="3" width="6.42578125" customWidth="1"/>
  </cols>
  <sheetData>
    <row r="3" spans="1:13" ht="15.75" thickBot="1" x14ac:dyDescent="0.3"/>
    <row r="4" spans="1:13" ht="22.5" customHeight="1" thickBot="1" x14ac:dyDescent="0.3">
      <c r="A4" s="180" t="s">
        <v>109</v>
      </c>
      <c r="B4" s="181"/>
      <c r="C4" s="181"/>
      <c r="D4" s="181"/>
      <c r="E4" s="181"/>
      <c r="F4" s="181"/>
      <c r="G4" s="181"/>
      <c r="H4" s="181"/>
      <c r="I4" s="181"/>
      <c r="J4" s="181"/>
      <c r="K4" s="181"/>
      <c r="L4" s="181"/>
      <c r="M4" s="182"/>
    </row>
    <row r="5" spans="1:13" ht="7.5" customHeight="1" thickBot="1" x14ac:dyDescent="0.3">
      <c r="A5" s="56"/>
      <c r="B5" s="55"/>
      <c r="C5" s="15"/>
      <c r="D5" s="15"/>
      <c r="E5" s="15"/>
      <c r="F5" s="15"/>
      <c r="G5" s="15"/>
      <c r="H5" s="15"/>
      <c r="I5" s="15"/>
      <c r="J5" s="15"/>
      <c r="K5" s="15"/>
      <c r="L5" s="15"/>
      <c r="M5" s="15"/>
    </row>
    <row r="6" spans="1:13" ht="15.75" thickBot="1" x14ac:dyDescent="0.3">
      <c r="A6" s="183" t="s">
        <v>110</v>
      </c>
      <c r="B6" s="185" t="s">
        <v>71</v>
      </c>
      <c r="C6" s="185" t="s">
        <v>19</v>
      </c>
      <c r="D6" s="187" t="s">
        <v>111</v>
      </c>
      <c r="E6" s="188"/>
      <c r="F6" s="188"/>
      <c r="G6" s="188"/>
      <c r="H6" s="188"/>
      <c r="I6" s="188"/>
      <c r="J6" s="189"/>
      <c r="K6" s="185" t="s">
        <v>18</v>
      </c>
      <c r="L6" s="185" t="s">
        <v>68</v>
      </c>
      <c r="M6" s="185" t="s">
        <v>67</v>
      </c>
    </row>
    <row r="7" spans="1:13" ht="15.75" thickBot="1" x14ac:dyDescent="0.3">
      <c r="A7" s="184"/>
      <c r="B7" s="186"/>
      <c r="C7" s="186"/>
      <c r="D7" s="59" t="s">
        <v>66</v>
      </c>
      <c r="E7" s="59" t="s">
        <v>65</v>
      </c>
      <c r="F7" s="59" t="s">
        <v>64</v>
      </c>
      <c r="G7" s="59" t="s">
        <v>63</v>
      </c>
      <c r="H7" s="59" t="s">
        <v>112</v>
      </c>
      <c r="I7" s="59" t="s">
        <v>62</v>
      </c>
      <c r="J7" s="59" t="s">
        <v>61</v>
      </c>
      <c r="K7" s="186"/>
      <c r="L7" s="186"/>
      <c r="M7" s="186"/>
    </row>
    <row r="8" spans="1:13" ht="192.75" thickBot="1" x14ac:dyDescent="0.3">
      <c r="A8" s="67">
        <v>1</v>
      </c>
      <c r="B8" s="61" t="str">
        <f>VLOOKUP(A8,PRESUPUESTO!$A$5:$F$14,2,FALSE)</f>
        <v>Instalación de CERRAMIENTO PROVISIONAL en tela verde polietileno de alta densidad y resistencia 65 gr/m2 con una altura de 2,10 m, estacones de madera común para fijación vertical de altura de 2,50 m puesto mínimo cada 2,0 m y para apuntalamiento mínimo cada 10 m y cada cambio de dirección, arranques y terminación, diámetro aproximado 0,10 m, elementos de fijación, Incluye: suministro, transporte, instalación, excavación, concreto de fundación preparado en Obra de 17.5 Mpa - 2500 psi, diámetro aproximado 0,30 m y profundidad aproximada 0,50 m, cable o alambre tensor parte inferior y superior horizontal, mantenimiento, desmonte y todos los demás elementos necesarios para su correcta instalación y operación.  cargue transporte y botada de material sobrante en botaderos oficiales.</v>
      </c>
      <c r="C8" s="62" t="str">
        <f>VLOOKUP(A8,PRESUPUESTO!$A$5:$F$14,3,FALSE)</f>
        <v>ml</v>
      </c>
      <c r="D8" s="63"/>
      <c r="E8" s="63"/>
      <c r="F8" s="63"/>
      <c r="G8" s="63"/>
      <c r="H8" s="63"/>
      <c r="I8" s="63"/>
      <c r="J8" s="63"/>
      <c r="K8" s="63"/>
      <c r="L8" s="63"/>
      <c r="M8" s="64">
        <f>SUM(L9)</f>
        <v>16</v>
      </c>
    </row>
    <row r="9" spans="1:13" ht="15.75" thickBot="1" x14ac:dyDescent="0.3">
      <c r="A9" s="68"/>
      <c r="B9" s="65" t="s">
        <v>74</v>
      </c>
      <c r="C9" s="60"/>
      <c r="D9" s="66">
        <v>16</v>
      </c>
      <c r="E9" s="66"/>
      <c r="F9" s="66">
        <v>2.1</v>
      </c>
      <c r="G9" s="66"/>
      <c r="H9" s="66"/>
      <c r="I9" s="66"/>
      <c r="J9" s="66"/>
      <c r="K9" s="66">
        <v>1</v>
      </c>
      <c r="L9" s="66">
        <f>D9*K9</f>
        <v>16</v>
      </c>
      <c r="M9" s="70"/>
    </row>
    <row r="10" spans="1:13" ht="84.75" thickBot="1" x14ac:dyDescent="0.3">
      <c r="A10" s="67">
        <v>2</v>
      </c>
      <c r="B10" s="61" t="str">
        <f>VLOOKUP(A10,PRESUPUESTO!$A$5:$F$14,2,FALSE)</f>
        <v>DEMOLICIÓN PAVIMENTO ASFÁLTICO (para brechas y otros), cargue, transporte y botada de escombros,  hasta 1m de ancho, ESPESOR DE 4". Incluye corte con máquina de disco según trazado y compresor neumático con martillo, además recuperación de los materiales aprovechables o su transporte hasta el sitio que lo indique la interventoría.</v>
      </c>
      <c r="C10" s="62" t="str">
        <f>VLOOKUP(A10,PRESUPUESTO!$A$5:$F$14,3,FALSE)</f>
        <v>m2</v>
      </c>
      <c r="D10" s="63"/>
      <c r="E10" s="63"/>
      <c r="F10" s="63"/>
      <c r="G10" s="63"/>
      <c r="H10" s="63"/>
      <c r="I10" s="63"/>
      <c r="J10" s="63"/>
      <c r="K10" s="63"/>
      <c r="L10" s="63"/>
      <c r="M10" s="64">
        <f>SUM(L11:L12)</f>
        <v>5.25</v>
      </c>
    </row>
    <row r="11" spans="1:13" x14ac:dyDescent="0.25">
      <c r="A11" s="68"/>
      <c r="B11" s="65" t="s">
        <v>113</v>
      </c>
      <c r="C11" s="60"/>
      <c r="D11" s="66">
        <v>5.5</v>
      </c>
      <c r="E11" s="66">
        <v>0.7</v>
      </c>
      <c r="F11" s="66">
        <v>0.6</v>
      </c>
      <c r="G11" s="66"/>
      <c r="H11" s="66"/>
      <c r="I11" s="66"/>
      <c r="J11" s="66"/>
      <c r="K11" s="66">
        <v>1</v>
      </c>
      <c r="L11" s="66">
        <f>D11*E11*K11</f>
        <v>3.8499999999999996</v>
      </c>
      <c r="M11" s="70"/>
    </row>
    <row r="12" spans="1:13" ht="14.45" customHeight="1" thickBot="1" x14ac:dyDescent="0.3">
      <c r="A12" s="54"/>
      <c r="B12" s="53" t="s">
        <v>114</v>
      </c>
      <c r="C12" s="52"/>
      <c r="D12" s="51">
        <v>2</v>
      </c>
      <c r="E12" s="66">
        <v>0.7</v>
      </c>
      <c r="F12" s="66">
        <v>0.6</v>
      </c>
      <c r="G12" s="51"/>
      <c r="H12" s="51"/>
      <c r="I12" s="51"/>
      <c r="J12" s="51"/>
      <c r="K12" s="51">
        <v>1</v>
      </c>
      <c r="L12" s="66">
        <f>D12*E12*K12</f>
        <v>1.4</v>
      </c>
      <c r="M12" s="71"/>
    </row>
    <row r="13" spans="1:13" ht="51" customHeight="1" thickBot="1" x14ac:dyDescent="0.3">
      <c r="A13" s="67">
        <v>3</v>
      </c>
      <c r="B13" s="61" t="str">
        <f>VLOOKUP(A13,PRESUPUESTO!$A$5:$F$14,2,FALSE)</f>
        <v>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v>
      </c>
      <c r="C13" s="62" t="str">
        <f>VLOOKUP(A13,PRESUPUESTO!$A$5:$F$14,3,FALSE)</f>
        <v>m3</v>
      </c>
      <c r="D13" s="63"/>
      <c r="E13" s="63"/>
      <c r="F13" s="63"/>
      <c r="G13" s="63"/>
      <c r="H13" s="63"/>
      <c r="I13" s="63"/>
      <c r="J13" s="63"/>
      <c r="K13" s="63"/>
      <c r="L13" s="63"/>
      <c r="M13" s="64">
        <f>SUM(L14:L15)</f>
        <v>3.4124999999999996</v>
      </c>
    </row>
    <row r="14" spans="1:13" x14ac:dyDescent="0.25">
      <c r="A14" s="68"/>
      <c r="B14" s="65" t="s">
        <v>113</v>
      </c>
      <c r="C14" s="60"/>
      <c r="D14" s="66">
        <v>5.5</v>
      </c>
      <c r="E14" s="66">
        <v>0.7</v>
      </c>
      <c r="F14" s="66">
        <v>0.65</v>
      </c>
      <c r="G14" s="66"/>
      <c r="H14" s="66"/>
      <c r="I14" s="66"/>
      <c r="J14" s="66"/>
      <c r="K14" s="66">
        <v>1</v>
      </c>
      <c r="L14" s="66">
        <f>D14*E14*F14*K14</f>
        <v>2.5024999999999999</v>
      </c>
      <c r="M14" s="70"/>
    </row>
    <row r="15" spans="1:13" ht="24.75" thickBot="1" x14ac:dyDescent="0.3">
      <c r="A15" s="90"/>
      <c r="B15" s="91" t="s">
        <v>114</v>
      </c>
      <c r="C15" s="92"/>
      <c r="D15" s="93">
        <v>2</v>
      </c>
      <c r="E15" s="93">
        <v>0.7</v>
      </c>
      <c r="F15" s="93">
        <v>0.65</v>
      </c>
      <c r="G15" s="93"/>
      <c r="H15" s="93"/>
      <c r="I15" s="93"/>
      <c r="J15" s="93"/>
      <c r="K15" s="93">
        <v>1</v>
      </c>
      <c r="L15" s="66">
        <f>D15*E15*F15*K15</f>
        <v>0.90999999999999992</v>
      </c>
      <c r="M15" s="94"/>
    </row>
    <row r="16" spans="1:13" ht="60.75" thickBot="1" x14ac:dyDescent="0.3">
      <c r="A16" s="67">
        <v>4</v>
      </c>
      <c r="B16" s="61" t="str">
        <f>VLOOKUP(A16,PRESUPUESTO!$A$5:$F$14,2,FALSE)</f>
        <v>Colocación de concreto de 17.5Mpa para SOLADO, con un espesor de 0.05m. Incluye el suministro y el transporte del concreto y todos los demás elementos necesarios para su correcta construcción, incluye acarreo interno.</v>
      </c>
      <c r="C16" s="62" t="str">
        <f>VLOOKUP(A16,PRESUPUESTO!$A$5:$F$14,3,FALSE)</f>
        <v>m2</v>
      </c>
      <c r="D16" s="63"/>
      <c r="E16" s="63"/>
      <c r="F16" s="63"/>
      <c r="G16" s="63"/>
      <c r="H16" s="63"/>
      <c r="I16" s="63"/>
      <c r="J16" s="63"/>
      <c r="K16" s="63"/>
      <c r="L16" s="63"/>
      <c r="M16" s="64">
        <f>SUM(L17)</f>
        <v>3.8499999999999996</v>
      </c>
    </row>
    <row r="17" spans="1:13" ht="15.75" thickBot="1" x14ac:dyDescent="0.3">
      <c r="A17" s="68"/>
      <c r="B17" s="69" t="s">
        <v>113</v>
      </c>
      <c r="C17" s="60"/>
      <c r="D17" s="66">
        <v>5.5</v>
      </c>
      <c r="E17" s="66">
        <v>0.7</v>
      </c>
      <c r="F17" s="66">
        <v>0.65</v>
      </c>
      <c r="G17" s="66"/>
      <c r="H17" s="66"/>
      <c r="I17" s="66"/>
      <c r="J17" s="66"/>
      <c r="K17" s="66">
        <v>1</v>
      </c>
      <c r="L17" s="66">
        <f>D17*E17*K17</f>
        <v>3.8499999999999996</v>
      </c>
      <c r="M17" s="70"/>
    </row>
    <row r="18" spans="1:13" ht="120.75" thickBot="1" x14ac:dyDescent="0.3">
      <c r="A18" s="67">
        <v>5</v>
      </c>
      <c r="B18" s="61" t="str">
        <f>VLOOKUP(A18,PRESUPUESTO!$A$5:$F$14,2,FALSE)</f>
        <v>Construcción de CÁRCAMO lineal en concreto de 21 Mpa., con un ANCHO DE 0.50 m libres, ALTURA MÁXIMA DE 0.50 m libre, PAREDES Y PISOS DE 0.10 m de espesor. Incluye suministro, transporte y colocación del concreto, formaleta de primera calidad en súper T o su equivalente. Incluye suministro y transporte de los materiales y todo lo necesario para su correcta construcción y funcionamiento. Según diseño. La excavación y el acero de refuerzo se paga en su ítem respectivo.</v>
      </c>
      <c r="C18" s="62" t="str">
        <f>VLOOKUP(A18,PRESUPUESTO!$A$5:$F$14,3,FALSE)</f>
        <v>ml</v>
      </c>
      <c r="D18" s="63"/>
      <c r="E18" s="63"/>
      <c r="F18" s="63"/>
      <c r="G18" s="63"/>
      <c r="H18" s="63"/>
      <c r="I18" s="63"/>
      <c r="J18" s="63"/>
      <c r="K18" s="63"/>
      <c r="L18" s="63"/>
      <c r="M18" s="64">
        <f>SUM(L19)</f>
        <v>5.5</v>
      </c>
    </row>
    <row r="19" spans="1:13" ht="15.75" thickBot="1" x14ac:dyDescent="0.3">
      <c r="A19" s="68"/>
      <c r="B19" s="69" t="s">
        <v>113</v>
      </c>
      <c r="C19" s="60"/>
      <c r="D19" s="66">
        <v>5.5</v>
      </c>
      <c r="E19" s="66">
        <v>0.7</v>
      </c>
      <c r="F19" s="66">
        <v>0.65</v>
      </c>
      <c r="G19" s="66"/>
      <c r="H19" s="66"/>
      <c r="I19" s="66"/>
      <c r="J19" s="66"/>
      <c r="K19" s="66">
        <v>1</v>
      </c>
      <c r="L19" s="66">
        <f>D19*K19</f>
        <v>5.5</v>
      </c>
      <c r="M19" s="70"/>
    </row>
    <row r="20" spans="1:13" ht="72.75" thickBot="1" x14ac:dyDescent="0.3">
      <c r="A20" s="67">
        <v>6</v>
      </c>
      <c r="B20" s="61" t="str">
        <f>VLOOKUP(A20,PRESUPUESTO!$A$5:$F$14,2,FALSE)</f>
        <v>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v>
      </c>
      <c r="C20" s="62" t="str">
        <f>VLOOKUP(A20,PRESUPUESTO!$A$5:$F$14,3,FALSE)</f>
        <v>kg</v>
      </c>
      <c r="D20" s="63"/>
      <c r="E20" s="63"/>
      <c r="F20" s="63"/>
      <c r="G20" s="63"/>
      <c r="H20" s="63"/>
      <c r="I20" s="63"/>
      <c r="J20" s="63"/>
      <c r="K20" s="63"/>
      <c r="L20" s="63"/>
      <c r="M20" s="64">
        <f>SUM(L21:L24)</f>
        <v>129.839</v>
      </c>
    </row>
    <row r="21" spans="1:13" x14ac:dyDescent="0.25">
      <c r="A21" s="68"/>
      <c r="B21" s="69" t="s">
        <v>93</v>
      </c>
      <c r="C21" s="60"/>
      <c r="D21" s="66">
        <v>6.5</v>
      </c>
      <c r="E21" s="66"/>
      <c r="F21" s="66"/>
      <c r="G21" s="66">
        <v>0.99</v>
      </c>
      <c r="H21" s="66" t="s">
        <v>60</v>
      </c>
      <c r="I21" s="66"/>
      <c r="J21" s="66">
        <v>3.1415999999999999</v>
      </c>
      <c r="K21" s="66">
        <v>5</v>
      </c>
      <c r="L21" s="66">
        <f>D21*G21*K21</f>
        <v>32.174999999999997</v>
      </c>
      <c r="M21" s="70"/>
    </row>
    <row r="22" spans="1:13" x14ac:dyDescent="0.25">
      <c r="A22" s="54"/>
      <c r="B22" s="53" t="s">
        <v>83</v>
      </c>
      <c r="C22" s="52"/>
      <c r="D22" s="51">
        <v>1.6</v>
      </c>
      <c r="E22" s="51"/>
      <c r="F22" s="51"/>
      <c r="G22" s="51">
        <v>0.99</v>
      </c>
      <c r="H22" s="51" t="s">
        <v>60</v>
      </c>
      <c r="I22" s="51"/>
      <c r="J22" s="51">
        <v>3.1415999999999999</v>
      </c>
      <c r="K22" s="51">
        <v>28</v>
      </c>
      <c r="L22" s="51">
        <f>D22*G22*K22</f>
        <v>44.352000000000004</v>
      </c>
      <c r="M22" s="71"/>
    </row>
    <row r="23" spans="1:13" x14ac:dyDescent="0.25">
      <c r="A23" s="54"/>
      <c r="B23" s="53" t="s">
        <v>94</v>
      </c>
      <c r="C23" s="52"/>
      <c r="D23" s="51">
        <v>12.2</v>
      </c>
      <c r="E23" s="51"/>
      <c r="F23" s="51"/>
      <c r="G23" s="51">
        <v>0.99</v>
      </c>
      <c r="H23" s="51" t="s">
        <v>60</v>
      </c>
      <c r="I23" s="51"/>
      <c r="J23" s="51">
        <v>3.1415999999999999</v>
      </c>
      <c r="K23" s="51">
        <v>4</v>
      </c>
      <c r="L23" s="51">
        <f>D23*G23*K23</f>
        <v>48.311999999999998</v>
      </c>
      <c r="M23" s="71"/>
    </row>
    <row r="24" spans="1:13" x14ac:dyDescent="0.25">
      <c r="A24" s="54"/>
      <c r="B24" s="53" t="s">
        <v>59</v>
      </c>
      <c r="C24" s="52"/>
      <c r="D24" s="51"/>
      <c r="E24" s="51"/>
      <c r="F24" s="51"/>
      <c r="G24" s="51">
        <v>1</v>
      </c>
      <c r="H24" s="51"/>
      <c r="I24" s="51"/>
      <c r="J24" s="51"/>
      <c r="K24" s="51">
        <v>5</v>
      </c>
      <c r="L24" s="51">
        <f>G24*K24</f>
        <v>5</v>
      </c>
      <c r="M24" s="71"/>
    </row>
    <row r="25" spans="1:13" ht="96.75" thickBot="1" x14ac:dyDescent="0.3">
      <c r="A25" s="95">
        <v>7</v>
      </c>
      <c r="B25" s="96" t="str">
        <f>VLOOKUP(A25,PRESUPUESTO!$A$5:$F$14,2,FALSE)</f>
        <v>Suministro, transporte e instalación de TUBERÍA PVC-NOVAFORT, con un DIÁMETRO DE 200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v>
      </c>
      <c r="C25" s="97" t="str">
        <f>VLOOKUP(A25,PRESUPUESTO!$A$5:$F$14,3,FALSE)</f>
        <v>ml</v>
      </c>
      <c r="D25" s="98"/>
      <c r="E25" s="98"/>
      <c r="F25" s="98"/>
      <c r="G25" s="98"/>
      <c r="H25" s="98"/>
      <c r="I25" s="98"/>
      <c r="J25" s="98"/>
      <c r="K25" s="98"/>
      <c r="L25" s="98"/>
      <c r="M25" s="99">
        <f>SUM(L26)</f>
        <v>2</v>
      </c>
    </row>
    <row r="26" spans="1:13" ht="15.75" thickBot="1" x14ac:dyDescent="0.3">
      <c r="A26" s="68"/>
      <c r="B26" t="s">
        <v>115</v>
      </c>
      <c r="C26" s="60"/>
      <c r="D26" s="66">
        <v>2</v>
      </c>
      <c r="E26" s="66"/>
      <c r="F26" s="66"/>
      <c r="G26" s="66"/>
      <c r="H26" s="66"/>
      <c r="I26" s="66"/>
      <c r="J26" s="66"/>
      <c r="K26" s="66">
        <v>1</v>
      </c>
      <c r="L26" s="66">
        <f>D26*K26</f>
        <v>2</v>
      </c>
      <c r="M26" s="70"/>
    </row>
    <row r="27" spans="1:13" ht="84.75" thickBot="1" x14ac:dyDescent="0.3">
      <c r="A27" s="67">
        <v>8</v>
      </c>
      <c r="B27" s="61" t="str">
        <f>VLOOKUP(A27,PRESUPUESTO!$A$5:$F$14,2,FALSE)</f>
        <v>LLENOS EN ARENILLA, compactados mecánicamente hasta obtener una densidad del 98% de la máxima obtenida en el ensayo del Próctor modificado. Incluye el suministro, transporte, colocación de la arenilla, la compactación de la misma y transporte interno. Y su medida será en sitio ya compactado.</v>
      </c>
      <c r="C27" s="62" t="str">
        <f>VLOOKUP(A27,PRESUPUESTO!$A$5:$F$14,3,FALSE)</f>
        <v>m3</v>
      </c>
      <c r="D27" s="63"/>
      <c r="E27" s="63"/>
      <c r="F27" s="63"/>
      <c r="G27" s="63"/>
      <c r="H27" s="63"/>
      <c r="I27" s="63"/>
      <c r="J27" s="63"/>
      <c r="K27" s="63"/>
      <c r="L27" s="63"/>
      <c r="M27" s="64">
        <f>SUM(L28)</f>
        <v>1.2599999999999998</v>
      </c>
    </row>
    <row r="28" spans="1:13" ht="15.75" thickBot="1" x14ac:dyDescent="0.3">
      <c r="A28" s="100"/>
      <c r="B28" s="101" t="s">
        <v>115</v>
      </c>
      <c r="C28" s="102"/>
      <c r="D28" s="103">
        <v>3</v>
      </c>
      <c r="E28" s="103">
        <v>0.7</v>
      </c>
      <c r="F28" s="103">
        <v>0.6</v>
      </c>
      <c r="G28" s="103"/>
      <c r="H28" s="103"/>
      <c r="I28" s="103"/>
      <c r="J28" s="103"/>
      <c r="K28" s="103">
        <v>1</v>
      </c>
      <c r="L28" s="103">
        <f>D28*E28*F28*K28</f>
        <v>1.2599999999999998</v>
      </c>
      <c r="M28" s="104"/>
    </row>
    <row r="29" spans="1:13" ht="168.75" thickBot="1" x14ac:dyDescent="0.3">
      <c r="A29" s="67">
        <v>9</v>
      </c>
      <c r="B29" s="61" t="str">
        <f>VLOOKUP(A29,PRESUPUESTO!$A$5:$F$14,2,FALSE)</f>
        <v xml:space="preserve">Suministro, transporte e instalación de tapa para cárcamo, de 0.50m de ancho y 5,5m de largo, fabricada en un marco recibidor en Angulo de 1.1/2" x 3/16" anclado a los muros de concreto, y 5 tapas removibles de 1,10m de longitud x 0.50m de ancho, fabricadas en Angulo de 1,1/4" x 3/16" y varilla de acero corrugada de 3/4", incluye ángulos de 1.1/4" x 3/16" y recibidor de 1.1/2" x 3/16" y varillas corrugadas de 3/4" cada 10cm libres, distribuidas en sentido del ancho del cárcamo, elementos de anclaje y todos los elementos necesarios para su correcta instalación y funcionamiento. Se deben verificar las medidas en sitio antes de su fabricación. Previa aprobación de la interventoría.                                                          </v>
      </c>
      <c r="C29" s="62" t="str">
        <f>VLOOKUP(A29,PRESUPUESTO!$A$5:$F$14,3,FALSE)</f>
        <v>un</v>
      </c>
      <c r="D29" s="63"/>
      <c r="E29" s="63"/>
      <c r="F29" s="63"/>
      <c r="G29" s="63"/>
      <c r="H29" s="63"/>
      <c r="I29" s="63"/>
      <c r="J29" s="63"/>
      <c r="K29" s="63"/>
      <c r="L29" s="63"/>
      <c r="M29" s="64">
        <f>SUM(L30)</f>
        <v>1</v>
      </c>
    </row>
    <row r="30" spans="1:13" ht="15.75" thickBot="1" x14ac:dyDescent="0.3">
      <c r="A30" s="100"/>
      <c r="B30" s="101" t="s">
        <v>113</v>
      </c>
      <c r="C30" s="102"/>
      <c r="D30" s="103">
        <v>5.5</v>
      </c>
      <c r="E30" s="103">
        <v>0.7</v>
      </c>
      <c r="F30" s="103">
        <v>0.65</v>
      </c>
      <c r="G30" s="103"/>
      <c r="H30" s="103"/>
      <c r="I30" s="103"/>
      <c r="J30" s="103"/>
      <c r="K30" s="103">
        <v>1</v>
      </c>
      <c r="L30" s="103">
        <f>K30</f>
        <v>1</v>
      </c>
      <c r="M30" s="104"/>
    </row>
    <row r="31" spans="1:13" ht="16.5" thickBot="1" x14ac:dyDescent="0.3">
      <c r="A31" s="180" t="s">
        <v>116</v>
      </c>
      <c r="B31" s="181"/>
      <c r="C31" s="181"/>
      <c r="D31" s="181"/>
      <c r="E31" s="181"/>
      <c r="F31" s="181"/>
      <c r="G31" s="181"/>
      <c r="H31" s="181"/>
      <c r="I31" s="181"/>
      <c r="J31" s="181"/>
      <c r="K31" s="181"/>
      <c r="L31" s="181"/>
      <c r="M31" s="182"/>
    </row>
    <row r="32" spans="1:13" ht="15.75" thickBot="1" x14ac:dyDescent="0.3">
      <c r="A32" s="183" t="s">
        <v>110</v>
      </c>
      <c r="B32" s="185" t="s">
        <v>71</v>
      </c>
      <c r="C32" s="185" t="s">
        <v>19</v>
      </c>
      <c r="D32" s="187" t="s">
        <v>111</v>
      </c>
      <c r="E32" s="188"/>
      <c r="F32" s="188"/>
      <c r="G32" s="188"/>
      <c r="H32" s="188"/>
      <c r="I32" s="188"/>
      <c r="J32" s="189"/>
      <c r="K32" s="185" t="s">
        <v>18</v>
      </c>
      <c r="L32" s="185" t="s">
        <v>68</v>
      </c>
      <c r="M32" s="185" t="s">
        <v>67</v>
      </c>
    </row>
    <row r="33" spans="1:13" ht="15.75" thickBot="1" x14ac:dyDescent="0.3">
      <c r="A33" s="184"/>
      <c r="B33" s="186"/>
      <c r="C33" s="186"/>
      <c r="D33" s="59" t="s">
        <v>66</v>
      </c>
      <c r="E33" s="59" t="s">
        <v>65</v>
      </c>
      <c r="F33" s="59" t="s">
        <v>64</v>
      </c>
      <c r="G33" s="59" t="s">
        <v>63</v>
      </c>
      <c r="H33" s="59" t="s">
        <v>112</v>
      </c>
      <c r="I33" s="59" t="s">
        <v>62</v>
      </c>
      <c r="J33" s="59" t="s">
        <v>61</v>
      </c>
      <c r="K33" s="186"/>
      <c r="L33" s="186"/>
      <c r="M33" s="186"/>
    </row>
    <row r="34" spans="1:13" ht="163.5" customHeight="1" thickBot="1" x14ac:dyDescent="0.3">
      <c r="A34" s="67">
        <v>10</v>
      </c>
      <c r="B34" s="61" t="str">
        <f>VLOOKUP(A34,PRESUPUESTO!$A$5:$F$27,2,FALSE)</f>
        <v>Instalación de CERRAMIENTO PROVISIONAL en tela verde polietileno de alta densidad y resistencia 65 gr/m2 con una altura de 2,10 m, estacones de madera común para fijación vertical de altura de 2,50 m puesto mínimo cada 2,0 m y para apuntalamiento mínimo cada 10 m y cada cambio de dirección, arranques y terminación, diámetro aproximado 0,10 m, elementos de fijación, Incluye: suministro, transporte, instalación, excavación, concreto de fundación preparado en Obra de 17.5 Mpa - 2500 psi, diámetro aproximado 0,30 m y profundidad aproximada 0,50 m, cable o alambre tensor parte inferior y superior horizontal, mantenimiento, desmonte y todos los demás elementos necesarios para su correcta instalación y operación.  cargue transporte y botada de material sobrante en botaderos oficiales.</v>
      </c>
      <c r="C34" s="62" t="str">
        <f>VLOOKUP(A34,PRESUPUESTO!$A$5:$F$27,3,FALSE)</f>
        <v>ml</v>
      </c>
      <c r="D34" s="63"/>
      <c r="E34" s="63"/>
      <c r="F34" s="63"/>
      <c r="G34" s="63"/>
      <c r="H34" s="63"/>
      <c r="I34" s="63"/>
      <c r="J34" s="63"/>
      <c r="K34" s="63"/>
      <c r="L34" s="63"/>
      <c r="M34" s="64">
        <f>SUM(L35)</f>
        <v>50</v>
      </c>
    </row>
    <row r="35" spans="1:13" ht="15.75" thickBot="1" x14ac:dyDescent="0.3">
      <c r="A35" s="68"/>
      <c r="B35" s="69" t="s">
        <v>74</v>
      </c>
      <c r="C35" s="60"/>
      <c r="D35" s="66">
        <v>50</v>
      </c>
      <c r="E35" s="66"/>
      <c r="F35" s="66">
        <v>2.1</v>
      </c>
      <c r="G35" s="66"/>
      <c r="H35" s="66"/>
      <c r="I35" s="66"/>
      <c r="J35" s="66"/>
      <c r="K35" s="66">
        <v>1</v>
      </c>
      <c r="L35" s="66">
        <f>D35*K35</f>
        <v>50</v>
      </c>
      <c r="M35" s="70"/>
    </row>
    <row r="36" spans="1:13" ht="82.9" customHeight="1" thickBot="1" x14ac:dyDescent="0.3">
      <c r="A36" s="67">
        <v>11</v>
      </c>
      <c r="B36" s="61" t="str">
        <f>VLOOKUP(A36,PRESUPUESTO!$A$5:$F$27,2,FALSE)</f>
        <v>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v>
      </c>
      <c r="C36" s="62" t="str">
        <f>VLOOKUP(A36,PRESUPUESTO!$A$5:$F$27,3,FALSE)</f>
        <v>m3</v>
      </c>
      <c r="D36" s="63"/>
      <c r="E36" s="63"/>
      <c r="F36" s="63"/>
      <c r="G36" s="63"/>
      <c r="H36" s="63"/>
      <c r="I36" s="63"/>
      <c r="J36" s="63"/>
      <c r="K36" s="63"/>
      <c r="L36" s="63"/>
      <c r="M36" s="64">
        <f>SUM(L37)</f>
        <v>22.75</v>
      </c>
    </row>
    <row r="37" spans="1:13" ht="24.75" thickBot="1" x14ac:dyDescent="0.3">
      <c r="A37" s="68"/>
      <c r="B37" s="69" t="s">
        <v>117</v>
      </c>
      <c r="C37" s="60"/>
      <c r="D37" s="66">
        <v>50</v>
      </c>
      <c r="E37" s="66">
        <v>0.7</v>
      </c>
      <c r="F37" s="66">
        <v>0.65</v>
      </c>
      <c r="G37" s="66"/>
      <c r="H37" s="66"/>
      <c r="I37" s="66"/>
      <c r="J37" s="66"/>
      <c r="K37" s="66">
        <v>1</v>
      </c>
      <c r="L37" s="66">
        <f>D37*E37*F37*K37</f>
        <v>22.75</v>
      </c>
      <c r="M37" s="70"/>
    </row>
    <row r="38" spans="1:13" ht="96" customHeight="1" thickBot="1" x14ac:dyDescent="0.3">
      <c r="A38" s="67">
        <v>12</v>
      </c>
      <c r="B38" s="61" t="str">
        <f>VLOOKUP(A38,PRESUPUESTO!$A$5:$F$27,2,FALSE)</f>
        <v>EXCAVACIÓN EN ROCA con CUÑA HIDRÁULICA. Incluye perforaciones con taladro neumático rotopercutor de 2" de diámetro, desembombe, transporte interno y acopio donde lo indique la interventoría y todos los demás elementos necesarios para su correcta ejecución. SU MEDIDA SERA EN SITIO. INCLUYE botada del material proveniente de la excavación en botaderos oficiales o donde lo indique la interventoría.</v>
      </c>
      <c r="C38" s="62" t="str">
        <f>VLOOKUP(A38,PRESUPUESTO!$A$5:$F$27,3,FALSE)</f>
        <v>m3</v>
      </c>
      <c r="D38" s="63"/>
      <c r="E38" s="63"/>
      <c r="F38" s="63"/>
      <c r="G38" s="63"/>
      <c r="H38" s="63"/>
      <c r="I38" s="63"/>
      <c r="J38" s="63"/>
      <c r="K38" s="63"/>
      <c r="L38" s="63"/>
      <c r="M38" s="64">
        <f>SUM(L39)</f>
        <v>2.2749999999999999</v>
      </c>
    </row>
    <row r="39" spans="1:13" ht="24.75" thickBot="1" x14ac:dyDescent="0.3">
      <c r="A39" s="68"/>
      <c r="B39" s="69" t="s">
        <v>117</v>
      </c>
      <c r="C39" s="60"/>
      <c r="D39" s="66">
        <v>50</v>
      </c>
      <c r="E39" s="66">
        <v>0.7</v>
      </c>
      <c r="F39" s="66">
        <v>0.65</v>
      </c>
      <c r="G39" s="66"/>
      <c r="H39" s="66"/>
      <c r="I39" s="66"/>
      <c r="J39" s="66"/>
      <c r="K39" s="66">
        <f>M36*10%</f>
        <v>2.2749999999999999</v>
      </c>
      <c r="L39" s="66">
        <f>K39</f>
        <v>2.2749999999999999</v>
      </c>
      <c r="M39" s="70"/>
    </row>
    <row r="40" spans="1:13" ht="106.9" customHeight="1" thickBot="1" x14ac:dyDescent="0.3">
      <c r="A40" s="67">
        <v>13</v>
      </c>
      <c r="B40" s="61" t="str">
        <f>VLOOKUP(A40,PRESUPUESTO!$A$5:$F$27,2,FALSE)</f>
        <v>DEMOLICIÓN ESTRUCTURAS DE CONCRETO cargue, transporte y botada de escombros, manual o mecánicamente, de cualquier resistencia, reforzado o ciclópeo, y en cualquier clase de estructura. Incluye retiro de refuerzo y cualquier tipo de acabado (revoques y enchapes) o piso (en losas) e instalaciones embebidas, compresor neumático con martillo, además recuperación de los materiales aprovechables o su transporte hasta el sitio que lo indique la interventoría.</v>
      </c>
      <c r="C40" s="62" t="str">
        <f>VLOOKUP(A40,PRESUPUESTO!$A$5:$F$27,3,FALSE)</f>
        <v>m3</v>
      </c>
      <c r="D40" s="63"/>
      <c r="E40" s="63"/>
      <c r="F40" s="63"/>
      <c r="G40" s="63"/>
      <c r="H40" s="63"/>
      <c r="I40" s="63"/>
      <c r="J40" s="63"/>
      <c r="K40" s="63"/>
      <c r="L40" s="63"/>
      <c r="M40" s="64">
        <f>SUM(L41)</f>
        <v>7.4999999999999997E-2</v>
      </c>
    </row>
    <row r="41" spans="1:13" ht="24.75" thickBot="1" x14ac:dyDescent="0.3">
      <c r="A41" s="68"/>
      <c r="B41" s="69" t="s">
        <v>118</v>
      </c>
      <c r="C41" s="60"/>
      <c r="D41" s="66">
        <v>0.5</v>
      </c>
      <c r="E41" s="66">
        <v>0.15</v>
      </c>
      <c r="F41" s="66">
        <v>0.5</v>
      </c>
      <c r="G41" s="66"/>
      <c r="H41" s="66"/>
      <c r="I41" s="66"/>
      <c r="J41" s="66"/>
      <c r="K41" s="66">
        <v>2</v>
      </c>
      <c r="L41" s="66">
        <f>D41*E41*F41*K41</f>
        <v>7.4999999999999997E-2</v>
      </c>
      <c r="M41" s="70"/>
    </row>
    <row r="42" spans="1:13" ht="51.6" customHeight="1" thickBot="1" x14ac:dyDescent="0.3">
      <c r="A42" s="67">
        <v>14</v>
      </c>
      <c r="B42" s="61" t="str">
        <f>VLOOKUP(A42,PRESUPUESTO!$A$5:$F$27,2,FALSE)</f>
        <v>Colocación de concreto de 17.5Mpa para SOLADO, con un espesor de 0.05m. Incluye el suministro y el transporte del concreto y todos los demás elementos necesarios para su correcta construcción, incluye acarreo interno.</v>
      </c>
      <c r="C42" s="62" t="str">
        <f>VLOOKUP(A42,PRESUPUESTO!$A$5:$F$27,3,FALSE)</f>
        <v>m2</v>
      </c>
      <c r="D42" s="63"/>
      <c r="E42" s="63"/>
      <c r="F42" s="63"/>
      <c r="G42" s="63"/>
      <c r="H42" s="63"/>
      <c r="I42" s="63"/>
      <c r="J42" s="63"/>
      <c r="K42" s="63"/>
      <c r="L42" s="63"/>
      <c r="M42" s="64">
        <f>SUM(L43)</f>
        <v>35</v>
      </c>
    </row>
    <row r="43" spans="1:13" ht="24.75" thickBot="1" x14ac:dyDescent="0.3">
      <c r="A43" s="68"/>
      <c r="B43" s="69" t="s">
        <v>119</v>
      </c>
      <c r="C43" s="60"/>
      <c r="D43" s="66">
        <v>50</v>
      </c>
      <c r="E43" s="66">
        <v>0.7</v>
      </c>
      <c r="F43" s="66">
        <v>0.05</v>
      </c>
      <c r="G43" s="66"/>
      <c r="H43" s="66"/>
      <c r="I43" s="66"/>
      <c r="J43" s="66"/>
      <c r="K43" s="66">
        <v>1</v>
      </c>
      <c r="L43" s="66">
        <f>D43*E43*K43</f>
        <v>35</v>
      </c>
      <c r="M43" s="70"/>
    </row>
    <row r="44" spans="1:13" ht="130.15" customHeight="1" thickBot="1" x14ac:dyDescent="0.3">
      <c r="A44" s="67">
        <v>15</v>
      </c>
      <c r="B44" s="61" t="str">
        <f>VLOOKUP(A44,PRESUPUESTO!$A$5:$F$27,2,FALSE)</f>
        <v>Construcción de CÁRCAMO lineal de corona, en concreto de 21 Mpa., con un ANCHO DE 0.50 m libres, ALTURA MÁXIMA DE 0.50 m libre, PAREDES Y PISOS DE 0.10 m de espesor, el muro del cárcamo en la parte baja del talud, debe ir 20cm por encima del nivel de terreno, osea 0,70m sde h. Incluye suministro, transporte y colocación del concreto, formaleta de primera calidad en súper T o su equivalente. Incluye suministro y transporte de los materiales y todo lo necesario para su correcta construcción y funcionamiento. Según diseño. La excavación y el acero de refuerzo se paga en su ítem respectivo.</v>
      </c>
      <c r="C44" s="62" t="str">
        <f>VLOOKUP(A44,PRESUPUESTO!$A$5:$F$27,3,FALSE)</f>
        <v>ml</v>
      </c>
      <c r="D44" s="63"/>
      <c r="E44" s="63"/>
      <c r="F44" s="63"/>
      <c r="G44" s="63"/>
      <c r="H44" s="63"/>
      <c r="I44" s="63"/>
      <c r="J44" s="63"/>
      <c r="K44" s="63"/>
      <c r="L44" s="63"/>
      <c r="M44" s="64">
        <f>SUM(L45)</f>
        <v>50</v>
      </c>
    </row>
    <row r="45" spans="1:13" ht="24" x14ac:dyDescent="0.25">
      <c r="A45" s="68"/>
      <c r="B45" s="69" t="s">
        <v>120</v>
      </c>
      <c r="C45" s="60"/>
      <c r="D45" s="66">
        <v>50</v>
      </c>
      <c r="E45" s="66">
        <v>0.7</v>
      </c>
      <c r="F45" s="66">
        <v>0.05</v>
      </c>
      <c r="G45" s="66"/>
      <c r="H45" s="66"/>
      <c r="I45" s="66"/>
      <c r="J45" s="66"/>
      <c r="K45" s="66">
        <v>1</v>
      </c>
      <c r="L45" s="66">
        <f>D45*K45</f>
        <v>50</v>
      </c>
      <c r="M45" s="70"/>
    </row>
    <row r="46" spans="1:13" ht="74.45" customHeight="1" x14ac:dyDescent="0.25">
      <c r="A46" s="126">
        <v>16</v>
      </c>
      <c r="B46" s="127" t="str">
        <f>VLOOKUP(A46,PRESUPUESTO!$A$5:$F$27,2,FALSE)</f>
        <v>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v>
      </c>
      <c r="C46" s="128" t="str">
        <f>VLOOKUP(A46,PRESUPUESTO!$A$5:$F$27,3,FALSE)</f>
        <v>kg</v>
      </c>
      <c r="D46" s="129"/>
      <c r="E46" s="129"/>
      <c r="F46" s="129"/>
      <c r="G46" s="129"/>
      <c r="H46" s="129"/>
      <c r="I46" s="129"/>
      <c r="J46" s="129"/>
      <c r="K46" s="129"/>
      <c r="L46" s="129"/>
      <c r="M46" s="130">
        <f>SUM(L47:L50)</f>
        <v>895.04</v>
      </c>
    </row>
    <row r="47" spans="1:13" x14ac:dyDescent="0.25">
      <c r="A47" s="54"/>
      <c r="B47" s="131" t="s">
        <v>93</v>
      </c>
      <c r="C47" s="52"/>
      <c r="D47" s="51">
        <v>50</v>
      </c>
      <c r="E47" s="51"/>
      <c r="F47" s="51"/>
      <c r="G47" s="51">
        <v>0.99</v>
      </c>
      <c r="H47" s="51" t="s">
        <v>60</v>
      </c>
      <c r="I47" s="51"/>
      <c r="J47" s="51">
        <v>3.1415999999999999</v>
      </c>
      <c r="K47" s="51">
        <v>5</v>
      </c>
      <c r="L47" s="51">
        <f>D47*G47*K47</f>
        <v>247.5</v>
      </c>
      <c r="M47" s="71"/>
    </row>
    <row r="48" spans="1:13" x14ac:dyDescent="0.25">
      <c r="A48" s="54"/>
      <c r="B48" s="131" t="s">
        <v>83</v>
      </c>
      <c r="C48" s="52"/>
      <c r="D48" s="51">
        <v>1.8</v>
      </c>
      <c r="E48" s="51"/>
      <c r="F48" s="51"/>
      <c r="G48" s="51">
        <v>0.99</v>
      </c>
      <c r="H48" s="51" t="s">
        <v>60</v>
      </c>
      <c r="I48" s="51"/>
      <c r="J48" s="51">
        <v>3.1415999999999999</v>
      </c>
      <c r="K48" s="51">
        <v>220</v>
      </c>
      <c r="L48" s="51">
        <f>D48*G48*K48</f>
        <v>392.04</v>
      </c>
      <c r="M48" s="71"/>
    </row>
    <row r="49" spans="1:13" x14ac:dyDescent="0.25">
      <c r="A49" s="54"/>
      <c r="B49" s="131" t="s">
        <v>94</v>
      </c>
      <c r="C49" s="52"/>
      <c r="D49" s="51">
        <v>50</v>
      </c>
      <c r="E49" s="51"/>
      <c r="F49" s="51"/>
      <c r="G49" s="51">
        <v>0.99</v>
      </c>
      <c r="H49" s="51" t="s">
        <v>60</v>
      </c>
      <c r="I49" s="51"/>
      <c r="J49" s="51">
        <v>3.1415999999999999</v>
      </c>
      <c r="K49" s="51">
        <v>5</v>
      </c>
      <c r="L49" s="51">
        <f>D49*G49*K49</f>
        <v>247.5</v>
      </c>
      <c r="M49" s="71"/>
    </row>
    <row r="50" spans="1:13" ht="15.75" thickBot="1" x14ac:dyDescent="0.3">
      <c r="A50" s="132"/>
      <c r="B50" s="133" t="s">
        <v>59</v>
      </c>
      <c r="C50" s="134"/>
      <c r="D50" s="135"/>
      <c r="E50" s="135"/>
      <c r="F50" s="135"/>
      <c r="G50" s="135">
        <v>1</v>
      </c>
      <c r="H50" s="135"/>
      <c r="I50" s="135"/>
      <c r="J50" s="135"/>
      <c r="K50" s="135">
        <v>8</v>
      </c>
      <c r="L50" s="135">
        <f>G50*K50</f>
        <v>8</v>
      </c>
      <c r="M50" s="136"/>
    </row>
  </sheetData>
  <mergeCells count="16">
    <mergeCell ref="A4:M4"/>
    <mergeCell ref="A6:A7"/>
    <mergeCell ref="B6:B7"/>
    <mergeCell ref="C6:C7"/>
    <mergeCell ref="D6:J6"/>
    <mergeCell ref="K6:K7"/>
    <mergeCell ref="L6:L7"/>
    <mergeCell ref="M6:M7"/>
    <mergeCell ref="A31:M31"/>
    <mergeCell ref="A32:A33"/>
    <mergeCell ref="B32:B33"/>
    <mergeCell ref="C32:C33"/>
    <mergeCell ref="D32:J32"/>
    <mergeCell ref="K32:K33"/>
    <mergeCell ref="L32:L33"/>
    <mergeCell ref="M32:M3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PRESUPUESTO</vt:lpstr>
      <vt:lpstr>APUs</vt:lpstr>
      <vt:lpstr>MEMORIAS DE CALCULO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Jaime Alonso Restrepo Echavarria</dc:creator>
  <cp:lastModifiedBy>Juan Camilo Aguilar Montoya</cp:lastModifiedBy>
  <dcterms:created xsi:type="dcterms:W3CDTF">2022-03-23T15:43:13Z</dcterms:created>
  <dcterms:modified xsi:type="dcterms:W3CDTF">2022-10-31T14:40:32Z</dcterms:modified>
</cp:coreProperties>
</file>