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2) OFICINA DE CONTRATACION\2) PROCESOS\4) PLIEGO TIPO\OBRA INST EDUCATIVA ALFONSO LOPEZ PUMAREJO\CAMBIO RESOLICION 275-22\PRE-CONTRACTUAL\NUEVOS\APERTURA LP-011-2022\DOCUMENTOS DE LA APERTURA\"/>
    </mc:Choice>
  </mc:AlternateContent>
  <xr:revisionPtr revIDLastSave="0" documentId="8_{4B87BC4D-5D0F-4D13-9122-162A8AF99A0D}" xr6:coauthVersionLast="47" xr6:coauthVersionMax="47" xr10:uidLastSave="{00000000-0000-0000-0000-000000000000}"/>
  <bookViews>
    <workbookView xWindow="-110" yWindow="-110" windowWidth="19420" windowHeight="10300" xr2:uid="{D4933C36-C9E8-4D7B-9FF7-34C44EF28A1E}"/>
  </bookViews>
  <sheets>
    <sheet name="PPTO" sheetId="3" r:id="rId1"/>
  </sheets>
  <externalReferences>
    <externalReference r:id="rId2"/>
  </externalReferences>
  <definedNames>
    <definedName name="_xlnm.Print_Area" localSheetId="0">PPTO!$A$1:$K$607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K573" i="3" l="1"/>
  <c r="J566" i="3"/>
  <c r="K566" i="3" s="1"/>
  <c r="H566" i="3"/>
  <c r="G566" i="3"/>
  <c r="C566" i="3"/>
  <c r="J565" i="3"/>
  <c r="K565" i="3" s="1"/>
  <c r="H565" i="3"/>
  <c r="G565" i="3"/>
  <c r="C565" i="3"/>
  <c r="J564" i="3"/>
  <c r="H564" i="3"/>
  <c r="G564" i="3"/>
  <c r="C564" i="3"/>
  <c r="J563" i="3"/>
  <c r="H563" i="3"/>
  <c r="G563" i="3"/>
  <c r="C563" i="3"/>
  <c r="J562" i="3"/>
  <c r="K562" i="3" s="1"/>
  <c r="H562" i="3"/>
  <c r="G562" i="3"/>
  <c r="C562" i="3"/>
  <c r="J561" i="3"/>
  <c r="K561" i="3" s="1"/>
  <c r="H561" i="3"/>
  <c r="G561" i="3"/>
  <c r="C561" i="3"/>
  <c r="J560" i="3"/>
  <c r="H560" i="3"/>
  <c r="G560" i="3"/>
  <c r="C560" i="3"/>
  <c r="J559" i="3"/>
  <c r="K559" i="3" s="1"/>
  <c r="H559" i="3"/>
  <c r="G559" i="3"/>
  <c r="C559" i="3"/>
  <c r="J558" i="3"/>
  <c r="K558" i="3" s="1"/>
  <c r="H558" i="3"/>
  <c r="G558" i="3"/>
  <c r="C558" i="3"/>
  <c r="J557" i="3"/>
  <c r="K557" i="3" s="1"/>
  <c r="H557" i="3"/>
  <c r="G557" i="3"/>
  <c r="C557" i="3"/>
  <c r="J556" i="3"/>
  <c r="K556" i="3" s="1"/>
  <c r="H556" i="3"/>
  <c r="G556" i="3"/>
  <c r="C556" i="3"/>
  <c r="J555" i="3"/>
  <c r="H555" i="3"/>
  <c r="G555" i="3"/>
  <c r="C555" i="3"/>
  <c r="J554" i="3"/>
  <c r="K554" i="3" s="1"/>
  <c r="H554" i="3"/>
  <c r="G554" i="3"/>
  <c r="C554" i="3"/>
  <c r="K553" i="3"/>
  <c r="J553" i="3"/>
  <c r="H553" i="3"/>
  <c r="G553" i="3"/>
  <c r="C553" i="3"/>
  <c r="K552" i="3"/>
  <c r="K551" i="3"/>
  <c r="J551" i="3"/>
  <c r="H551" i="3"/>
  <c r="G551" i="3"/>
  <c r="C551" i="3"/>
  <c r="J550" i="3"/>
  <c r="H550" i="3"/>
  <c r="G550" i="3"/>
  <c r="C550" i="3"/>
  <c r="K549" i="3"/>
  <c r="J548" i="3"/>
  <c r="K548" i="3" s="1"/>
  <c r="H548" i="3"/>
  <c r="G548" i="3"/>
  <c r="C548" i="3"/>
  <c r="J547" i="3"/>
  <c r="K547" i="3" s="1"/>
  <c r="H547" i="3"/>
  <c r="G547" i="3"/>
  <c r="C547" i="3"/>
  <c r="K545" i="3"/>
  <c r="J545" i="3"/>
  <c r="H545" i="3"/>
  <c r="G545" i="3"/>
  <c r="C545" i="3"/>
  <c r="J543" i="3"/>
  <c r="K543" i="3" s="1"/>
  <c r="H543" i="3"/>
  <c r="G543" i="3"/>
  <c r="C543" i="3"/>
  <c r="J542" i="3"/>
  <c r="K542" i="3" s="1"/>
  <c r="H542" i="3"/>
  <c r="G542" i="3"/>
  <c r="C542" i="3"/>
  <c r="J541" i="3"/>
  <c r="K541" i="3" s="1"/>
  <c r="H541" i="3"/>
  <c r="G541" i="3"/>
  <c r="C541" i="3"/>
  <c r="J539" i="3"/>
  <c r="K539" i="3" s="1"/>
  <c r="H539" i="3"/>
  <c r="G539" i="3"/>
  <c r="C539" i="3"/>
  <c r="J538" i="3"/>
  <c r="K538" i="3" s="1"/>
  <c r="H538" i="3"/>
  <c r="G538" i="3"/>
  <c r="C538" i="3"/>
  <c r="J537" i="3"/>
  <c r="H537" i="3"/>
  <c r="G537" i="3"/>
  <c r="C537" i="3"/>
  <c r="J536" i="3"/>
  <c r="H536" i="3"/>
  <c r="G536" i="3"/>
  <c r="C536" i="3"/>
  <c r="J534" i="3"/>
  <c r="K534" i="3" s="1"/>
  <c r="H534" i="3"/>
  <c r="G534" i="3"/>
  <c r="C534" i="3"/>
  <c r="J533" i="3"/>
  <c r="H533" i="3"/>
  <c r="G533" i="3"/>
  <c r="C533" i="3"/>
  <c r="J532" i="3"/>
  <c r="K532" i="3" s="1"/>
  <c r="H532" i="3"/>
  <c r="G532" i="3"/>
  <c r="C532" i="3"/>
  <c r="J531" i="3"/>
  <c r="K531" i="3" s="1"/>
  <c r="H531" i="3"/>
  <c r="G531" i="3"/>
  <c r="C531" i="3"/>
  <c r="J530" i="3"/>
  <c r="K530" i="3" s="1"/>
  <c r="H530" i="3"/>
  <c r="G530" i="3"/>
  <c r="C530" i="3"/>
  <c r="J529" i="3"/>
  <c r="H529" i="3"/>
  <c r="G529" i="3"/>
  <c r="C529" i="3"/>
  <c r="J528" i="3"/>
  <c r="K528" i="3" s="1"/>
  <c r="H528" i="3"/>
  <c r="G528" i="3"/>
  <c r="C528" i="3"/>
  <c r="J527" i="3"/>
  <c r="K527" i="3" s="1"/>
  <c r="H527" i="3"/>
  <c r="G527" i="3"/>
  <c r="C527" i="3"/>
  <c r="J526" i="3"/>
  <c r="K526" i="3" s="1"/>
  <c r="G526" i="3"/>
  <c r="C526" i="3"/>
  <c r="J525" i="3"/>
  <c r="K525" i="3" s="1"/>
  <c r="H525" i="3"/>
  <c r="G525" i="3"/>
  <c r="C525" i="3"/>
  <c r="J524" i="3"/>
  <c r="H524" i="3"/>
  <c r="G524" i="3"/>
  <c r="C524" i="3"/>
  <c r="J523" i="3"/>
  <c r="K523" i="3" s="1"/>
  <c r="H523" i="3"/>
  <c r="G523" i="3"/>
  <c r="C523" i="3"/>
  <c r="J522" i="3"/>
  <c r="K522" i="3" s="1"/>
  <c r="H522" i="3"/>
  <c r="G522" i="3"/>
  <c r="C522" i="3"/>
  <c r="J521" i="3"/>
  <c r="K521" i="3" s="1"/>
  <c r="H521" i="3"/>
  <c r="G521" i="3"/>
  <c r="C521" i="3"/>
  <c r="J519" i="3"/>
  <c r="K519" i="3" s="1"/>
  <c r="H519" i="3"/>
  <c r="G519" i="3"/>
  <c r="C519" i="3"/>
  <c r="J518" i="3"/>
  <c r="K518" i="3" s="1"/>
  <c r="H518" i="3"/>
  <c r="G518" i="3"/>
  <c r="C518" i="3"/>
  <c r="J517" i="3"/>
  <c r="H517" i="3"/>
  <c r="G517" i="3"/>
  <c r="C517" i="3"/>
  <c r="J516" i="3"/>
  <c r="K516" i="3" s="1"/>
  <c r="H516" i="3"/>
  <c r="G516" i="3"/>
  <c r="C516" i="3"/>
  <c r="J514" i="3"/>
  <c r="K514" i="3" s="1"/>
  <c r="H514" i="3"/>
  <c r="G514" i="3"/>
  <c r="C514" i="3"/>
  <c r="J513" i="3"/>
  <c r="K513" i="3" s="1"/>
  <c r="H513" i="3"/>
  <c r="G513" i="3"/>
  <c r="C513" i="3"/>
  <c r="J512" i="3"/>
  <c r="K512" i="3" s="1"/>
  <c r="H512" i="3"/>
  <c r="G512" i="3"/>
  <c r="C512" i="3"/>
  <c r="J511" i="3"/>
  <c r="K511" i="3" s="1"/>
  <c r="H511" i="3"/>
  <c r="G511" i="3"/>
  <c r="C511" i="3"/>
  <c r="J510" i="3"/>
  <c r="H510" i="3"/>
  <c r="G510" i="3"/>
  <c r="C510" i="3"/>
  <c r="J508" i="3"/>
  <c r="K508" i="3" s="1"/>
  <c r="H508" i="3"/>
  <c r="G508" i="3"/>
  <c r="C508" i="3"/>
  <c r="J507" i="3"/>
  <c r="H507" i="3"/>
  <c r="G507" i="3"/>
  <c r="C507" i="3"/>
  <c r="J506" i="3"/>
  <c r="K506" i="3" s="1"/>
  <c r="H506" i="3"/>
  <c r="G506" i="3"/>
  <c r="C506" i="3"/>
  <c r="K505" i="3"/>
  <c r="J505" i="3"/>
  <c r="H505" i="3"/>
  <c r="G505" i="3"/>
  <c r="C505" i="3"/>
  <c r="J504" i="3"/>
  <c r="K504" i="3" s="1"/>
  <c r="H504" i="3"/>
  <c r="G504" i="3"/>
  <c r="C504" i="3"/>
  <c r="J503" i="3"/>
  <c r="H503" i="3"/>
  <c r="G503" i="3"/>
  <c r="C503" i="3"/>
  <c r="J501" i="3"/>
  <c r="K501" i="3" s="1"/>
  <c r="H501" i="3"/>
  <c r="G501" i="3"/>
  <c r="C501" i="3"/>
  <c r="J500" i="3"/>
  <c r="K500" i="3" s="1"/>
  <c r="H500" i="3"/>
  <c r="G500" i="3"/>
  <c r="C500" i="3"/>
  <c r="J499" i="3"/>
  <c r="H499" i="3"/>
  <c r="G499" i="3"/>
  <c r="C499" i="3"/>
  <c r="J498" i="3"/>
  <c r="H498" i="3"/>
  <c r="G498" i="3"/>
  <c r="C498" i="3"/>
  <c r="J497" i="3"/>
  <c r="K497" i="3" s="1"/>
  <c r="H497" i="3"/>
  <c r="G497" i="3"/>
  <c r="C497" i="3"/>
  <c r="J496" i="3"/>
  <c r="H496" i="3"/>
  <c r="G496" i="3"/>
  <c r="C496" i="3"/>
  <c r="K494" i="3"/>
  <c r="J494" i="3"/>
  <c r="H494" i="3"/>
  <c r="G494" i="3"/>
  <c r="C494" i="3"/>
  <c r="J493" i="3"/>
  <c r="H493" i="3"/>
  <c r="G493" i="3"/>
  <c r="C493" i="3"/>
  <c r="J492" i="3"/>
  <c r="K492" i="3" s="1"/>
  <c r="H492" i="3"/>
  <c r="G492" i="3"/>
  <c r="C492" i="3"/>
  <c r="J491" i="3"/>
  <c r="H491" i="3"/>
  <c r="G491" i="3"/>
  <c r="C491" i="3"/>
  <c r="J490" i="3"/>
  <c r="K490" i="3" s="1"/>
  <c r="H490" i="3"/>
  <c r="G490" i="3"/>
  <c r="C490" i="3"/>
  <c r="J489" i="3"/>
  <c r="K489" i="3" s="1"/>
  <c r="H489" i="3"/>
  <c r="G489" i="3"/>
  <c r="C489" i="3"/>
  <c r="J488" i="3"/>
  <c r="K488" i="3" s="1"/>
  <c r="H488" i="3"/>
  <c r="G488" i="3"/>
  <c r="C488" i="3"/>
  <c r="J487" i="3"/>
  <c r="K487" i="3" s="1"/>
  <c r="H487" i="3"/>
  <c r="G487" i="3"/>
  <c r="C487" i="3"/>
  <c r="J485" i="3"/>
  <c r="K485" i="3" s="1"/>
  <c r="H485" i="3"/>
  <c r="G485" i="3"/>
  <c r="C485" i="3"/>
  <c r="J484" i="3"/>
  <c r="K484" i="3" s="1"/>
  <c r="H484" i="3"/>
  <c r="G484" i="3"/>
  <c r="C484" i="3"/>
  <c r="J483" i="3"/>
  <c r="K483" i="3" s="1"/>
  <c r="H483" i="3"/>
  <c r="G483" i="3"/>
  <c r="C483" i="3"/>
  <c r="J482" i="3"/>
  <c r="K482" i="3" s="1"/>
  <c r="H482" i="3"/>
  <c r="G482" i="3"/>
  <c r="C482" i="3"/>
  <c r="K481" i="3"/>
  <c r="J481" i="3"/>
  <c r="H481" i="3"/>
  <c r="G481" i="3"/>
  <c r="C481" i="3"/>
  <c r="J480" i="3"/>
  <c r="K480" i="3" s="1"/>
  <c r="H480" i="3"/>
  <c r="G480" i="3"/>
  <c r="C480" i="3"/>
  <c r="J479" i="3"/>
  <c r="K479" i="3" s="1"/>
  <c r="H479" i="3"/>
  <c r="G479" i="3"/>
  <c r="C479" i="3"/>
  <c r="J478" i="3"/>
  <c r="K478" i="3" s="1"/>
  <c r="H478" i="3"/>
  <c r="G478" i="3"/>
  <c r="C478" i="3"/>
  <c r="J477" i="3"/>
  <c r="K477" i="3" s="1"/>
  <c r="H477" i="3"/>
  <c r="G477" i="3"/>
  <c r="C477" i="3"/>
  <c r="J476" i="3"/>
  <c r="K476" i="3" s="1"/>
  <c r="H476" i="3"/>
  <c r="G476" i="3"/>
  <c r="C476" i="3"/>
  <c r="J475" i="3"/>
  <c r="K475" i="3" s="1"/>
  <c r="H475" i="3"/>
  <c r="G475" i="3"/>
  <c r="C475" i="3"/>
  <c r="J474" i="3"/>
  <c r="K474" i="3" s="1"/>
  <c r="H474" i="3"/>
  <c r="G474" i="3"/>
  <c r="C474" i="3"/>
  <c r="J473" i="3"/>
  <c r="K473" i="3" s="1"/>
  <c r="H473" i="3"/>
  <c r="G473" i="3"/>
  <c r="C473" i="3"/>
  <c r="J472" i="3"/>
  <c r="K472" i="3" s="1"/>
  <c r="H472" i="3"/>
  <c r="G472" i="3"/>
  <c r="C472" i="3"/>
  <c r="J471" i="3"/>
  <c r="K471" i="3" s="1"/>
  <c r="H471" i="3"/>
  <c r="G471" i="3"/>
  <c r="C471" i="3"/>
  <c r="J470" i="3"/>
  <c r="K470" i="3" s="1"/>
  <c r="H470" i="3"/>
  <c r="G470" i="3"/>
  <c r="C470" i="3"/>
  <c r="J469" i="3"/>
  <c r="K469" i="3" s="1"/>
  <c r="H469" i="3"/>
  <c r="G469" i="3"/>
  <c r="C469" i="3"/>
  <c r="J468" i="3"/>
  <c r="H468" i="3"/>
  <c r="G468" i="3"/>
  <c r="C468" i="3"/>
  <c r="J467" i="3"/>
  <c r="K467" i="3" s="1"/>
  <c r="H467" i="3"/>
  <c r="G467" i="3"/>
  <c r="C467" i="3"/>
  <c r="J466" i="3"/>
  <c r="H466" i="3"/>
  <c r="G466" i="3"/>
  <c r="C466" i="3"/>
  <c r="J465" i="3"/>
  <c r="K465" i="3" s="1"/>
  <c r="H465" i="3"/>
  <c r="G465" i="3"/>
  <c r="C465" i="3"/>
  <c r="J463" i="3"/>
  <c r="H463" i="3"/>
  <c r="G463" i="3"/>
  <c r="C463" i="3"/>
  <c r="J462" i="3"/>
  <c r="K462" i="3" s="1"/>
  <c r="H462" i="3"/>
  <c r="G462" i="3"/>
  <c r="C462" i="3"/>
  <c r="J461" i="3"/>
  <c r="H461" i="3"/>
  <c r="G461" i="3"/>
  <c r="C461" i="3"/>
  <c r="J460" i="3"/>
  <c r="K460" i="3" s="1"/>
  <c r="H460" i="3"/>
  <c r="G460" i="3"/>
  <c r="C460" i="3"/>
  <c r="J459" i="3"/>
  <c r="H459" i="3"/>
  <c r="G459" i="3"/>
  <c r="C459" i="3"/>
  <c r="J458" i="3"/>
  <c r="K458" i="3" s="1"/>
  <c r="H458" i="3"/>
  <c r="G458" i="3"/>
  <c r="C458" i="3"/>
  <c r="J457" i="3"/>
  <c r="H457" i="3"/>
  <c r="G457" i="3"/>
  <c r="C457" i="3"/>
  <c r="J456" i="3"/>
  <c r="K456" i="3" s="1"/>
  <c r="H456" i="3"/>
  <c r="G456" i="3"/>
  <c r="C456" i="3"/>
  <c r="J455" i="3"/>
  <c r="H455" i="3"/>
  <c r="G455" i="3"/>
  <c r="C455" i="3"/>
  <c r="J454" i="3"/>
  <c r="K454" i="3" s="1"/>
  <c r="H454" i="3"/>
  <c r="G454" i="3"/>
  <c r="C454" i="3"/>
  <c r="J453" i="3"/>
  <c r="H453" i="3"/>
  <c r="G453" i="3"/>
  <c r="C453" i="3"/>
  <c r="J452" i="3"/>
  <c r="K452" i="3" s="1"/>
  <c r="H452" i="3"/>
  <c r="G452" i="3"/>
  <c r="C452" i="3"/>
  <c r="J451" i="3"/>
  <c r="H451" i="3"/>
  <c r="G451" i="3"/>
  <c r="C451" i="3"/>
  <c r="J448" i="3"/>
  <c r="K448" i="3" s="1"/>
  <c r="H448" i="3"/>
  <c r="G448" i="3"/>
  <c r="C448" i="3"/>
  <c r="J447" i="3"/>
  <c r="H447" i="3"/>
  <c r="G447" i="3"/>
  <c r="C447" i="3"/>
  <c r="J446" i="3"/>
  <c r="K446" i="3" s="1"/>
  <c r="H446" i="3"/>
  <c r="G446" i="3"/>
  <c r="C446" i="3"/>
  <c r="J445" i="3"/>
  <c r="H445" i="3"/>
  <c r="G445" i="3"/>
  <c r="C445" i="3"/>
  <c r="J444" i="3"/>
  <c r="K444" i="3" s="1"/>
  <c r="H444" i="3"/>
  <c r="G444" i="3"/>
  <c r="C444" i="3"/>
  <c r="J443" i="3"/>
  <c r="H443" i="3"/>
  <c r="G443" i="3"/>
  <c r="C443" i="3"/>
  <c r="J442" i="3"/>
  <c r="K442" i="3" s="1"/>
  <c r="H442" i="3"/>
  <c r="G442" i="3"/>
  <c r="C442" i="3"/>
  <c r="J441" i="3"/>
  <c r="H441" i="3"/>
  <c r="G441" i="3"/>
  <c r="C441" i="3"/>
  <c r="J440" i="3"/>
  <c r="K440" i="3" s="1"/>
  <c r="H440" i="3"/>
  <c r="G440" i="3"/>
  <c r="C440" i="3"/>
  <c r="J439" i="3"/>
  <c r="H439" i="3"/>
  <c r="G439" i="3"/>
  <c r="C439" i="3"/>
  <c r="J438" i="3"/>
  <c r="K438" i="3" s="1"/>
  <c r="H438" i="3"/>
  <c r="G438" i="3"/>
  <c r="C438" i="3"/>
  <c r="J437" i="3"/>
  <c r="K437" i="3" s="1"/>
  <c r="H437" i="3"/>
  <c r="G437" i="3"/>
  <c r="C437" i="3"/>
  <c r="J436" i="3"/>
  <c r="H436" i="3"/>
  <c r="G436" i="3"/>
  <c r="C436" i="3"/>
  <c r="J435" i="3"/>
  <c r="K435" i="3" s="1"/>
  <c r="H435" i="3"/>
  <c r="G435" i="3"/>
  <c r="C435" i="3"/>
  <c r="J434" i="3"/>
  <c r="K434" i="3" s="1"/>
  <c r="H434" i="3"/>
  <c r="G434" i="3"/>
  <c r="C434" i="3"/>
  <c r="J433" i="3"/>
  <c r="K433" i="3" s="1"/>
  <c r="H433" i="3"/>
  <c r="G433" i="3"/>
  <c r="C433" i="3"/>
  <c r="J432" i="3"/>
  <c r="H432" i="3"/>
  <c r="G432" i="3"/>
  <c r="C432" i="3"/>
  <c r="J431" i="3"/>
  <c r="K431" i="3" s="1"/>
  <c r="H431" i="3"/>
  <c r="G431" i="3"/>
  <c r="C431" i="3"/>
  <c r="J430" i="3"/>
  <c r="K430" i="3" s="1"/>
  <c r="H430" i="3"/>
  <c r="G430" i="3"/>
  <c r="C430" i="3"/>
  <c r="J429" i="3"/>
  <c r="K429" i="3" s="1"/>
  <c r="H429" i="3"/>
  <c r="G429" i="3"/>
  <c r="C429" i="3"/>
  <c r="J427" i="3"/>
  <c r="K427" i="3" s="1"/>
  <c r="H427" i="3"/>
  <c r="G427" i="3"/>
  <c r="C427" i="3"/>
  <c r="J426" i="3"/>
  <c r="K426" i="3" s="1"/>
  <c r="H426" i="3"/>
  <c r="G426" i="3"/>
  <c r="C426" i="3"/>
  <c r="J425" i="3"/>
  <c r="H425" i="3"/>
  <c r="G425" i="3"/>
  <c r="C425" i="3"/>
  <c r="J424" i="3"/>
  <c r="K424" i="3" s="1"/>
  <c r="H424" i="3"/>
  <c r="G424" i="3"/>
  <c r="C424" i="3"/>
  <c r="J423" i="3"/>
  <c r="H423" i="3"/>
  <c r="G423" i="3"/>
  <c r="C423" i="3"/>
  <c r="J422" i="3"/>
  <c r="K422" i="3" s="1"/>
  <c r="H422" i="3"/>
  <c r="G422" i="3"/>
  <c r="C422" i="3"/>
  <c r="J421" i="3"/>
  <c r="H421" i="3"/>
  <c r="G421" i="3"/>
  <c r="C421" i="3"/>
  <c r="J420" i="3"/>
  <c r="K420" i="3" s="1"/>
  <c r="H420" i="3"/>
  <c r="G420" i="3"/>
  <c r="C420" i="3"/>
  <c r="J419" i="3"/>
  <c r="H419" i="3"/>
  <c r="G419" i="3"/>
  <c r="C419" i="3"/>
  <c r="J418" i="3"/>
  <c r="K418" i="3" s="1"/>
  <c r="H418" i="3"/>
  <c r="G418" i="3"/>
  <c r="C418" i="3"/>
  <c r="J417" i="3"/>
  <c r="H417" i="3"/>
  <c r="G417" i="3"/>
  <c r="C417" i="3"/>
  <c r="K416" i="3"/>
  <c r="J416" i="3"/>
  <c r="H416" i="3"/>
  <c r="G416" i="3"/>
  <c r="C416" i="3"/>
  <c r="J415" i="3"/>
  <c r="H415" i="3"/>
  <c r="G415" i="3"/>
  <c r="C415" i="3"/>
  <c r="J414" i="3"/>
  <c r="K414" i="3" s="1"/>
  <c r="H414" i="3"/>
  <c r="G414" i="3"/>
  <c r="C414" i="3"/>
  <c r="J413" i="3"/>
  <c r="H413" i="3"/>
  <c r="G413" i="3"/>
  <c r="C413" i="3"/>
  <c r="J412" i="3"/>
  <c r="K412" i="3" s="1"/>
  <c r="H412" i="3"/>
  <c r="G412" i="3"/>
  <c r="C412" i="3"/>
  <c r="J411" i="3"/>
  <c r="H411" i="3"/>
  <c r="G411" i="3"/>
  <c r="C411" i="3"/>
  <c r="J410" i="3"/>
  <c r="K410" i="3" s="1"/>
  <c r="H410" i="3"/>
  <c r="G410" i="3"/>
  <c r="C410" i="3"/>
  <c r="J409" i="3"/>
  <c r="H409" i="3"/>
  <c r="G409" i="3"/>
  <c r="C409" i="3"/>
  <c r="K408" i="3"/>
  <c r="J408" i="3"/>
  <c r="H408" i="3"/>
  <c r="G408" i="3"/>
  <c r="C408" i="3"/>
  <c r="J407" i="3"/>
  <c r="H407" i="3"/>
  <c r="G407" i="3"/>
  <c r="C407" i="3"/>
  <c r="J406" i="3"/>
  <c r="K406" i="3" s="1"/>
  <c r="H406" i="3"/>
  <c r="G406" i="3"/>
  <c r="C406" i="3"/>
  <c r="J405" i="3"/>
  <c r="H405" i="3"/>
  <c r="G405" i="3"/>
  <c r="C405" i="3"/>
  <c r="J404" i="3"/>
  <c r="K404" i="3" s="1"/>
  <c r="H404" i="3"/>
  <c r="G404" i="3"/>
  <c r="C404" i="3"/>
  <c r="J403" i="3"/>
  <c r="H403" i="3"/>
  <c r="G403" i="3"/>
  <c r="C403" i="3"/>
  <c r="K402" i="3"/>
  <c r="J402" i="3"/>
  <c r="H402" i="3"/>
  <c r="G402" i="3"/>
  <c r="C402" i="3"/>
  <c r="J401" i="3"/>
  <c r="H401" i="3"/>
  <c r="G401" i="3"/>
  <c r="C401" i="3"/>
  <c r="J400" i="3"/>
  <c r="K400" i="3" s="1"/>
  <c r="H400" i="3"/>
  <c r="G400" i="3"/>
  <c r="C400" i="3"/>
  <c r="J399" i="3"/>
  <c r="H399" i="3"/>
  <c r="G399" i="3"/>
  <c r="C399" i="3"/>
  <c r="J397" i="3"/>
  <c r="K397" i="3" s="1"/>
  <c r="H397" i="3"/>
  <c r="G397" i="3"/>
  <c r="C397" i="3"/>
  <c r="J396" i="3"/>
  <c r="H396" i="3"/>
  <c r="G396" i="3"/>
  <c r="C396" i="3"/>
  <c r="J395" i="3"/>
  <c r="H395" i="3"/>
  <c r="G395" i="3"/>
  <c r="C395" i="3"/>
  <c r="J394" i="3"/>
  <c r="K394" i="3" s="1"/>
  <c r="H394" i="3"/>
  <c r="G394" i="3"/>
  <c r="C394" i="3"/>
  <c r="J393" i="3"/>
  <c r="K393" i="3" s="1"/>
  <c r="H393" i="3"/>
  <c r="G393" i="3"/>
  <c r="C393" i="3"/>
  <c r="J392" i="3"/>
  <c r="H392" i="3"/>
  <c r="G392" i="3"/>
  <c r="C392" i="3"/>
  <c r="J391" i="3"/>
  <c r="K391" i="3" s="1"/>
  <c r="H391" i="3"/>
  <c r="G391" i="3"/>
  <c r="C391" i="3"/>
  <c r="J389" i="3"/>
  <c r="H389" i="3"/>
  <c r="G389" i="3"/>
  <c r="C389" i="3"/>
  <c r="J388" i="3"/>
  <c r="K388" i="3" s="1"/>
  <c r="H388" i="3"/>
  <c r="G388" i="3"/>
  <c r="C388" i="3"/>
  <c r="J387" i="3"/>
  <c r="H387" i="3"/>
  <c r="G387" i="3"/>
  <c r="C387" i="3"/>
  <c r="J386" i="3"/>
  <c r="K386" i="3" s="1"/>
  <c r="H386" i="3"/>
  <c r="G386" i="3"/>
  <c r="C386" i="3"/>
  <c r="K385" i="3"/>
  <c r="J385" i="3"/>
  <c r="H385" i="3"/>
  <c r="G385" i="3"/>
  <c r="C385" i="3"/>
  <c r="J384" i="3"/>
  <c r="H384" i="3"/>
  <c r="G384" i="3"/>
  <c r="C384" i="3"/>
  <c r="J381" i="3"/>
  <c r="K381" i="3" s="1"/>
  <c r="H381" i="3"/>
  <c r="G381" i="3"/>
  <c r="C381" i="3"/>
  <c r="J380" i="3"/>
  <c r="H380" i="3"/>
  <c r="G380" i="3"/>
  <c r="C380" i="3"/>
  <c r="J379" i="3"/>
  <c r="K379" i="3" s="1"/>
  <c r="H379" i="3"/>
  <c r="G379" i="3"/>
  <c r="C379" i="3"/>
  <c r="J378" i="3"/>
  <c r="H378" i="3"/>
  <c r="G378" i="3"/>
  <c r="C378" i="3"/>
  <c r="J376" i="3"/>
  <c r="K376" i="3" s="1"/>
  <c r="H376" i="3"/>
  <c r="G376" i="3"/>
  <c r="C376" i="3"/>
  <c r="J375" i="3"/>
  <c r="H375" i="3"/>
  <c r="G375" i="3"/>
  <c r="C375" i="3"/>
  <c r="J374" i="3"/>
  <c r="K374" i="3" s="1"/>
  <c r="H374" i="3"/>
  <c r="G374" i="3"/>
  <c r="C374" i="3"/>
  <c r="J373" i="3"/>
  <c r="H373" i="3"/>
  <c r="G373" i="3"/>
  <c r="C373" i="3"/>
  <c r="J372" i="3"/>
  <c r="K372" i="3" s="1"/>
  <c r="H372" i="3"/>
  <c r="G372" i="3"/>
  <c r="C372" i="3"/>
  <c r="J371" i="3"/>
  <c r="H371" i="3"/>
  <c r="G371" i="3"/>
  <c r="C371" i="3"/>
  <c r="J369" i="3"/>
  <c r="K369" i="3" s="1"/>
  <c r="H369" i="3"/>
  <c r="G369" i="3"/>
  <c r="C369" i="3"/>
  <c r="J368" i="3"/>
  <c r="H368" i="3"/>
  <c r="G368" i="3"/>
  <c r="C368" i="3"/>
  <c r="J367" i="3"/>
  <c r="K367" i="3" s="1"/>
  <c r="H367" i="3"/>
  <c r="G367" i="3"/>
  <c r="C367" i="3"/>
  <c r="J366" i="3"/>
  <c r="H366" i="3"/>
  <c r="G366" i="3"/>
  <c r="C366" i="3"/>
  <c r="J365" i="3"/>
  <c r="K365" i="3" s="1"/>
  <c r="H365" i="3"/>
  <c r="G365" i="3"/>
  <c r="C365" i="3"/>
  <c r="J364" i="3"/>
  <c r="H364" i="3"/>
  <c r="G364" i="3"/>
  <c r="C364" i="3"/>
  <c r="K363" i="3"/>
  <c r="J363" i="3"/>
  <c r="H363" i="3"/>
  <c r="G363" i="3"/>
  <c r="C363" i="3"/>
  <c r="J361" i="3"/>
  <c r="H361" i="3"/>
  <c r="G361" i="3"/>
  <c r="C361" i="3"/>
  <c r="J360" i="3"/>
  <c r="K360" i="3" s="1"/>
  <c r="H360" i="3"/>
  <c r="G360" i="3"/>
  <c r="C360" i="3"/>
  <c r="J359" i="3"/>
  <c r="H359" i="3"/>
  <c r="C359" i="3"/>
  <c r="J358" i="3"/>
  <c r="H358" i="3"/>
  <c r="G358" i="3"/>
  <c r="C358" i="3"/>
  <c r="J357" i="3"/>
  <c r="K357" i="3" s="1"/>
  <c r="H357" i="3"/>
  <c r="G357" i="3"/>
  <c r="C357" i="3"/>
  <c r="J356" i="3"/>
  <c r="H356" i="3"/>
  <c r="G356" i="3"/>
  <c r="C356" i="3"/>
  <c r="J355" i="3"/>
  <c r="K355" i="3" s="1"/>
  <c r="H355" i="3"/>
  <c r="G355" i="3"/>
  <c r="C355" i="3"/>
  <c r="J354" i="3"/>
  <c r="H354" i="3"/>
  <c r="G354" i="3"/>
  <c r="C354" i="3"/>
  <c r="K353" i="3"/>
  <c r="J353" i="3"/>
  <c r="H353" i="3"/>
  <c r="G353" i="3"/>
  <c r="C353" i="3"/>
  <c r="J352" i="3"/>
  <c r="K352" i="3" s="1"/>
  <c r="H352" i="3"/>
  <c r="G352" i="3"/>
  <c r="C352" i="3"/>
  <c r="J351" i="3"/>
  <c r="H351" i="3"/>
  <c r="G351" i="3"/>
  <c r="C351" i="3"/>
  <c r="J350" i="3"/>
  <c r="K350" i="3" s="1"/>
  <c r="H350" i="3"/>
  <c r="G350" i="3"/>
  <c r="C350" i="3"/>
  <c r="J349" i="3"/>
  <c r="H349" i="3"/>
  <c r="G349" i="3"/>
  <c r="C349" i="3"/>
  <c r="J348" i="3"/>
  <c r="K348" i="3" s="1"/>
  <c r="G348" i="3"/>
  <c r="C348" i="3"/>
  <c r="J347" i="3"/>
  <c r="H347" i="3"/>
  <c r="G347" i="3"/>
  <c r="C347" i="3"/>
  <c r="J346" i="3"/>
  <c r="K346" i="3" s="1"/>
  <c r="H346" i="3"/>
  <c r="G346" i="3"/>
  <c r="C346" i="3"/>
  <c r="J345" i="3"/>
  <c r="K345" i="3" s="1"/>
  <c r="H345" i="3"/>
  <c r="G345" i="3"/>
  <c r="C345" i="3"/>
  <c r="J344" i="3"/>
  <c r="K344" i="3" s="1"/>
  <c r="H344" i="3"/>
  <c r="G344" i="3"/>
  <c r="C344" i="3"/>
  <c r="J343" i="3"/>
  <c r="H343" i="3"/>
  <c r="G343" i="3"/>
  <c r="C343" i="3"/>
  <c r="J342" i="3"/>
  <c r="K342" i="3" s="1"/>
  <c r="H342" i="3"/>
  <c r="G342" i="3"/>
  <c r="C342" i="3"/>
  <c r="J341" i="3"/>
  <c r="K341" i="3" s="1"/>
  <c r="H341" i="3"/>
  <c r="G341" i="3"/>
  <c r="C341" i="3"/>
  <c r="J340" i="3"/>
  <c r="K340" i="3" s="1"/>
  <c r="H340" i="3"/>
  <c r="G340" i="3"/>
  <c r="C340" i="3"/>
  <c r="J339" i="3"/>
  <c r="H339" i="3"/>
  <c r="G339" i="3"/>
  <c r="C339" i="3"/>
  <c r="J338" i="3"/>
  <c r="K338" i="3" s="1"/>
  <c r="H338" i="3"/>
  <c r="C338" i="3"/>
  <c r="J337" i="3"/>
  <c r="K337" i="3" s="1"/>
  <c r="H337" i="3"/>
  <c r="G337" i="3"/>
  <c r="C337" i="3"/>
  <c r="J336" i="3"/>
  <c r="K336" i="3" s="1"/>
  <c r="H336" i="3"/>
  <c r="G336" i="3"/>
  <c r="C336" i="3"/>
  <c r="J335" i="3"/>
  <c r="K335" i="3" s="1"/>
  <c r="H335" i="3"/>
  <c r="G335" i="3"/>
  <c r="C335" i="3"/>
  <c r="J334" i="3"/>
  <c r="K334" i="3" s="1"/>
  <c r="H334" i="3"/>
  <c r="G334" i="3"/>
  <c r="C334" i="3"/>
  <c r="J333" i="3"/>
  <c r="K333" i="3" s="1"/>
  <c r="H333" i="3"/>
  <c r="G333" i="3"/>
  <c r="C333" i="3"/>
  <c r="J332" i="3"/>
  <c r="K332" i="3" s="1"/>
  <c r="H332" i="3"/>
  <c r="G332" i="3"/>
  <c r="C332" i="3"/>
  <c r="J331" i="3"/>
  <c r="K331" i="3" s="1"/>
  <c r="H331" i="3"/>
  <c r="G331" i="3"/>
  <c r="C331" i="3"/>
  <c r="J330" i="3"/>
  <c r="K330" i="3" s="1"/>
  <c r="H330" i="3"/>
  <c r="G330" i="3"/>
  <c r="C330" i="3"/>
  <c r="J329" i="3"/>
  <c r="K329" i="3" s="1"/>
  <c r="H329" i="3"/>
  <c r="G329" i="3"/>
  <c r="C329" i="3"/>
  <c r="J328" i="3"/>
  <c r="K328" i="3" s="1"/>
  <c r="H328" i="3"/>
  <c r="G328" i="3"/>
  <c r="C328" i="3"/>
  <c r="J327" i="3"/>
  <c r="K327" i="3" s="1"/>
  <c r="H327" i="3"/>
  <c r="G327" i="3"/>
  <c r="C327" i="3"/>
  <c r="J326" i="3"/>
  <c r="K326" i="3" s="1"/>
  <c r="G326" i="3"/>
  <c r="C326" i="3"/>
  <c r="J325" i="3"/>
  <c r="K325" i="3" s="1"/>
  <c r="H325" i="3"/>
  <c r="G325" i="3"/>
  <c r="C325" i="3"/>
  <c r="J324" i="3"/>
  <c r="K324" i="3" s="1"/>
  <c r="H324" i="3"/>
  <c r="G324" i="3"/>
  <c r="C324" i="3"/>
  <c r="J323" i="3"/>
  <c r="H323" i="3"/>
  <c r="G323" i="3"/>
  <c r="C323" i="3"/>
  <c r="J322" i="3"/>
  <c r="H322" i="3"/>
  <c r="G322" i="3"/>
  <c r="C322" i="3"/>
  <c r="J321" i="3"/>
  <c r="H321" i="3"/>
  <c r="G321" i="3"/>
  <c r="C321" i="3"/>
  <c r="J320" i="3"/>
  <c r="K320" i="3" s="1"/>
  <c r="H320" i="3"/>
  <c r="G320" i="3"/>
  <c r="C320" i="3"/>
  <c r="J319" i="3"/>
  <c r="K319" i="3" s="1"/>
  <c r="H319" i="3"/>
  <c r="G319" i="3"/>
  <c r="C319" i="3"/>
  <c r="J318" i="3"/>
  <c r="H318" i="3"/>
  <c r="G318" i="3"/>
  <c r="C318" i="3"/>
  <c r="J316" i="3"/>
  <c r="K316" i="3" s="1"/>
  <c r="H316" i="3"/>
  <c r="G316" i="3"/>
  <c r="C316" i="3"/>
  <c r="J315" i="3"/>
  <c r="H315" i="3"/>
  <c r="G315" i="3"/>
  <c r="C315" i="3"/>
  <c r="J314" i="3"/>
  <c r="H314" i="3"/>
  <c r="G314" i="3"/>
  <c r="C314" i="3"/>
  <c r="J313" i="3"/>
  <c r="K313" i="3" s="1"/>
  <c r="H313" i="3"/>
  <c r="G313" i="3"/>
  <c r="C313" i="3"/>
  <c r="J312" i="3"/>
  <c r="K312" i="3" s="1"/>
  <c r="H312" i="3"/>
  <c r="G312" i="3"/>
  <c r="C312" i="3"/>
  <c r="J311" i="3"/>
  <c r="H311" i="3"/>
  <c r="G311" i="3"/>
  <c r="C311" i="3"/>
  <c r="J310" i="3"/>
  <c r="H310" i="3"/>
  <c r="G310" i="3"/>
  <c r="C310" i="3"/>
  <c r="J309" i="3"/>
  <c r="K309" i="3" s="1"/>
  <c r="H309" i="3"/>
  <c r="G309" i="3"/>
  <c r="C309" i="3"/>
  <c r="J308" i="3"/>
  <c r="K308" i="3" s="1"/>
  <c r="H308" i="3"/>
  <c r="G308" i="3"/>
  <c r="C308" i="3"/>
  <c r="J307" i="3"/>
  <c r="H307" i="3"/>
  <c r="G307" i="3"/>
  <c r="C307" i="3"/>
  <c r="J306" i="3"/>
  <c r="H306" i="3"/>
  <c r="G306" i="3"/>
  <c r="C306" i="3"/>
  <c r="J305" i="3"/>
  <c r="K305" i="3" s="1"/>
  <c r="H305" i="3"/>
  <c r="G305" i="3"/>
  <c r="C305" i="3"/>
  <c r="J304" i="3"/>
  <c r="K304" i="3" s="1"/>
  <c r="H304" i="3"/>
  <c r="G304" i="3"/>
  <c r="C304" i="3"/>
  <c r="K303" i="3"/>
  <c r="J303" i="3"/>
  <c r="H303" i="3"/>
  <c r="G303" i="3"/>
  <c r="C303" i="3"/>
  <c r="K302" i="3"/>
  <c r="J301" i="3"/>
  <c r="K301" i="3" s="1"/>
  <c r="H301" i="3"/>
  <c r="G301" i="3"/>
  <c r="C301" i="3"/>
  <c r="J300" i="3"/>
  <c r="H300" i="3"/>
  <c r="G300" i="3"/>
  <c r="C300" i="3"/>
  <c r="J299" i="3"/>
  <c r="K299" i="3" s="1"/>
  <c r="H299" i="3"/>
  <c r="G299" i="3"/>
  <c r="C299" i="3"/>
  <c r="J297" i="3"/>
  <c r="H297" i="3"/>
  <c r="G297" i="3"/>
  <c r="C297" i="3"/>
  <c r="K296" i="3"/>
  <c r="J296" i="3"/>
  <c r="H296" i="3"/>
  <c r="G296" i="3"/>
  <c r="C296" i="3"/>
  <c r="J295" i="3"/>
  <c r="K295" i="3" s="1"/>
  <c r="H295" i="3"/>
  <c r="G295" i="3"/>
  <c r="C295" i="3"/>
  <c r="J294" i="3"/>
  <c r="K294" i="3" s="1"/>
  <c r="H294" i="3"/>
  <c r="G294" i="3"/>
  <c r="C294" i="3"/>
  <c r="J292" i="3"/>
  <c r="K292" i="3" s="1"/>
  <c r="H292" i="3"/>
  <c r="G292" i="3"/>
  <c r="C292" i="3"/>
  <c r="J291" i="3"/>
  <c r="K291" i="3" s="1"/>
  <c r="H291" i="3"/>
  <c r="G291" i="3"/>
  <c r="C291" i="3"/>
  <c r="J290" i="3"/>
  <c r="H290" i="3"/>
  <c r="G290" i="3"/>
  <c r="C290" i="3"/>
  <c r="J288" i="3"/>
  <c r="K288" i="3" s="1"/>
  <c r="H288" i="3"/>
  <c r="G288" i="3"/>
  <c r="C288" i="3"/>
  <c r="J287" i="3"/>
  <c r="H287" i="3"/>
  <c r="G287" i="3"/>
  <c r="C287" i="3"/>
  <c r="J286" i="3"/>
  <c r="K286" i="3" s="1"/>
  <c r="H286" i="3"/>
  <c r="G286" i="3"/>
  <c r="C286" i="3"/>
  <c r="J285" i="3"/>
  <c r="K285" i="3" s="1"/>
  <c r="H285" i="3"/>
  <c r="G285" i="3"/>
  <c r="C285" i="3"/>
  <c r="J283" i="3"/>
  <c r="K283" i="3" s="1"/>
  <c r="H283" i="3"/>
  <c r="G283" i="3"/>
  <c r="C283" i="3"/>
  <c r="J282" i="3"/>
  <c r="K282" i="3" s="1"/>
  <c r="H282" i="3"/>
  <c r="G282" i="3"/>
  <c r="C282" i="3"/>
  <c r="J280" i="3"/>
  <c r="K280" i="3" s="1"/>
  <c r="H280" i="3"/>
  <c r="G280" i="3"/>
  <c r="C280" i="3"/>
  <c r="J279" i="3"/>
  <c r="K279" i="3" s="1"/>
  <c r="H279" i="3"/>
  <c r="G279" i="3"/>
  <c r="C279" i="3"/>
  <c r="K278" i="3"/>
  <c r="H278" i="3"/>
  <c r="G278" i="3"/>
  <c r="C278" i="3"/>
  <c r="J276" i="3"/>
  <c r="K276" i="3" s="1"/>
  <c r="H276" i="3"/>
  <c r="G276" i="3"/>
  <c r="C276" i="3"/>
  <c r="J275" i="3"/>
  <c r="K275" i="3" s="1"/>
  <c r="H275" i="3"/>
  <c r="G275" i="3"/>
  <c r="C275" i="3"/>
  <c r="J274" i="3"/>
  <c r="H274" i="3"/>
  <c r="G274" i="3"/>
  <c r="C274" i="3"/>
  <c r="J273" i="3"/>
  <c r="H273" i="3"/>
  <c r="G273" i="3"/>
  <c r="C273" i="3"/>
  <c r="J270" i="3"/>
  <c r="K270" i="3" s="1"/>
  <c r="H270" i="3"/>
  <c r="G270" i="3"/>
  <c r="C270" i="3"/>
  <c r="J269" i="3"/>
  <c r="K269" i="3" s="1"/>
  <c r="H269" i="3"/>
  <c r="G269" i="3"/>
  <c r="C269" i="3"/>
  <c r="J268" i="3"/>
  <c r="H268" i="3"/>
  <c r="G268" i="3"/>
  <c r="C268" i="3"/>
  <c r="J267" i="3"/>
  <c r="H267" i="3"/>
  <c r="G267" i="3"/>
  <c r="C267" i="3"/>
  <c r="J266" i="3"/>
  <c r="K266" i="3" s="1"/>
  <c r="H266" i="3"/>
  <c r="G266" i="3"/>
  <c r="C266" i="3"/>
  <c r="J265" i="3"/>
  <c r="K265" i="3" s="1"/>
  <c r="H265" i="3"/>
  <c r="G265" i="3"/>
  <c r="C265" i="3"/>
  <c r="J264" i="3"/>
  <c r="H264" i="3"/>
  <c r="G264" i="3"/>
  <c r="C264" i="3"/>
  <c r="J263" i="3"/>
  <c r="H263" i="3"/>
  <c r="G263" i="3"/>
  <c r="C263" i="3"/>
  <c r="J262" i="3"/>
  <c r="K262" i="3" s="1"/>
  <c r="H262" i="3"/>
  <c r="G262" i="3"/>
  <c r="C262" i="3"/>
  <c r="J261" i="3"/>
  <c r="K261" i="3" s="1"/>
  <c r="H261" i="3"/>
  <c r="G261" i="3"/>
  <c r="C261" i="3"/>
  <c r="J259" i="3"/>
  <c r="K259" i="3" s="1"/>
  <c r="H259" i="3"/>
  <c r="G259" i="3"/>
  <c r="C259" i="3"/>
  <c r="J258" i="3"/>
  <c r="K258" i="3" s="1"/>
  <c r="H258" i="3"/>
  <c r="G258" i="3"/>
  <c r="C258" i="3"/>
  <c r="J257" i="3"/>
  <c r="H257" i="3"/>
  <c r="G257" i="3"/>
  <c r="C257" i="3"/>
  <c r="J256" i="3"/>
  <c r="H256" i="3"/>
  <c r="G256" i="3"/>
  <c r="C256" i="3"/>
  <c r="J255" i="3"/>
  <c r="K255" i="3" s="1"/>
  <c r="H255" i="3"/>
  <c r="G255" i="3"/>
  <c r="C255" i="3"/>
  <c r="J254" i="3"/>
  <c r="K254" i="3" s="1"/>
  <c r="H254" i="3"/>
  <c r="G254" i="3"/>
  <c r="C254" i="3"/>
  <c r="J253" i="3"/>
  <c r="H253" i="3"/>
  <c r="G253" i="3"/>
  <c r="C253" i="3"/>
  <c r="J252" i="3"/>
  <c r="H252" i="3"/>
  <c r="G252" i="3"/>
  <c r="C252" i="3"/>
  <c r="J251" i="3"/>
  <c r="K251" i="3" s="1"/>
  <c r="H251" i="3"/>
  <c r="G251" i="3"/>
  <c r="C251" i="3"/>
  <c r="J250" i="3"/>
  <c r="K250" i="3" s="1"/>
  <c r="H250" i="3"/>
  <c r="G250" i="3"/>
  <c r="C250" i="3"/>
  <c r="J249" i="3"/>
  <c r="H249" i="3"/>
  <c r="G249" i="3"/>
  <c r="C249" i="3"/>
  <c r="J248" i="3"/>
  <c r="H248" i="3"/>
  <c r="G248" i="3"/>
  <c r="C248" i="3"/>
  <c r="J247" i="3"/>
  <c r="K247" i="3" s="1"/>
  <c r="H247" i="3"/>
  <c r="G247" i="3"/>
  <c r="C247" i="3"/>
  <c r="J246" i="3"/>
  <c r="K246" i="3" s="1"/>
  <c r="H246" i="3"/>
  <c r="G246" i="3"/>
  <c r="C246" i="3"/>
  <c r="J245" i="3"/>
  <c r="H245" i="3"/>
  <c r="G245" i="3"/>
  <c r="C245" i="3"/>
  <c r="J244" i="3"/>
  <c r="H244" i="3"/>
  <c r="G244" i="3"/>
  <c r="C244" i="3"/>
  <c r="J243" i="3"/>
  <c r="K243" i="3" s="1"/>
  <c r="H243" i="3"/>
  <c r="G243" i="3"/>
  <c r="C243" i="3"/>
  <c r="J242" i="3"/>
  <c r="K242" i="3" s="1"/>
  <c r="H242" i="3"/>
  <c r="G242" i="3"/>
  <c r="C242" i="3"/>
  <c r="J241" i="3"/>
  <c r="H241" i="3"/>
  <c r="G241" i="3"/>
  <c r="C241" i="3"/>
  <c r="J239" i="3"/>
  <c r="K239" i="3" s="1"/>
  <c r="H239" i="3"/>
  <c r="G239" i="3"/>
  <c r="C239" i="3"/>
  <c r="J238" i="3"/>
  <c r="H238" i="3"/>
  <c r="G238" i="3"/>
  <c r="C238" i="3"/>
  <c r="J237" i="3"/>
  <c r="H237" i="3"/>
  <c r="G237" i="3"/>
  <c r="C237" i="3"/>
  <c r="K236" i="3"/>
  <c r="J236" i="3"/>
  <c r="H236" i="3"/>
  <c r="G236" i="3"/>
  <c r="C236" i="3"/>
  <c r="J235" i="3"/>
  <c r="K235" i="3" s="1"/>
  <c r="H235" i="3"/>
  <c r="G235" i="3"/>
  <c r="C235" i="3"/>
  <c r="J232" i="3"/>
  <c r="H232" i="3"/>
  <c r="G232" i="3"/>
  <c r="C232" i="3"/>
  <c r="J231" i="3"/>
  <c r="H231" i="3"/>
  <c r="G231" i="3"/>
  <c r="C231" i="3"/>
  <c r="J229" i="3"/>
  <c r="K229" i="3" s="1"/>
  <c r="H229" i="3"/>
  <c r="G229" i="3"/>
  <c r="C229" i="3"/>
  <c r="J227" i="3"/>
  <c r="K227" i="3" s="1"/>
  <c r="H227" i="3"/>
  <c r="G227" i="3"/>
  <c r="C227" i="3"/>
  <c r="J226" i="3"/>
  <c r="K226" i="3" s="1"/>
  <c r="H226" i="3"/>
  <c r="G226" i="3"/>
  <c r="C226" i="3"/>
  <c r="J224" i="3"/>
  <c r="K224" i="3" s="1"/>
  <c r="H224" i="3"/>
  <c r="G224" i="3"/>
  <c r="C224" i="3"/>
  <c r="J223" i="3"/>
  <c r="H223" i="3"/>
  <c r="G223" i="3"/>
  <c r="C223" i="3"/>
  <c r="J222" i="3"/>
  <c r="H222" i="3"/>
  <c r="G222" i="3"/>
  <c r="J220" i="3"/>
  <c r="K220" i="3" s="1"/>
  <c r="H220" i="3"/>
  <c r="G220" i="3"/>
  <c r="C220" i="3"/>
  <c r="J219" i="3"/>
  <c r="H219" i="3"/>
  <c r="G219" i="3"/>
  <c r="C219" i="3"/>
  <c r="J218" i="3"/>
  <c r="H218" i="3"/>
  <c r="G218" i="3"/>
  <c r="C218" i="3"/>
  <c r="J216" i="3"/>
  <c r="H216" i="3"/>
  <c r="G216" i="3"/>
  <c r="C216" i="3"/>
  <c r="K214" i="3"/>
  <c r="J214" i="3"/>
  <c r="H214" i="3"/>
  <c r="G214" i="3"/>
  <c r="C214" i="3"/>
  <c r="J213" i="3"/>
  <c r="K213" i="3" s="1"/>
  <c r="H213" i="3"/>
  <c r="G213" i="3"/>
  <c r="C213" i="3"/>
  <c r="J212" i="3"/>
  <c r="H212" i="3"/>
  <c r="G212" i="3"/>
  <c r="C212" i="3"/>
  <c r="J211" i="3"/>
  <c r="K211" i="3" s="1"/>
  <c r="H211" i="3"/>
  <c r="G211" i="3"/>
  <c r="C211" i="3"/>
  <c r="J208" i="3"/>
  <c r="K208" i="3" s="1"/>
  <c r="H208" i="3"/>
  <c r="G208" i="3"/>
  <c r="C208" i="3"/>
  <c r="J206" i="3"/>
  <c r="H206" i="3"/>
  <c r="G206" i="3"/>
  <c r="C206" i="3"/>
  <c r="J204" i="3"/>
  <c r="H204" i="3"/>
  <c r="G204" i="3"/>
  <c r="C204" i="3"/>
  <c r="J203" i="3"/>
  <c r="H203" i="3"/>
  <c r="G203" i="3"/>
  <c r="C203" i="3"/>
  <c r="J202" i="3"/>
  <c r="K202" i="3" s="1"/>
  <c r="H202" i="3"/>
  <c r="G202" i="3"/>
  <c r="C202" i="3"/>
  <c r="J201" i="3"/>
  <c r="K201" i="3" s="1"/>
  <c r="H201" i="3"/>
  <c r="G201" i="3"/>
  <c r="C201" i="3"/>
  <c r="J200" i="3"/>
  <c r="K200" i="3" s="1"/>
  <c r="H200" i="3"/>
  <c r="G200" i="3"/>
  <c r="C200" i="3"/>
  <c r="J199" i="3"/>
  <c r="H199" i="3"/>
  <c r="G199" i="3"/>
  <c r="C199" i="3"/>
  <c r="J198" i="3"/>
  <c r="K198" i="3" s="1"/>
  <c r="H198" i="3"/>
  <c r="G198" i="3"/>
  <c r="C198" i="3"/>
  <c r="J197" i="3"/>
  <c r="K197" i="3" s="1"/>
  <c r="H197" i="3"/>
  <c r="G197" i="3"/>
  <c r="C197" i="3"/>
  <c r="J195" i="3"/>
  <c r="K195" i="3" s="1"/>
  <c r="H195" i="3"/>
  <c r="G195" i="3"/>
  <c r="C195" i="3"/>
  <c r="J192" i="3"/>
  <c r="K192" i="3" s="1"/>
  <c r="H192" i="3"/>
  <c r="G192" i="3"/>
  <c r="C192" i="3"/>
  <c r="J191" i="3"/>
  <c r="K191" i="3" s="1"/>
  <c r="H191" i="3"/>
  <c r="G191" i="3"/>
  <c r="C191" i="3"/>
  <c r="J190" i="3"/>
  <c r="H190" i="3"/>
  <c r="G190" i="3"/>
  <c r="C190" i="3"/>
  <c r="K189" i="3"/>
  <c r="J189" i="3"/>
  <c r="H189" i="3"/>
  <c r="G189" i="3"/>
  <c r="C189" i="3"/>
  <c r="J188" i="3"/>
  <c r="K188" i="3" s="1"/>
  <c r="H188" i="3"/>
  <c r="G188" i="3"/>
  <c r="C188" i="3"/>
  <c r="J186" i="3"/>
  <c r="K186" i="3" s="1"/>
  <c r="H186" i="3"/>
  <c r="G186" i="3"/>
  <c r="C186" i="3"/>
  <c r="J185" i="3"/>
  <c r="K185" i="3" s="1"/>
  <c r="H185" i="3"/>
  <c r="G185" i="3"/>
  <c r="C185" i="3"/>
  <c r="J182" i="3"/>
  <c r="K182" i="3" s="1"/>
  <c r="H182" i="3"/>
  <c r="G182" i="3"/>
  <c r="C182" i="3"/>
  <c r="J180" i="3"/>
  <c r="K180" i="3" s="1"/>
  <c r="H180" i="3"/>
  <c r="G180" i="3"/>
  <c r="C180" i="3"/>
  <c r="J177" i="3"/>
  <c r="K177" i="3" s="1"/>
  <c r="H177" i="3"/>
  <c r="G177" i="3"/>
  <c r="C177" i="3"/>
  <c r="J176" i="3"/>
  <c r="H176" i="3"/>
  <c r="G176" i="3"/>
  <c r="C176" i="3"/>
  <c r="K174" i="3"/>
  <c r="J174" i="3"/>
  <c r="H174" i="3"/>
  <c r="G174" i="3"/>
  <c r="C174" i="3"/>
  <c r="J172" i="3"/>
  <c r="K172" i="3" s="1"/>
  <c r="H172" i="3"/>
  <c r="G172" i="3"/>
  <c r="C172" i="3"/>
  <c r="J171" i="3"/>
  <c r="K171" i="3" s="1"/>
  <c r="H171" i="3"/>
  <c r="G171" i="3"/>
  <c r="C171" i="3"/>
  <c r="J169" i="3"/>
  <c r="K169" i="3" s="1"/>
  <c r="H169" i="3"/>
  <c r="G169" i="3"/>
  <c r="C169" i="3"/>
  <c r="J168" i="3"/>
  <c r="K168" i="3" s="1"/>
  <c r="H168" i="3"/>
  <c r="G168" i="3"/>
  <c r="C168" i="3"/>
  <c r="J167" i="3"/>
  <c r="G167" i="3"/>
  <c r="C167" i="3"/>
  <c r="J165" i="3"/>
  <c r="K165" i="3" s="1"/>
  <c r="H165" i="3"/>
  <c r="G165" i="3"/>
  <c r="C165" i="3"/>
  <c r="J164" i="3"/>
  <c r="K164" i="3" s="1"/>
  <c r="H164" i="3"/>
  <c r="G164" i="3"/>
  <c r="C164" i="3"/>
  <c r="J161" i="3"/>
  <c r="H161" i="3"/>
  <c r="G161" i="3"/>
  <c r="C161" i="3"/>
  <c r="J160" i="3"/>
  <c r="K160" i="3" s="1"/>
  <c r="H160" i="3"/>
  <c r="G160" i="3"/>
  <c r="C160" i="3"/>
  <c r="J158" i="3"/>
  <c r="H158" i="3"/>
  <c r="G158" i="3"/>
  <c r="C158" i="3"/>
  <c r="J155" i="3"/>
  <c r="K155" i="3" s="1"/>
  <c r="H155" i="3"/>
  <c r="G155" i="3"/>
  <c r="C155" i="3"/>
  <c r="J153" i="3"/>
  <c r="H153" i="3"/>
  <c r="G153" i="3"/>
  <c r="C153" i="3"/>
  <c r="J152" i="3"/>
  <c r="K152" i="3" s="1"/>
  <c r="H152" i="3"/>
  <c r="G152" i="3"/>
  <c r="C152" i="3"/>
  <c r="J151" i="3"/>
  <c r="K151" i="3" s="1"/>
  <c r="H151" i="3"/>
  <c r="G151" i="3"/>
  <c r="C151" i="3"/>
  <c r="J150" i="3"/>
  <c r="K150" i="3" s="1"/>
  <c r="H150" i="3"/>
  <c r="G150" i="3"/>
  <c r="C150" i="3"/>
  <c r="J149" i="3"/>
  <c r="K149" i="3" s="1"/>
  <c r="H149" i="3"/>
  <c r="G149" i="3"/>
  <c r="C149" i="3"/>
  <c r="J147" i="3"/>
  <c r="H147" i="3"/>
  <c r="G147" i="3"/>
  <c r="C147" i="3"/>
  <c r="J146" i="3"/>
  <c r="K146" i="3" s="1"/>
  <c r="H146" i="3"/>
  <c r="G146" i="3"/>
  <c r="C146" i="3"/>
  <c r="J144" i="3"/>
  <c r="H144" i="3"/>
  <c r="G144" i="3"/>
  <c r="C144" i="3"/>
  <c r="J140" i="3"/>
  <c r="K140" i="3" s="1"/>
  <c r="H140" i="3"/>
  <c r="G140" i="3"/>
  <c r="C140" i="3"/>
  <c r="J139" i="3"/>
  <c r="H139" i="3"/>
  <c r="G139" i="3"/>
  <c r="C139" i="3"/>
  <c r="J137" i="3"/>
  <c r="K137" i="3" s="1"/>
  <c r="H137" i="3"/>
  <c r="G137" i="3"/>
  <c r="C137" i="3"/>
  <c r="J135" i="3"/>
  <c r="H135" i="3"/>
  <c r="G135" i="3"/>
  <c r="C135" i="3"/>
  <c r="J134" i="3"/>
  <c r="K134" i="3" s="1"/>
  <c r="H134" i="3"/>
  <c r="G134" i="3"/>
  <c r="C134" i="3"/>
  <c r="J132" i="3"/>
  <c r="K132" i="3" s="1"/>
  <c r="H132" i="3"/>
  <c r="G132" i="3"/>
  <c r="C132" i="3"/>
  <c r="J130" i="3"/>
  <c r="K130" i="3" s="1"/>
  <c r="H130" i="3"/>
  <c r="G130" i="3"/>
  <c r="C130" i="3"/>
  <c r="J128" i="3"/>
  <c r="H128" i="3"/>
  <c r="G128" i="3"/>
  <c r="C128" i="3"/>
  <c r="J127" i="3"/>
  <c r="K127" i="3" s="1"/>
  <c r="H127" i="3"/>
  <c r="G127" i="3"/>
  <c r="C127" i="3"/>
  <c r="J126" i="3"/>
  <c r="K126" i="3" s="1"/>
  <c r="H126" i="3"/>
  <c r="G126" i="3"/>
  <c r="C126" i="3"/>
  <c r="J123" i="3"/>
  <c r="K123" i="3" s="1"/>
  <c r="H123" i="3"/>
  <c r="G123" i="3"/>
  <c r="C123" i="3"/>
  <c r="J122" i="3"/>
  <c r="H122" i="3"/>
  <c r="G122" i="3"/>
  <c r="C122" i="3"/>
  <c r="J121" i="3"/>
  <c r="K121" i="3" s="1"/>
  <c r="H121" i="3"/>
  <c r="G121" i="3"/>
  <c r="C121" i="3"/>
  <c r="J120" i="3"/>
  <c r="K120" i="3" s="1"/>
  <c r="H120" i="3"/>
  <c r="G120" i="3"/>
  <c r="C120" i="3"/>
  <c r="J119" i="3"/>
  <c r="K119" i="3" s="1"/>
  <c r="H119" i="3"/>
  <c r="G119" i="3"/>
  <c r="C119" i="3"/>
  <c r="J118" i="3"/>
  <c r="H118" i="3"/>
  <c r="G118" i="3"/>
  <c r="C118" i="3"/>
  <c r="J117" i="3"/>
  <c r="K117" i="3" s="1"/>
  <c r="H117" i="3"/>
  <c r="G117" i="3"/>
  <c r="C117" i="3"/>
  <c r="J116" i="3"/>
  <c r="K116" i="3" s="1"/>
  <c r="H116" i="3"/>
  <c r="G116" i="3"/>
  <c r="C116" i="3"/>
  <c r="J115" i="3"/>
  <c r="K115" i="3" s="1"/>
  <c r="H115" i="3"/>
  <c r="G115" i="3"/>
  <c r="C115" i="3"/>
  <c r="J114" i="3"/>
  <c r="H114" i="3"/>
  <c r="G114" i="3"/>
  <c r="C114" i="3"/>
  <c r="J113" i="3"/>
  <c r="K113" i="3" s="1"/>
  <c r="H113" i="3"/>
  <c r="G113" i="3"/>
  <c r="C113" i="3"/>
  <c r="J112" i="3"/>
  <c r="K112" i="3" s="1"/>
  <c r="H112" i="3"/>
  <c r="G112" i="3"/>
  <c r="C112" i="3"/>
  <c r="J111" i="3"/>
  <c r="K111" i="3" s="1"/>
  <c r="H111" i="3"/>
  <c r="G111" i="3"/>
  <c r="C111" i="3"/>
  <c r="J110" i="3"/>
  <c r="H110" i="3"/>
  <c r="G110" i="3"/>
  <c r="C110" i="3"/>
  <c r="J109" i="3"/>
  <c r="K109" i="3" s="1"/>
  <c r="H109" i="3"/>
  <c r="G109" i="3"/>
  <c r="C109" i="3"/>
  <c r="J108" i="3"/>
  <c r="K108" i="3" s="1"/>
  <c r="H108" i="3"/>
  <c r="G108" i="3"/>
  <c r="C108" i="3"/>
  <c r="J107" i="3"/>
  <c r="K107" i="3" s="1"/>
  <c r="H107" i="3"/>
  <c r="G107" i="3"/>
  <c r="C107" i="3"/>
  <c r="J106" i="3"/>
  <c r="H106" i="3"/>
  <c r="G106" i="3"/>
  <c r="C106" i="3"/>
  <c r="J105" i="3"/>
  <c r="K105" i="3" s="1"/>
  <c r="H105" i="3"/>
  <c r="G105" i="3"/>
  <c r="C105" i="3"/>
  <c r="J104" i="3"/>
  <c r="K104" i="3" s="1"/>
  <c r="H104" i="3"/>
  <c r="G104" i="3"/>
  <c r="C104" i="3"/>
  <c r="K103" i="3"/>
  <c r="J103" i="3"/>
  <c r="H103" i="3"/>
  <c r="G103" i="3"/>
  <c r="C103" i="3"/>
  <c r="J102" i="3"/>
  <c r="H102" i="3"/>
  <c r="G102" i="3"/>
  <c r="C102" i="3"/>
  <c r="J101" i="3"/>
  <c r="K101" i="3" s="1"/>
  <c r="H101" i="3"/>
  <c r="G101" i="3"/>
  <c r="C101" i="3"/>
  <c r="J99" i="3"/>
  <c r="H99" i="3"/>
  <c r="G99" i="3"/>
  <c r="C99" i="3"/>
  <c r="J97" i="3"/>
  <c r="K97" i="3" s="1"/>
  <c r="H97" i="3"/>
  <c r="G97" i="3"/>
  <c r="C97" i="3"/>
  <c r="J96" i="3"/>
  <c r="H96" i="3"/>
  <c r="G96" i="3"/>
  <c r="C96" i="3"/>
  <c r="J95" i="3"/>
  <c r="K95" i="3" s="1"/>
  <c r="H95" i="3"/>
  <c r="G95" i="3"/>
  <c r="C95" i="3"/>
  <c r="J93" i="3"/>
  <c r="H93" i="3"/>
  <c r="G93" i="3"/>
  <c r="C93" i="3"/>
  <c r="J91" i="3"/>
  <c r="K91" i="3" s="1"/>
  <c r="H91" i="3"/>
  <c r="G91" i="3"/>
  <c r="C91" i="3"/>
  <c r="J89" i="3"/>
  <c r="H89" i="3"/>
  <c r="G89" i="3"/>
  <c r="C89" i="3"/>
  <c r="J88" i="3"/>
  <c r="K88" i="3" s="1"/>
  <c r="H88" i="3"/>
  <c r="G88" i="3"/>
  <c r="C88" i="3"/>
  <c r="J85" i="3"/>
  <c r="H85" i="3"/>
  <c r="G85" i="3"/>
  <c r="C85" i="3"/>
  <c r="J84" i="3"/>
  <c r="K84" i="3" s="1"/>
  <c r="H84" i="3"/>
  <c r="G84" i="3"/>
  <c r="C84" i="3"/>
  <c r="J83" i="3"/>
  <c r="H83" i="3"/>
  <c r="G83" i="3"/>
  <c r="C83" i="3"/>
  <c r="J80" i="3"/>
  <c r="H80" i="3"/>
  <c r="G80" i="3"/>
  <c r="C80" i="3"/>
  <c r="J78" i="3"/>
  <c r="K78" i="3" s="1"/>
  <c r="H78" i="3"/>
  <c r="G78" i="3"/>
  <c r="C78" i="3"/>
  <c r="J76" i="3"/>
  <c r="K76" i="3" s="1"/>
  <c r="H76" i="3"/>
  <c r="G76" i="3"/>
  <c r="C76" i="3"/>
  <c r="J75" i="3"/>
  <c r="K75" i="3" s="1"/>
  <c r="H75" i="3"/>
  <c r="G75" i="3"/>
  <c r="C75" i="3"/>
  <c r="K73" i="3"/>
  <c r="J73" i="3"/>
  <c r="H73" i="3"/>
  <c r="G73" i="3"/>
  <c r="C73" i="3"/>
  <c r="J72" i="3"/>
  <c r="K72" i="3" s="1"/>
  <c r="H72" i="3"/>
  <c r="G72" i="3"/>
  <c r="C72" i="3"/>
  <c r="J71" i="3"/>
  <c r="H71" i="3"/>
  <c r="G71" i="3"/>
  <c r="C71" i="3"/>
  <c r="J70" i="3"/>
  <c r="H70" i="3"/>
  <c r="G70" i="3"/>
  <c r="C70" i="3"/>
  <c r="J68" i="3"/>
  <c r="H68" i="3"/>
  <c r="G68" i="3"/>
  <c r="C68" i="3"/>
  <c r="J66" i="3"/>
  <c r="K66" i="3" s="1"/>
  <c r="H66" i="3"/>
  <c r="G66" i="3"/>
  <c r="C66" i="3"/>
  <c r="J64" i="3"/>
  <c r="K64" i="3" s="1"/>
  <c r="H64" i="3"/>
  <c r="G64" i="3"/>
  <c r="C64" i="3"/>
  <c r="J63" i="3"/>
  <c r="K63" i="3" s="1"/>
  <c r="H63" i="3"/>
  <c r="G63" i="3"/>
  <c r="C63" i="3"/>
  <c r="J62" i="3"/>
  <c r="H62" i="3"/>
  <c r="G62" i="3"/>
  <c r="C62" i="3"/>
  <c r="J60" i="3"/>
  <c r="K60" i="3" s="1"/>
  <c r="H60" i="3"/>
  <c r="G60" i="3"/>
  <c r="C60" i="3"/>
  <c r="J59" i="3"/>
  <c r="K59" i="3" s="1"/>
  <c r="H59" i="3"/>
  <c r="G59" i="3"/>
  <c r="C59" i="3"/>
  <c r="J58" i="3"/>
  <c r="H58" i="3"/>
  <c r="G58" i="3"/>
  <c r="C58" i="3"/>
  <c r="J57" i="3"/>
  <c r="K57" i="3" s="1"/>
  <c r="H57" i="3"/>
  <c r="G57" i="3"/>
  <c r="C57" i="3"/>
  <c r="J56" i="3"/>
  <c r="K56" i="3" s="1"/>
  <c r="H56" i="3"/>
  <c r="G56" i="3"/>
  <c r="C56" i="3"/>
  <c r="J55" i="3"/>
  <c r="K55" i="3" s="1"/>
  <c r="H55" i="3"/>
  <c r="G55" i="3"/>
  <c r="C55" i="3"/>
  <c r="J54" i="3"/>
  <c r="H54" i="3"/>
  <c r="G54" i="3"/>
  <c r="C54" i="3"/>
  <c r="J52" i="3"/>
  <c r="K52" i="3" s="1"/>
  <c r="H52" i="3"/>
  <c r="G52" i="3"/>
  <c r="C52" i="3"/>
  <c r="J51" i="3"/>
  <c r="H51" i="3"/>
  <c r="G51" i="3"/>
  <c r="C51" i="3"/>
  <c r="J50" i="3"/>
  <c r="K50" i="3" s="1"/>
  <c r="H50" i="3"/>
  <c r="G50" i="3"/>
  <c r="C50" i="3"/>
  <c r="J47" i="3"/>
  <c r="K47" i="3" s="1"/>
  <c r="H47" i="3"/>
  <c r="G47" i="3"/>
  <c r="C47" i="3"/>
  <c r="J45" i="3"/>
  <c r="K45" i="3" s="1"/>
  <c r="H45" i="3"/>
  <c r="G45" i="3"/>
  <c r="C45" i="3"/>
  <c r="K44" i="3"/>
  <c r="J44" i="3"/>
  <c r="H44" i="3"/>
  <c r="G44" i="3"/>
  <c r="C44" i="3"/>
  <c r="J42" i="3"/>
  <c r="K42" i="3" s="1"/>
  <c r="H42" i="3"/>
  <c r="G42" i="3"/>
  <c r="C42" i="3"/>
  <c r="K41" i="3"/>
  <c r="J40" i="3"/>
  <c r="K40" i="3" s="1"/>
  <c r="H40" i="3"/>
  <c r="G40" i="3"/>
  <c r="C40" i="3"/>
  <c r="J37" i="3"/>
  <c r="K37" i="3" s="1"/>
  <c r="H37" i="3"/>
  <c r="G37" i="3"/>
  <c r="C37" i="3"/>
  <c r="J36" i="3"/>
  <c r="H36" i="3"/>
  <c r="G36" i="3"/>
  <c r="C36" i="3"/>
  <c r="J34" i="3"/>
  <c r="K34" i="3" s="1"/>
  <c r="H34" i="3"/>
  <c r="G34" i="3"/>
  <c r="C34" i="3"/>
  <c r="J33" i="3"/>
  <c r="K33" i="3" s="1"/>
  <c r="H33" i="3"/>
  <c r="G33" i="3"/>
  <c r="C33" i="3"/>
  <c r="J32" i="3"/>
  <c r="H32" i="3"/>
  <c r="G32" i="3"/>
  <c r="C32" i="3"/>
  <c r="J31" i="3"/>
  <c r="K31" i="3" s="1"/>
  <c r="H31" i="3"/>
  <c r="G31" i="3"/>
  <c r="C31" i="3"/>
  <c r="J30" i="3"/>
  <c r="K30" i="3" s="1"/>
  <c r="H30" i="3"/>
  <c r="G30" i="3"/>
  <c r="C30" i="3"/>
  <c r="B30" i="3"/>
  <c r="J28" i="3"/>
  <c r="H28" i="3"/>
  <c r="G28" i="3"/>
  <c r="J27" i="3"/>
  <c r="K27" i="3" s="1"/>
  <c r="H27" i="3"/>
  <c r="G27" i="3"/>
  <c r="J26" i="3"/>
  <c r="H26" i="3"/>
  <c r="G26" i="3"/>
  <c r="J25" i="3"/>
  <c r="H25" i="3"/>
  <c r="G25" i="3"/>
  <c r="C25" i="3"/>
  <c r="J24" i="3"/>
  <c r="K24" i="3" s="1"/>
  <c r="H24" i="3"/>
  <c r="G24" i="3"/>
  <c r="C24" i="3"/>
  <c r="J23" i="3"/>
  <c r="K23" i="3" s="1"/>
  <c r="H23" i="3"/>
  <c r="G23" i="3"/>
  <c r="C23" i="3"/>
  <c r="J21" i="3"/>
  <c r="K21" i="3" s="1"/>
  <c r="H21" i="3"/>
  <c r="G21" i="3"/>
  <c r="C21" i="3"/>
  <c r="J20" i="3"/>
  <c r="K20" i="3" s="1"/>
  <c r="H20" i="3"/>
  <c r="G20" i="3"/>
  <c r="C20" i="3"/>
  <c r="J19" i="3"/>
  <c r="H19" i="3"/>
  <c r="G19" i="3"/>
  <c r="C19" i="3"/>
  <c r="J16" i="3"/>
  <c r="H16" i="3"/>
  <c r="G16" i="3"/>
  <c r="C16" i="3"/>
  <c r="J15" i="3"/>
  <c r="K15" i="3" s="1"/>
  <c r="H15" i="3"/>
  <c r="G15" i="3"/>
  <c r="C15" i="3"/>
  <c r="K93" i="3" l="1"/>
  <c r="K16" i="3"/>
  <c r="K25" i="3"/>
  <c r="K26" i="3"/>
  <c r="K32" i="3"/>
  <c r="K51" i="3"/>
  <c r="K54" i="3"/>
  <c r="K58" i="3"/>
  <c r="K70" i="3"/>
  <c r="K83" i="3"/>
  <c r="K96" i="3"/>
  <c r="K19" i="3"/>
  <c r="K28" i="3"/>
  <c r="K36" i="3"/>
  <c r="K62" i="3"/>
  <c r="K68" i="3"/>
  <c r="K71" i="3"/>
  <c r="K80" i="3"/>
  <c r="K89" i="3"/>
  <c r="K85" i="3"/>
  <c r="K99" i="3"/>
  <c r="K102" i="3"/>
  <c r="K106" i="3"/>
  <c r="K110" i="3"/>
  <c r="K114" i="3"/>
  <c r="K118" i="3"/>
  <c r="K122" i="3"/>
  <c r="K128" i="3"/>
  <c r="K139" i="3"/>
  <c r="K144" i="3"/>
  <c r="K147" i="3"/>
  <c r="K153" i="3"/>
  <c r="K158" i="3"/>
  <c r="K161" i="3"/>
  <c r="K167" i="3"/>
  <c r="K176" i="3"/>
  <c r="K190" i="3"/>
  <c r="K199" i="3"/>
  <c r="K203" i="3"/>
  <c r="K206" i="3"/>
  <c r="K218" i="3"/>
  <c r="K135" i="3"/>
  <c r="K204" i="3"/>
  <c r="K212" i="3"/>
  <c r="K222" i="3"/>
  <c r="K223" i="3"/>
  <c r="K237" i="3"/>
  <c r="K244" i="3"/>
  <c r="K248" i="3"/>
  <c r="K252" i="3"/>
  <c r="K256" i="3"/>
  <c r="K263" i="3"/>
  <c r="K267" i="3"/>
  <c r="K273" i="3"/>
  <c r="K287" i="3"/>
  <c r="K290" i="3"/>
  <c r="K297" i="3"/>
  <c r="K300" i="3"/>
  <c r="K306" i="3"/>
  <c r="K310" i="3"/>
  <c r="K314" i="3"/>
  <c r="K321" i="3"/>
  <c r="K323" i="3"/>
  <c r="K216" i="3"/>
  <c r="K219" i="3"/>
  <c r="K231" i="3"/>
  <c r="K232" i="3"/>
  <c r="K238" i="3"/>
  <c r="K241" i="3"/>
  <c r="K245" i="3"/>
  <c r="K249" i="3"/>
  <c r="K253" i="3"/>
  <c r="K257" i="3"/>
  <c r="K264" i="3"/>
  <c r="K268" i="3"/>
  <c r="K274" i="3"/>
  <c r="K307" i="3"/>
  <c r="K311" i="3"/>
  <c r="K315" i="3"/>
  <c r="K318" i="3"/>
  <c r="K322" i="3"/>
  <c r="K354" i="3"/>
  <c r="K359" i="3"/>
  <c r="K368" i="3"/>
  <c r="K373" i="3"/>
  <c r="K384" i="3"/>
  <c r="K396" i="3"/>
  <c r="K403" i="3"/>
  <c r="K409" i="3"/>
  <c r="K419" i="3"/>
  <c r="K339" i="3"/>
  <c r="K343" i="3"/>
  <c r="K347" i="3"/>
  <c r="K358" i="3"/>
  <c r="K371" i="3"/>
  <c r="K407" i="3"/>
  <c r="K413" i="3"/>
  <c r="K423" i="3"/>
  <c r="K349" i="3"/>
  <c r="K356" i="3"/>
  <c r="K366" i="3"/>
  <c r="K375" i="3"/>
  <c r="K380" i="3"/>
  <c r="K389" i="3"/>
  <c r="K401" i="3"/>
  <c r="K411" i="3"/>
  <c r="K417" i="3"/>
  <c r="K351" i="3"/>
  <c r="K361" i="3"/>
  <c r="K364" i="3"/>
  <c r="K378" i="3"/>
  <c r="K387" i="3"/>
  <c r="K392" i="3"/>
  <c r="K395" i="3"/>
  <c r="K399" i="3"/>
  <c r="K405" i="3"/>
  <c r="K415" i="3"/>
  <c r="K421" i="3"/>
  <c r="K447" i="3"/>
  <c r="K453" i="3"/>
  <c r="K425" i="3"/>
  <c r="K432" i="3"/>
  <c r="K436" i="3"/>
  <c r="K441" i="3"/>
  <c r="K468" i="3"/>
  <c r="K439" i="3"/>
  <c r="K445" i="3"/>
  <c r="K461" i="3"/>
  <c r="K443" i="3"/>
  <c r="K457" i="3"/>
  <c r="K496" i="3"/>
  <c r="K451" i="3"/>
  <c r="K455" i="3"/>
  <c r="K459" i="3"/>
  <c r="K463" i="3"/>
  <c r="K466" i="3"/>
  <c r="K491" i="3"/>
  <c r="K493" i="3"/>
  <c r="K498" i="3"/>
  <c r="K499" i="3"/>
  <c r="K503" i="3"/>
  <c r="K507" i="3"/>
  <c r="K510" i="3"/>
  <c r="K517" i="3"/>
  <c r="K524" i="3"/>
  <c r="K550" i="3"/>
  <c r="K560" i="3"/>
  <c r="K564" i="3"/>
  <c r="K529" i="3"/>
  <c r="K533" i="3"/>
  <c r="K536" i="3"/>
  <c r="K537" i="3"/>
  <c r="K555" i="3"/>
  <c r="K563" i="3"/>
  <c r="K568" i="3" l="1"/>
  <c r="K577" i="3" s="1"/>
</calcChain>
</file>

<file path=xl/sharedStrings.xml><?xml version="1.0" encoding="utf-8"?>
<sst xmlns="http://schemas.openxmlformats.org/spreadsheetml/2006/main" count="710" uniqueCount="702">
  <si>
    <t>MUNICIPIO DE VILLAVICENCIO</t>
  </si>
  <si>
    <t>1010-F-GCT-45-V2</t>
  </si>
  <si>
    <t>PROCESO DE GESTIÓN DE LA CONTRATACIÓN</t>
  </si>
  <si>
    <t>VIGENCIA
09/01/2014</t>
  </si>
  <si>
    <t xml:space="preserve">FORMATO  PRESUPUESTO OFICIAL </t>
  </si>
  <si>
    <t>PAGINA 1 DE 1</t>
  </si>
  <si>
    <t>PRESUPUESTO OFICIAL</t>
  </si>
  <si>
    <t>DD  MM  AAAA</t>
  </si>
  <si>
    <t>FECHA DE ELABORACION:</t>
  </si>
  <si>
    <t>OBJETO:</t>
  </si>
  <si>
    <t>RECONSTRUCCIÓN TOTAL DE LA INSTITUCIÓN EDUCATIVA ALFONSO LÓPEZ PUMAREJO SEDE PRINCIPAL DEL MUNICIPIO DE VILLAVICENCIO - META</t>
  </si>
  <si>
    <t>TERMINO DE EJECUCION:</t>
  </si>
  <si>
    <t>13 MESES y 15 DIAS</t>
  </si>
  <si>
    <t>DIRECCION;</t>
  </si>
  <si>
    <t>KM 26 VIA PUERTO LOPEZ- VDA POMPEYA</t>
  </si>
  <si>
    <t>Nº</t>
  </si>
  <si>
    <t>ESPECIFICACIONES  GENERAL</t>
  </si>
  <si>
    <t>ESPECIFICACIONES  PARTICULAR</t>
  </si>
  <si>
    <t>ITEM</t>
  </si>
  <si>
    <t>CÓDIGO UNSPSC</t>
  </si>
  <si>
    <t>DESCRIPCIÓN</t>
  </si>
  <si>
    <t>UNDIDAD DE MEDIDA</t>
  </si>
  <si>
    <t xml:space="preserve">CANTIDAD </t>
  </si>
  <si>
    <t xml:space="preserve">VALOR UNITARIO </t>
  </si>
  <si>
    <t xml:space="preserve">VALOR TOTAL </t>
  </si>
  <si>
    <t>1</t>
  </si>
  <si>
    <t>DEMOLICIONES Y PRELIMINARES</t>
  </si>
  <si>
    <t>1.1</t>
  </si>
  <si>
    <t>DEMOLICIONES GENERALES</t>
  </si>
  <si>
    <t>1.1.1</t>
  </si>
  <si>
    <t>1.1.2</t>
  </si>
  <si>
    <t>2</t>
  </si>
  <si>
    <t>ACONDICIONAMIENTO DEL TERRENO</t>
  </si>
  <si>
    <t>2.1</t>
  </si>
  <si>
    <t>LOCALIZACION Y REPLOANTEO</t>
  </si>
  <si>
    <t>2.1.1</t>
  </si>
  <si>
    <t>2.1.2</t>
  </si>
  <si>
    <t>2.1.3</t>
  </si>
  <si>
    <t>2.2</t>
  </si>
  <si>
    <t>DESCAPOTES MAQ./MANUAL</t>
  </si>
  <si>
    <t>2.2.1</t>
  </si>
  <si>
    <t>2.2.2</t>
  </si>
  <si>
    <t>2.2.3</t>
  </si>
  <si>
    <t>A 026.003.061</t>
  </si>
  <si>
    <t>2.2.4</t>
  </si>
  <si>
    <t>A 026.003.062</t>
  </si>
  <si>
    <t>2.2.5</t>
  </si>
  <si>
    <t>A 026.003.063</t>
  </si>
  <si>
    <t>2.2.6</t>
  </si>
  <si>
    <t>2.3</t>
  </si>
  <si>
    <t>EXCAVACIONES</t>
  </si>
  <si>
    <t>2.3.1</t>
  </si>
  <si>
    <t>2.3.2</t>
  </si>
  <si>
    <t>2.3.3</t>
  </si>
  <si>
    <t>2.3.4</t>
  </si>
  <si>
    <t>2.3.5</t>
  </si>
  <si>
    <t>2.4</t>
  </si>
  <si>
    <t>RELLENOS, EXPLANACION, RETIROS</t>
  </si>
  <si>
    <t>2.4.1</t>
  </si>
  <si>
    <t>2.4.2</t>
  </si>
  <si>
    <t>3</t>
  </si>
  <si>
    <t>CIMENTACIONES</t>
  </si>
  <si>
    <t>3.1</t>
  </si>
  <si>
    <t>BASES - SOLADOS</t>
  </si>
  <si>
    <t>3.1.1</t>
  </si>
  <si>
    <t>3.2</t>
  </si>
  <si>
    <t>ZAPATAS CORRIDAS-AISLADAS</t>
  </si>
  <si>
    <t>3.2.1</t>
  </si>
  <si>
    <t>3.3</t>
  </si>
  <si>
    <t>VIGAS CIMENTACION</t>
  </si>
  <si>
    <t>3.3.1</t>
  </si>
  <si>
    <t>3.3.2</t>
  </si>
  <si>
    <t>3.4</t>
  </si>
  <si>
    <t>ACEROS DE REFUERZO CIMENTACION</t>
  </si>
  <si>
    <t>3.4.1</t>
  </si>
  <si>
    <t>4</t>
  </si>
  <si>
    <t>ESTRUCTURAS EN CONCRETO</t>
  </si>
  <si>
    <t>4.1</t>
  </si>
  <si>
    <t>COLUMNAS -  COLUMNETAS CONCRETO</t>
  </si>
  <si>
    <t>4.1.1</t>
  </si>
  <si>
    <t>4.1.2</t>
  </si>
  <si>
    <t>4.1.3</t>
  </si>
  <si>
    <t>4.2</t>
  </si>
  <si>
    <t>MUROS CONCRETO</t>
  </si>
  <si>
    <t>4.2.1</t>
  </si>
  <si>
    <t>4.2.2</t>
  </si>
  <si>
    <t>4.2.3</t>
  </si>
  <si>
    <t>4.2.4</t>
  </si>
  <si>
    <t>4.2.5</t>
  </si>
  <si>
    <t>4.2.6</t>
  </si>
  <si>
    <t>4.2.7</t>
  </si>
  <si>
    <t>4.3</t>
  </si>
  <si>
    <t>VIGAS - VIGUETAS CONCRETO</t>
  </si>
  <si>
    <t>4.3.1</t>
  </si>
  <si>
    <t>4.3.2</t>
  </si>
  <si>
    <t>4.3.3</t>
  </si>
  <si>
    <t>4.4</t>
  </si>
  <si>
    <t>PLACAS ENTREPISO</t>
  </si>
  <si>
    <t>4.4.1</t>
  </si>
  <si>
    <t>4.5</t>
  </si>
  <si>
    <t>ESCALERAS EN CONCRETO</t>
  </si>
  <si>
    <t>4.5.1</t>
  </si>
  <si>
    <t>4.6</t>
  </si>
  <si>
    <t>PLACAS CONCRETO</t>
  </si>
  <si>
    <t>4.6.1</t>
  </si>
  <si>
    <t>4.6.2</t>
  </si>
  <si>
    <t>4.6.3</t>
  </si>
  <si>
    <t>4.6.4</t>
  </si>
  <si>
    <t>4.7</t>
  </si>
  <si>
    <t>DINTELES - ALFAJIAS - GARGOLAS</t>
  </si>
  <si>
    <t>4.7.1</t>
  </si>
  <si>
    <t>4.7.2</t>
  </si>
  <si>
    <t>4.8</t>
  </si>
  <si>
    <t>CUNETAS</t>
  </si>
  <si>
    <t>4.8.1</t>
  </si>
  <si>
    <t>4.9</t>
  </si>
  <si>
    <t>ACERO REFUERZO ESTRUCTURA</t>
  </si>
  <si>
    <t>4.9.1</t>
  </si>
  <si>
    <t>5</t>
  </si>
  <si>
    <t>ESTRUCTURAS METALICAS</t>
  </si>
  <si>
    <t>5.1</t>
  </si>
  <si>
    <t>COLUMNA METALICA  ASTM</t>
  </si>
  <si>
    <t>5.1.1</t>
  </si>
  <si>
    <t>5.1.2</t>
  </si>
  <si>
    <t>5.1.3</t>
  </si>
  <si>
    <t>5.2</t>
  </si>
  <si>
    <t>CELOSIAS-CERCHAS MET. ASTM</t>
  </si>
  <si>
    <t>5.2.1</t>
  </si>
  <si>
    <t>ANCLAJE ESTRUCTURA METALICA</t>
  </si>
  <si>
    <t>5.2.1.1</t>
  </si>
  <si>
    <t>5.2.1.2</t>
  </si>
  <si>
    <t>5.2.2</t>
  </si>
  <si>
    <t>ANGULOS DE REFUERZO EN CELOCIAS</t>
  </si>
  <si>
    <t>5.2.2.1</t>
  </si>
  <si>
    <t>5.2.3</t>
  </si>
  <si>
    <t>CORDON RIOSTRA ESTABILIDAD</t>
  </si>
  <si>
    <t>5.2.3.1</t>
  </si>
  <si>
    <t>5.2.4</t>
  </si>
  <si>
    <t>CORDON SUPERIOR-INFERIOR EN CELOCIAS</t>
  </si>
  <si>
    <t>5.2.4.1</t>
  </si>
  <si>
    <t>5.2.4.2</t>
  </si>
  <si>
    <t>5.2.4.3</t>
  </si>
  <si>
    <t>5.2.5</t>
  </si>
  <si>
    <t>MONTANTES-DIAGONALES EN CELOSIAS</t>
  </si>
  <si>
    <t>5.2.5.1</t>
  </si>
  <si>
    <t>5.3</t>
  </si>
  <si>
    <t>PERFILES-CORREAS MET. ASTM</t>
  </si>
  <si>
    <t>5.3.1</t>
  </si>
  <si>
    <t>5.3.2</t>
  </si>
  <si>
    <t>5.3.3</t>
  </si>
  <si>
    <t>5.3.4</t>
  </si>
  <si>
    <t>5.3.5</t>
  </si>
  <si>
    <t>5.3.6</t>
  </si>
  <si>
    <t>5.3.7</t>
  </si>
  <si>
    <t>5.3.8</t>
  </si>
  <si>
    <t>5.3.9</t>
  </si>
  <si>
    <t>5.3.10</t>
  </si>
  <si>
    <t>5.3.11</t>
  </si>
  <si>
    <t>5.3.12</t>
  </si>
  <si>
    <t>5.3.13</t>
  </si>
  <si>
    <t>5.3.14</t>
  </si>
  <si>
    <t>5.3.15</t>
  </si>
  <si>
    <t>5.3.16</t>
  </si>
  <si>
    <t>5.3.17</t>
  </si>
  <si>
    <t>5.3.18</t>
  </si>
  <si>
    <t>5.3.19</t>
  </si>
  <si>
    <t>5.3.20</t>
  </si>
  <si>
    <t>5.3.21</t>
  </si>
  <si>
    <t>5.3.22</t>
  </si>
  <si>
    <t>5.3.23</t>
  </si>
  <si>
    <t>6</t>
  </si>
  <si>
    <t>CUBIERTAS - CANALES - BAJANTES</t>
  </si>
  <si>
    <t>6.1</t>
  </si>
  <si>
    <t>CUBIERTA TIPO SANDWICH</t>
  </si>
  <si>
    <t>6.1.1</t>
  </si>
  <si>
    <t>6.1.2</t>
  </si>
  <si>
    <t>6.1.3</t>
  </si>
  <si>
    <t>6.2</t>
  </si>
  <si>
    <t>CUBIERTA TERMOACUSTICA</t>
  </si>
  <si>
    <t>6.2.1</t>
  </si>
  <si>
    <t>6.3</t>
  </si>
  <si>
    <t>CANALES Y BAJANTES</t>
  </si>
  <si>
    <t>6.3.1</t>
  </si>
  <si>
    <t>7</t>
  </si>
  <si>
    <t>CERRAMIENTOS Y PARTICIONES</t>
  </si>
  <si>
    <t>7.1</t>
  </si>
  <si>
    <t>7.2</t>
  </si>
  <si>
    <t>8</t>
  </si>
  <si>
    <t>PISOS BASE</t>
  </si>
  <si>
    <t>8.1</t>
  </si>
  <si>
    <t>9</t>
  </si>
  <si>
    <t>PAÑETES - REVOQUES</t>
  </si>
  <si>
    <t>9.1</t>
  </si>
  <si>
    <t>9.2</t>
  </si>
  <si>
    <t>10</t>
  </si>
  <si>
    <t>CARPINTERIAS</t>
  </si>
  <si>
    <t>10.1</t>
  </si>
  <si>
    <t>CARPINTERIA METALICA</t>
  </si>
  <si>
    <t>10.1.1</t>
  </si>
  <si>
    <t>CARPINTERIA FACHADA</t>
  </si>
  <si>
    <t>10.1.1.1</t>
  </si>
  <si>
    <t>10.1.2</t>
  </si>
  <si>
    <t>PUERTA METALICA</t>
  </si>
  <si>
    <t>10.1.2.1</t>
  </si>
  <si>
    <t>10.1.2.2</t>
  </si>
  <si>
    <t>10.1.3</t>
  </si>
  <si>
    <t>REJAS - CERRAMIENTO - BARANDAS</t>
  </si>
  <si>
    <t>10.1.3.1</t>
  </si>
  <si>
    <t>10.1.3.2</t>
  </si>
  <si>
    <t>10.1.3.3</t>
  </si>
  <si>
    <t>10.1.3.4</t>
  </si>
  <si>
    <t>10.1.3.5</t>
  </si>
  <si>
    <t>10.1.4</t>
  </si>
  <si>
    <t>VENTANA METALICA</t>
  </si>
  <si>
    <t>10.1.4.1</t>
  </si>
  <si>
    <t>10.2</t>
  </si>
  <si>
    <t>CARPINTERIA MADERA</t>
  </si>
  <si>
    <t>10.2.1</t>
  </si>
  <si>
    <t>PUERTAS MADERA</t>
  </si>
  <si>
    <t>10.2.1.1</t>
  </si>
  <si>
    <t>11</t>
  </si>
  <si>
    <t>MUROS ACABADOS</t>
  </si>
  <si>
    <t>11.1</t>
  </si>
  <si>
    <t>11.2</t>
  </si>
  <si>
    <t>12</t>
  </si>
  <si>
    <t>PISOS-PLACAS ACABADOS</t>
  </si>
  <si>
    <t>12.1</t>
  </si>
  <si>
    <t>ALISTADO PISOS - POYOS</t>
  </si>
  <si>
    <t>12.1.1</t>
  </si>
  <si>
    <t>12.1.2</t>
  </si>
  <si>
    <t>12.2</t>
  </si>
  <si>
    <t>PISOS EN CERAMICA - BALSOSA</t>
  </si>
  <si>
    <t>12.2.1</t>
  </si>
  <si>
    <t>ML</t>
  </si>
  <si>
    <t>12.2.2</t>
  </si>
  <si>
    <t>12.2.3</t>
  </si>
  <si>
    <t>12.3</t>
  </si>
  <si>
    <t>PISO CONCRETO-MORTERO ENDURECIDO</t>
  </si>
  <si>
    <t>12.3.1</t>
  </si>
  <si>
    <t>12.3.2</t>
  </si>
  <si>
    <t>12.4</t>
  </si>
  <si>
    <t>GRANITO PULIDO EN MESONES</t>
  </si>
  <si>
    <t>12.4.1</t>
  </si>
  <si>
    <t>13</t>
  </si>
  <si>
    <t>RECUBRIMIENTOS - DEMARCACION</t>
  </si>
  <si>
    <t>13.1</t>
  </si>
  <si>
    <t>13.2</t>
  </si>
  <si>
    <t>14</t>
  </si>
  <si>
    <t>IMPERMEABILIZACIONES</t>
  </si>
  <si>
    <t>14.1</t>
  </si>
  <si>
    <t>IMPERMEMABILIZACION EN INTERPERIE</t>
  </si>
  <si>
    <t>14.1.1</t>
  </si>
  <si>
    <t>14.2</t>
  </si>
  <si>
    <t>MORTERO IMPERM. 1:3 DE NIVELACION</t>
  </si>
  <si>
    <t>14.2.1</t>
  </si>
  <si>
    <t>15</t>
  </si>
  <si>
    <t>ESTUCOS - PINTURAS</t>
  </si>
  <si>
    <t>15.1</t>
  </si>
  <si>
    <t>ESTUCO INTERIOR - EXTERIOR</t>
  </si>
  <si>
    <t>15.1.1</t>
  </si>
  <si>
    <t>15.1.2</t>
  </si>
  <si>
    <t>15.2</t>
  </si>
  <si>
    <t>PINTURA VINILO</t>
  </si>
  <si>
    <t>15.2.1</t>
  </si>
  <si>
    <t>15.2.2</t>
  </si>
  <si>
    <t>15.2.3</t>
  </si>
  <si>
    <t>15.2.4</t>
  </si>
  <si>
    <t>15.2.5</t>
  </si>
  <si>
    <t>16</t>
  </si>
  <si>
    <t>ACABADOS ESPECIALES</t>
  </si>
  <si>
    <t>16.1</t>
  </si>
  <si>
    <t>CIELORRASOS - VARIOS</t>
  </si>
  <si>
    <t>16.1.1</t>
  </si>
  <si>
    <t>APARATOS SANITARIOS</t>
  </si>
  <si>
    <t>17.1</t>
  </si>
  <si>
    <t>17.2</t>
  </si>
  <si>
    <t>17.3</t>
  </si>
  <si>
    <t>17.4</t>
  </si>
  <si>
    <t>VIDRIOS - ESPEJOS</t>
  </si>
  <si>
    <t>18.1</t>
  </si>
  <si>
    <t>DOTACIONES DEPORTIVAS</t>
  </si>
  <si>
    <t>19.1</t>
  </si>
  <si>
    <t>VIAS Y ANDENES - URBANISMO</t>
  </si>
  <si>
    <t>20.1</t>
  </si>
  <si>
    <t>ANDENES - ESCALAS - Urbanismo</t>
  </si>
  <si>
    <t>20.1.1</t>
  </si>
  <si>
    <t>20.1.2</t>
  </si>
  <si>
    <t>20.1.3</t>
  </si>
  <si>
    <t>20.1.4</t>
  </si>
  <si>
    <t>20.2</t>
  </si>
  <si>
    <t>SUB-BASES - BASES - Urbanismo</t>
  </si>
  <si>
    <t>20.2.1</t>
  </si>
  <si>
    <t>20.3</t>
  </si>
  <si>
    <t>CUNETAS - SUMIDEROS - Urbanismo</t>
  </si>
  <si>
    <t>20.3.1</t>
  </si>
  <si>
    <t>20.3.2</t>
  </si>
  <si>
    <t>20.3.3</t>
  </si>
  <si>
    <t>20.4</t>
  </si>
  <si>
    <t>PAVIMENTOS - ACEROS - Urbanismo</t>
  </si>
  <si>
    <t>A 014.002.007</t>
  </si>
  <si>
    <t>20.4.1</t>
  </si>
  <si>
    <t>20.4.2</t>
  </si>
  <si>
    <t>20.4.3</t>
  </si>
  <si>
    <t>20.5</t>
  </si>
  <si>
    <t>SARDINELES - BORDILLOS - Urbanismo</t>
  </si>
  <si>
    <t>20.5.1</t>
  </si>
  <si>
    <t>20.5.2</t>
  </si>
  <si>
    <t>PRADIZACION - Urbanismo</t>
  </si>
  <si>
    <t>21.1</t>
  </si>
  <si>
    <t>SOBREACARREO-TRANSPORTE MATERIAL</t>
  </si>
  <si>
    <t>OBRAS HIDROSANITARIAS</t>
  </si>
  <si>
    <t>H.0</t>
  </si>
  <si>
    <t>MOVIMIENTOS DE TIERRAS</t>
  </si>
  <si>
    <t>H.0.1</t>
  </si>
  <si>
    <t>H.0.2</t>
  </si>
  <si>
    <t>H.0.3</t>
  </si>
  <si>
    <t>H.0.4</t>
  </si>
  <si>
    <t>H.0.5</t>
  </si>
  <si>
    <t>H.1</t>
  </si>
  <si>
    <t>TUBERIA Y ACCESORIOS PVC PRESION RDE 21</t>
  </si>
  <si>
    <t>H.1.1</t>
  </si>
  <si>
    <t>H.1.2</t>
  </si>
  <si>
    <t>H.1.3</t>
  </si>
  <si>
    <t>H.1.4</t>
  </si>
  <si>
    <t>H.1.5</t>
  </si>
  <si>
    <t>H.1.6</t>
  </si>
  <si>
    <t>H.1.7</t>
  </si>
  <si>
    <t>H.1.8</t>
  </si>
  <si>
    <t>H.1.9</t>
  </si>
  <si>
    <t>H.1.10</t>
  </si>
  <si>
    <t>H.1.11</t>
  </si>
  <si>
    <t>H.1.12</t>
  </si>
  <si>
    <t>H.1.13</t>
  </si>
  <si>
    <t>H.1.14</t>
  </si>
  <si>
    <t>H.1.15</t>
  </si>
  <si>
    <t>H.1.16</t>
  </si>
  <si>
    <t>H.1.17</t>
  </si>
  <si>
    <t>H.1.18</t>
  </si>
  <si>
    <t>H.1.19</t>
  </si>
  <si>
    <t>H.2</t>
  </si>
  <si>
    <t>TUBERIA Y ACCESORIOS HG</t>
  </si>
  <si>
    <t>H.2.1</t>
  </si>
  <si>
    <t>H.2.2</t>
  </si>
  <si>
    <t>H.2.3</t>
  </si>
  <si>
    <t>H.2.4</t>
  </si>
  <si>
    <t>H.2.5</t>
  </si>
  <si>
    <t>H.2.6</t>
  </si>
  <si>
    <t>H.2.7</t>
  </si>
  <si>
    <t>H.2.8</t>
  </si>
  <si>
    <t>H.2.9</t>
  </si>
  <si>
    <t>H.2.10</t>
  </si>
  <si>
    <t>H.3</t>
  </si>
  <si>
    <t>RED SANITARIA</t>
  </si>
  <si>
    <t>TUBERIA SANITARIA</t>
  </si>
  <si>
    <t>H.3.1.1</t>
  </si>
  <si>
    <t>H.3.1.2</t>
  </si>
  <si>
    <t>H.3.1.3</t>
  </si>
  <si>
    <t>H.3.1.4</t>
  </si>
  <si>
    <t>ACCESORIOS PVCS</t>
  </si>
  <si>
    <t>H.3.2.1</t>
  </si>
  <si>
    <t>H.3.2.2</t>
  </si>
  <si>
    <t>H.3.2.3</t>
  </si>
  <si>
    <t>CODOS PVCS 45º</t>
  </si>
  <si>
    <t>H.3.3.1</t>
  </si>
  <si>
    <t>H.3.3.2</t>
  </si>
  <si>
    <t>YEES PVCS</t>
  </si>
  <si>
    <t>H.3.4.1</t>
  </si>
  <si>
    <t>H.3.4.2</t>
  </si>
  <si>
    <t>H.3.4.3</t>
  </si>
  <si>
    <t>H.3.4.4</t>
  </si>
  <si>
    <t>3.5</t>
  </si>
  <si>
    <t>REDUCCIONES PVC SANITARIA</t>
  </si>
  <si>
    <t>H.3.5.1</t>
  </si>
  <si>
    <t>H.3.5.2</t>
  </si>
  <si>
    <t>H.3.5.3</t>
  </si>
  <si>
    <t>3.6</t>
  </si>
  <si>
    <t>RED VENTILACION</t>
  </si>
  <si>
    <t>H.3.6.1</t>
  </si>
  <si>
    <t>H.3.6.2</t>
  </si>
  <si>
    <t>H.3.6.3</t>
  </si>
  <si>
    <t>H.3.6.4</t>
  </si>
  <si>
    <t>3.7</t>
  </si>
  <si>
    <t>CAJAS DE INSPECCION SANITARIAS</t>
  </si>
  <si>
    <t>H.3.7.1</t>
  </si>
  <si>
    <t>H.3.7.2</t>
  </si>
  <si>
    <t>H.3.7.3</t>
  </si>
  <si>
    <t>H.4</t>
  </si>
  <si>
    <t>RED DE IMPULSION HIDRAULICA</t>
  </si>
  <si>
    <t>H.4.1</t>
  </si>
  <si>
    <t>H.4.2</t>
  </si>
  <si>
    <t>H.4.3</t>
  </si>
  <si>
    <t>H.4.4</t>
  </si>
  <si>
    <t>H.4.5</t>
  </si>
  <si>
    <t>H.4.6</t>
  </si>
  <si>
    <t>H.4.7</t>
  </si>
  <si>
    <t>H.4.8</t>
  </si>
  <si>
    <t>H.4.9</t>
  </si>
  <si>
    <t>H.4.10</t>
  </si>
  <si>
    <t>H.4.11</t>
  </si>
  <si>
    <t>H.4.12</t>
  </si>
  <si>
    <t>H.4.13</t>
  </si>
  <si>
    <t>H.4.14</t>
  </si>
  <si>
    <t>H.5</t>
  </si>
  <si>
    <t>RED CONTRAINCENDIOS</t>
  </si>
  <si>
    <t>H.5.1</t>
  </si>
  <si>
    <t>H.5.2</t>
  </si>
  <si>
    <t>H.5.3</t>
  </si>
  <si>
    <t>H.5.4</t>
  </si>
  <si>
    <t>H.5.5</t>
  </si>
  <si>
    <t>H.5.6</t>
  </si>
  <si>
    <t>H.5.7</t>
  </si>
  <si>
    <t>H.5.8</t>
  </si>
  <si>
    <t>H.5.9</t>
  </si>
  <si>
    <t>UN</t>
  </si>
  <si>
    <t>H.5.10</t>
  </si>
  <si>
    <t>H.5.11</t>
  </si>
  <si>
    <t>H.5.12</t>
  </si>
  <si>
    <t>H.5.13</t>
  </si>
  <si>
    <t>H.5.14</t>
  </si>
  <si>
    <t>H.5.15</t>
  </si>
  <si>
    <t>H.5.16</t>
  </si>
  <si>
    <t>H.5.17</t>
  </si>
  <si>
    <t>H.5.18</t>
  </si>
  <si>
    <t>H.5.19</t>
  </si>
  <si>
    <t>H.5.20</t>
  </si>
  <si>
    <t>H.5.21</t>
  </si>
  <si>
    <t>H.5.22</t>
  </si>
  <si>
    <t>H.5.23</t>
  </si>
  <si>
    <t>H.5.24</t>
  </si>
  <si>
    <t>H.5.25</t>
  </si>
  <si>
    <t>H.5.26</t>
  </si>
  <si>
    <t>H.5.27</t>
  </si>
  <si>
    <t>H.5.28</t>
  </si>
  <si>
    <t>H.5.29</t>
  </si>
  <si>
    <t>H.5.30</t>
  </si>
  <si>
    <t>H.5.31</t>
  </si>
  <si>
    <t>H.5.32</t>
  </si>
  <si>
    <t>H.5.33</t>
  </si>
  <si>
    <t>H.5.34</t>
  </si>
  <si>
    <t>H.5.35</t>
  </si>
  <si>
    <t>H.5.36</t>
  </si>
  <si>
    <t>H.5.37</t>
  </si>
  <si>
    <t>H.5.38</t>
  </si>
  <si>
    <t>H.5.39</t>
  </si>
  <si>
    <t>H.5.40</t>
  </si>
  <si>
    <t>H.5.41</t>
  </si>
  <si>
    <t>H.5.42</t>
  </si>
  <si>
    <t>PINTURA TUBO D=3"</t>
  </si>
  <si>
    <t>H.5.43</t>
  </si>
  <si>
    <t>H.5.44</t>
  </si>
  <si>
    <t>H.6</t>
  </si>
  <si>
    <t>BAJANTES DE AGUAS LLUVIAS</t>
  </si>
  <si>
    <t>H.6.1</t>
  </si>
  <si>
    <t>H.6.2</t>
  </si>
  <si>
    <t>H.6.3</t>
  </si>
  <si>
    <t>H.6.4</t>
  </si>
  <si>
    <t>H.6.5</t>
  </si>
  <si>
    <t>H.6.6</t>
  </si>
  <si>
    <t>H.6.7</t>
  </si>
  <si>
    <t>H.7</t>
  </si>
  <si>
    <t>ALCANTARILLADO DE AGUAS LLUVIAS</t>
  </si>
  <si>
    <t>H.7.1</t>
  </si>
  <si>
    <t>H.7.2</t>
  </si>
  <si>
    <t>H.7.3</t>
  </si>
  <si>
    <t>H.7.4</t>
  </si>
  <si>
    <t>H.7.5</t>
  </si>
  <si>
    <t>H.7.6</t>
  </si>
  <si>
    <t>H.7.7</t>
  </si>
  <si>
    <t>SISTEMA DE FILTRO EN GRAVA PARA DRENAJE, INFILTRACION Y RETENCION DE AGUAS LLUVIAS</t>
  </si>
  <si>
    <t>H.7,7,1</t>
  </si>
  <si>
    <t>H.7,7,2</t>
  </si>
  <si>
    <t>H.7,7,3</t>
  </si>
  <si>
    <t>H.7,7,4</t>
  </si>
  <si>
    <t>H.8</t>
  </si>
  <si>
    <t>SISTEMA BOMBEO AGUAS RESIDUALES</t>
  </si>
  <si>
    <t>H.8,1</t>
  </si>
  <si>
    <t>POZO EYECTOR SEGÚN DISEÑO</t>
  </si>
  <si>
    <t>H.8.1.1</t>
  </si>
  <si>
    <t>H.8.1.2</t>
  </si>
  <si>
    <t>H.8.1.3</t>
  </si>
  <si>
    <t>H.8,2</t>
  </si>
  <si>
    <t>H.8,3</t>
  </si>
  <si>
    <t>H.8,4</t>
  </si>
  <si>
    <t>H.8,5</t>
  </si>
  <si>
    <t xml:space="preserve">CAMARA AMORTIGUAMIENTO AGUAS RESIDUALES </t>
  </si>
  <si>
    <t>H.8.5.1</t>
  </si>
  <si>
    <t>H.8.5.2</t>
  </si>
  <si>
    <t>H.8.5.3</t>
  </si>
  <si>
    <t>H.8,6</t>
  </si>
  <si>
    <t>H.8,7</t>
  </si>
  <si>
    <t>H.8,8</t>
  </si>
  <si>
    <t>H.8,9</t>
  </si>
  <si>
    <t>H.9</t>
  </si>
  <si>
    <t>CASETA DE EQUIPOS</t>
  </si>
  <si>
    <t>H.9,1</t>
  </si>
  <si>
    <t>H.9,2</t>
  </si>
  <si>
    <t>H.9,3</t>
  </si>
  <si>
    <t>H.9,4</t>
  </si>
  <si>
    <t>H.9,5</t>
  </si>
  <si>
    <t>H.9,6</t>
  </si>
  <si>
    <t>H.9,7</t>
  </si>
  <si>
    <t>H.9,8</t>
  </si>
  <si>
    <t>H.9,9</t>
  </si>
  <si>
    <t>H.9,10</t>
  </si>
  <si>
    <t>H.9,11</t>
  </si>
  <si>
    <t>H.9,12</t>
  </si>
  <si>
    <t>H.9,13</t>
  </si>
  <si>
    <t>H.9,14</t>
  </si>
  <si>
    <t>H.9,15</t>
  </si>
  <si>
    <t>H.9,16</t>
  </si>
  <si>
    <t>H.9,17</t>
  </si>
  <si>
    <t>H.9,18</t>
  </si>
  <si>
    <t>H.19,19</t>
  </si>
  <si>
    <t>H.9,20</t>
  </si>
  <si>
    <t>H.9,21</t>
  </si>
  <si>
    <t>H.9,22</t>
  </si>
  <si>
    <t>H.9,23</t>
  </si>
  <si>
    <t>H.9,24</t>
  </si>
  <si>
    <t>H.9,25</t>
  </si>
  <si>
    <t>H.9,26</t>
  </si>
  <si>
    <t>H.9,27</t>
  </si>
  <si>
    <t>H.9,28</t>
  </si>
  <si>
    <t>H.9,29</t>
  </si>
  <si>
    <t>H.10</t>
  </si>
  <si>
    <t>TANQUE DE ALMACENAMIENTO DE AGUA POTABLE</t>
  </si>
  <si>
    <t>H.10,1</t>
  </si>
  <si>
    <t>H.10,2</t>
  </si>
  <si>
    <t>H.10,3</t>
  </si>
  <si>
    <t>H.10,4</t>
  </si>
  <si>
    <t>H.10,5</t>
  </si>
  <si>
    <t>H.10,6</t>
  </si>
  <si>
    <t>H.10,7</t>
  </si>
  <si>
    <t>H.10,8</t>
  </si>
  <si>
    <t>H.10,9</t>
  </si>
  <si>
    <t>H.10,10</t>
  </si>
  <si>
    <t>H.10,11</t>
  </si>
  <si>
    <t>H.10,12</t>
  </si>
  <si>
    <t>H.10,13</t>
  </si>
  <si>
    <t>H.10,14</t>
  </si>
  <si>
    <t>H.10,15</t>
  </si>
  <si>
    <t>H.10,16</t>
  </si>
  <si>
    <t>H.10,17</t>
  </si>
  <si>
    <t>H.10,18</t>
  </si>
  <si>
    <t>H.10,19</t>
  </si>
  <si>
    <t>H.10,20</t>
  </si>
  <si>
    <t>E</t>
  </si>
  <si>
    <t>OBRA INSTALACIÓN ELÉCTRICA</t>
  </si>
  <si>
    <t>E.1</t>
  </si>
  <si>
    <t>RED MEDIA TENSIÓN Y SUBESTACIÓN</t>
  </si>
  <si>
    <t>E.1.1</t>
  </si>
  <si>
    <t>E.1.2</t>
  </si>
  <si>
    <t>E.1.3</t>
  </si>
  <si>
    <t>E.1.4</t>
  </si>
  <si>
    <t>E.1.5</t>
  </si>
  <si>
    <t>E.1.6</t>
  </si>
  <si>
    <t>E.1.7</t>
  </si>
  <si>
    <t>E.1.8</t>
  </si>
  <si>
    <t>E.1.9</t>
  </si>
  <si>
    <t>E.1.10</t>
  </si>
  <si>
    <t>E.1.11</t>
  </si>
  <si>
    <t>E.1.12</t>
  </si>
  <si>
    <t>E.1.13</t>
  </si>
  <si>
    <t>E.2</t>
  </si>
  <si>
    <t>ACOMETIDAS BAJA TENSIÓIN</t>
  </si>
  <si>
    <t>E.2.1</t>
  </si>
  <si>
    <t>E.2.2</t>
  </si>
  <si>
    <t>E.2.3</t>
  </si>
  <si>
    <t>E.2.4</t>
  </si>
  <si>
    <t>E.2.5</t>
  </si>
  <si>
    <t>E.2.6</t>
  </si>
  <si>
    <t>E.2.7</t>
  </si>
  <si>
    <t>E.2.8</t>
  </si>
  <si>
    <t>E.2.9</t>
  </si>
  <si>
    <t>E.2.10</t>
  </si>
  <si>
    <t>E.2.11</t>
  </si>
  <si>
    <t>E.2.12</t>
  </si>
  <si>
    <t>E.2.13</t>
  </si>
  <si>
    <t>E.2.14</t>
  </si>
  <si>
    <t>E.2.15</t>
  </si>
  <si>
    <t>E.2.16</t>
  </si>
  <si>
    <t>E.2.17</t>
  </si>
  <si>
    <t>E.2.18</t>
  </si>
  <si>
    <t>E.2.19</t>
  </si>
  <si>
    <t>E.2.20</t>
  </si>
  <si>
    <t>E.2.21</t>
  </si>
  <si>
    <t>E.3</t>
  </si>
  <si>
    <t>TABLEROS ELÉCTRICOS</t>
  </si>
  <si>
    <t>E.3.1</t>
  </si>
  <si>
    <t>E.3.2</t>
  </si>
  <si>
    <t>E.3.3</t>
  </si>
  <si>
    <t>E.3.4</t>
  </si>
  <si>
    <t>E.3.5</t>
  </si>
  <si>
    <t>E.3.6</t>
  </si>
  <si>
    <t>E.3.7</t>
  </si>
  <si>
    <t>E.3.8</t>
  </si>
  <si>
    <t>E.4</t>
  </si>
  <si>
    <t>TGEN-REG (TRANSFERENCIA AUTOMATICA)</t>
  </si>
  <si>
    <t>E.4.1</t>
  </si>
  <si>
    <t>E.4.2</t>
  </si>
  <si>
    <t>E.4.3</t>
  </si>
  <si>
    <t>E.4.4</t>
  </si>
  <si>
    <t>E.4.5</t>
  </si>
  <si>
    <t>E.4.6</t>
  </si>
  <si>
    <t>E.5</t>
  </si>
  <si>
    <t>LUMINARIAS</t>
  </si>
  <si>
    <t>E.5.1</t>
  </si>
  <si>
    <t>E.5.2</t>
  </si>
  <si>
    <t>E.5.3</t>
  </si>
  <si>
    <t>E.5.4</t>
  </si>
  <si>
    <t>E.5.5</t>
  </si>
  <si>
    <t>E.5.6</t>
  </si>
  <si>
    <t>E.6</t>
  </si>
  <si>
    <t>SALIDAS DE TOMACORRIENTE</t>
  </si>
  <si>
    <t>E.6.1</t>
  </si>
  <si>
    <t>E.6.2</t>
  </si>
  <si>
    <t>E.6.3</t>
  </si>
  <si>
    <t>E.6.4</t>
  </si>
  <si>
    <t>E.6.5</t>
  </si>
  <si>
    <t>E.7</t>
  </si>
  <si>
    <t>CAMARAS DE CONCRETO</t>
  </si>
  <si>
    <t>E.7.1</t>
  </si>
  <si>
    <t>E.7.2</t>
  </si>
  <si>
    <t>E.7.3</t>
  </si>
  <si>
    <t>E.7.4</t>
  </si>
  <si>
    <t>E.8</t>
  </si>
  <si>
    <t>TELECOMUNICACIONES</t>
  </si>
  <si>
    <t>E.8.1</t>
  </si>
  <si>
    <t>E.8.2</t>
  </si>
  <si>
    <t>E.8.3</t>
  </si>
  <si>
    <t>E.8.4</t>
  </si>
  <si>
    <t>E.8.5</t>
  </si>
  <si>
    <t>E.8.6</t>
  </si>
  <si>
    <t>E.8.7</t>
  </si>
  <si>
    <t>E.8.8</t>
  </si>
  <si>
    <t>E.8.9</t>
  </si>
  <si>
    <t>E.8.10</t>
  </si>
  <si>
    <t>E.8.11</t>
  </si>
  <si>
    <t>E.8.12</t>
  </si>
  <si>
    <t>E.8.13</t>
  </si>
  <si>
    <t>E.8.14</t>
  </si>
  <si>
    <t>E.9</t>
  </si>
  <si>
    <t>ILUMINACIÓN EXTERIOR</t>
  </si>
  <si>
    <t>E.9.1</t>
  </si>
  <si>
    <t>E.9.2</t>
  </si>
  <si>
    <t>E.9.3</t>
  </si>
  <si>
    <t>E.9.4</t>
  </si>
  <si>
    <t>E.10</t>
  </si>
  <si>
    <t>BANDEJAS PORTACABLES</t>
  </si>
  <si>
    <t>E.10.1</t>
  </si>
  <si>
    <t>E.10.2</t>
  </si>
  <si>
    <t>E.10.3</t>
  </si>
  <si>
    <t>E.11</t>
  </si>
  <si>
    <t>GRUPO ELECTRÓGENO DE EMERGENCIA</t>
  </si>
  <si>
    <t>E.11.1</t>
  </si>
  <si>
    <t>E.12</t>
  </si>
  <si>
    <t>SISTEMA DE PUIESTA A TIERRA</t>
  </si>
  <si>
    <t>E.12.1</t>
  </si>
  <si>
    <t>E.12.2</t>
  </si>
  <si>
    <t>E.13</t>
  </si>
  <si>
    <t>SISTEMA DE PROTECCIÓN CONTRA RAYOS - SIPRA</t>
  </si>
  <si>
    <t>E.13.1</t>
  </si>
  <si>
    <t>E.13.2</t>
  </si>
  <si>
    <t>G.14</t>
  </si>
  <si>
    <t>OBRA INSTALACIÓN RED DE GAS</t>
  </si>
  <si>
    <t>G.14.1</t>
  </si>
  <si>
    <t>G.14.2</t>
  </si>
  <si>
    <t>G.14.3</t>
  </si>
  <si>
    <t>G.14.4</t>
  </si>
  <si>
    <t>G.14.5</t>
  </si>
  <si>
    <t>G.14.6</t>
  </si>
  <si>
    <t>G.14.7</t>
  </si>
  <si>
    <t>G.14.8</t>
  </si>
  <si>
    <t>G.14.9</t>
  </si>
  <si>
    <t>G.14.10</t>
  </si>
  <si>
    <t>G.14.11</t>
  </si>
  <si>
    <t>G.14.12</t>
  </si>
  <si>
    <t>G.14.13</t>
  </si>
  <si>
    <t>G.14.14</t>
  </si>
  <si>
    <t>LOS PRECIOS UNITARIOS YA TIENEN INCLUIDO EL AIU DEL 31%</t>
  </si>
  <si>
    <t>VALOR TOTAL</t>
  </si>
  <si>
    <t xml:space="preserve">Para la elaboracion del presente presupuesto, se tuvo en cuenta el Acta de Precios de la Secretaria de Infraestructura y actualizaciones del listado de precios oficial referido en la Resolución No.1010-67.21/193 de la oficina de contrataciòn del 03 de agosto de 2021 . Las cantidades son aproximadas y deberan ser reconocidas efectivamente las ejecutadas en obra y para su reconocimiento se deberan elaborar las respectivas memorias de calculo de cantidades de lo realmente ejecutado. Los Items no definidos en el Acta de Precios de la Secretaria de Infraestructura, fueron calculados por profesionales idoneos de las Secretarias de Educacion Municipal, conservando para ello la estructura de los Analisis Unitarios del Acta expedida por la Secretaria de Infraestructura Municipal. </t>
  </si>
  <si>
    <t>DOCUMENTOS TÉCNICOS</t>
  </si>
  <si>
    <t>GESTIÓN Y TRÁMITE DE CERTIFICACIÓN RETIE, Incluye (IVA 19%) y demás descuentos.</t>
  </si>
  <si>
    <t>GESTIÓN Y TRÁMITE DE CERTIFICACIÓN RETILAP, Incluye (IVA 19%) y demás descuentos.</t>
  </si>
  <si>
    <t>PLAN DE MANEJO DE TRANSITO PMT (NO OFERTABLE)</t>
  </si>
  <si>
    <t>PLAN DE MANEJO AMBIENTAL PMA (NO OFERTABLE)</t>
  </si>
  <si>
    <t>GRAN TOTAL DE LA OBRA</t>
  </si>
  <si>
    <t>Vo. Bo.</t>
  </si>
  <si>
    <t>Dra.ERIKA SANCHEZ ZARATE</t>
  </si>
  <si>
    <t>Directora de Cobertura y Permanencia</t>
  </si>
  <si>
    <t>Vo.Bo.</t>
  </si>
  <si>
    <t>JOSE NILSON ARANA SANCHEZ</t>
  </si>
  <si>
    <t>Secretario de Educaciòn</t>
  </si>
  <si>
    <t>Revisò:</t>
  </si>
  <si>
    <t>Ing. JUAN PABLO CAÑON</t>
  </si>
  <si>
    <t>Profesional Universitario SEM</t>
  </si>
  <si>
    <t>Realizò:</t>
  </si>
  <si>
    <t>Ing. JOHAN SEBASTIAN OICATA QUIMBAYA</t>
  </si>
  <si>
    <t>Contratista SEM</t>
  </si>
  <si>
    <t>Arq. JULIO CESAR HERRERA RIVERA</t>
  </si>
  <si>
    <t>Codificación Anterior del Formato: FR-1090-66-V3</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</si>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</sst>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quot;$&quot;* #,##0_-;\-&quot;$&quot;* #,##0_-;_-&quot;$&quot;* &quot;-&quot;_-;_-@_-"/>
    <numFmt numFmtId="165" formatCode="&quot;$&quot;\ #,##0.00"/>
    <numFmt numFmtId="166" formatCode="_ &quot;$&quot;\ * #,##0.00_ ;_ &quot;$&quot;\ * \-#,##0.00_ ;_ &quot;$&quot;\ * &quot;-&quot;??_ ;_ @_ "/>
    <numFmt numFmtId="167" formatCode="#,##0.000"/>
    <numFmt numFmtId="168" formatCode="_(&quot;$&quot;\ * #,##0.00_);_(&quot;$&quot;\ * \(#,##0.00\);_(&quot;$&quot;\ * &quot;-&quot;??_);_(@_)"/>
  </numFmts>
  <fonts count="18" x14ac:knownFonts="1">
    <font>
      <sz val="11"/>
      <color theme="1"/>
      <name val="Calibri"/>
      <family val="2"/>
      <scheme val="minor"/>
    </font>
    <font>
      <sz val="11"/>
      <color theme="1"/>
      <name val="Calibri"/>
      <family val="2"/>
      <scheme val="minor"/>
    </font>
    <font>
      <sz val="10"/>
      <name val="Arial"/>
      <family val="2"/>
    </font>
    <font>
      <sz val="11"/>
      <name val="Arial"/>
      <family val="2"/>
    </font>
    <font>
      <b/>
      <sz val="11"/>
      <name val="Arial"/>
      <family val="2"/>
    </font>
    <font>
      <b/>
      <sz val="10"/>
      <name val="Arial"/>
      <family val="2"/>
    </font>
    <font>
      <sz val="11"/>
      <color theme="1"/>
      <name val="Arial"/>
      <family val="2"/>
    </font>
    <font>
      <sz val="11"/>
      <color rgb="FF000000"/>
      <name val="Calibri"/>
      <family val="2"/>
    </font>
    <font>
      <b/>
      <sz val="10"/>
      <color rgb="FF000000"/>
      <name val="Arial"/>
      <family val="2"/>
    </font>
    <font>
      <sz val="11"/>
      <name val="Calibri"/>
      <family val="2"/>
      <scheme val="minor"/>
    </font>
    <font>
      <sz val="10"/>
      <color theme="1"/>
      <name val="Calibri"/>
      <family val="2"/>
      <scheme val="minor"/>
    </font>
    <font>
      <b/>
      <sz val="11"/>
      <color rgb="FF000000"/>
      <name val="Arial"/>
      <family val="2"/>
    </font>
    <font>
      <sz val="10"/>
      <color rgb="FF000000"/>
      <name val="Arial"/>
      <family val="2"/>
    </font>
    <font>
      <sz val="12"/>
      <color rgb="FF000000"/>
      <name val="Arial"/>
      <family val="2"/>
    </font>
    <font>
      <sz val="11"/>
      <color rgb="FF000000"/>
      <name val="Arial"/>
      <family val="2"/>
    </font>
    <font>
      <sz val="11"/>
      <color indexed="8"/>
      <name val="Arial"/>
      <family val="2"/>
    </font>
    <font>
      <b/>
      <sz val="11"/>
      <color indexed="8"/>
      <name val="Arial"/>
      <family val="2"/>
    </font>
    <font>
      <sz val="11"/>
      <color indexed="8"/>
      <name val="Calibri"/>
      <family val="2"/>
    </font>
  </fonts>
  <fills count="9">
    <fill>
      <patternFill patternType="none"/>
    </fill>
    <fill>
      <patternFill patternType="gray125"/>
    </fill>
    <fill>
      <patternFill patternType="solid">
        <fgColor theme="0" tint="-0.249977111117893"/>
        <bgColor indexed="64"/>
      </patternFill>
    </fill>
    <fill>
      <patternFill patternType="solid">
        <fgColor theme="2" tint="-0.249977111117893"/>
        <bgColor indexed="64"/>
      </patternFill>
    </fill>
    <fill>
      <patternFill patternType="solid">
        <fgColor theme="0" tint="-0.34998626667073579"/>
        <bgColor indexed="64"/>
      </patternFill>
    </fill>
    <fill>
      <patternFill patternType="solid">
        <fgColor rgb="FFA9A9A9"/>
      </patternFill>
    </fill>
    <fill>
      <patternFill patternType="solid">
        <fgColor theme="0"/>
        <bgColor indexed="64"/>
      </patternFill>
    </fill>
    <fill>
      <patternFill patternType="solid">
        <fgColor rgb="FFFFFF00"/>
        <bgColor indexed="64"/>
      </patternFill>
    </fill>
    <fill>
      <patternFill patternType="solid">
        <fgColor theme="4"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11">
    <xf numFmtId="0" fontId="0" fillId="0" borderId="0"/>
    <xf numFmtId="0" fontId="2" fillId="0" borderId="0"/>
    <xf numFmtId="0" fontId="2" fillId="0" borderId="0"/>
    <xf numFmtId="0" fontId="2" fillId="0" borderId="0"/>
    <xf numFmtId="166" fontId="2" fillId="0" borderId="0" applyFont="0" applyFill="0" applyBorder="0" applyAlignment="0" applyProtection="0"/>
    <xf numFmtId="0" fontId="7" fillId="0" borderId="0"/>
    <xf numFmtId="164" fontId="2" fillId="0" borderId="0" applyFont="0" applyFill="0" applyBorder="0" applyAlignment="0" applyProtection="0"/>
    <xf numFmtId="0" fontId="2" fillId="0" borderId="0"/>
    <xf numFmtId="44" fontId="1" fillId="0" borderId="0" applyFont="0" applyFill="0" applyBorder="0" applyAlignment="0" applyProtection="0"/>
    <xf numFmtId="0" fontId="1" fillId="0" borderId="0"/>
    <xf numFmtId="168" fontId="17" fillId="0" borderId="0" applyFont="0" applyFill="0" applyBorder="0" applyAlignment="0" applyProtection="0"/>
  </cellStyleXfs>
  <cellXfs count="158">
    <xf numFmtId="0" fontId="0" fillId="0" borderId="0" xfId="0"/>
    <xf numFmtId="0" fontId="0" fillId="0" borderId="0" xfId="0" applyAlignment="1" applyProtection="1">
      <alignment wrapText="1"/>
      <protection hidden="1"/>
    </xf>
    <xf numFmtId="0" fontId="0" fillId="0" borderId="3" xfId="0" applyBorder="1" applyAlignment="1" applyProtection="1">
      <alignment horizontal="center" vertical="center" wrapText="1"/>
      <protection locked="0"/>
    </xf>
    <xf numFmtId="0" fontId="0" fillId="0" borderId="0" xfId="0" applyAlignment="1" applyProtection="1">
      <alignment horizontal="left" vertical="center" wrapText="1"/>
      <protection locked="0"/>
    </xf>
    <xf numFmtId="0" fontId="0" fillId="0" borderId="0" xfId="0" applyAlignment="1" applyProtection="1">
      <alignment horizontal="center" vertical="center" wrapText="1"/>
      <protection locked="0"/>
    </xf>
    <xf numFmtId="0" fontId="5" fillId="0" borderId="0" xfId="1" applyFont="1" applyAlignment="1" applyProtection="1">
      <alignment vertical="center" wrapText="1"/>
      <protection hidden="1"/>
    </xf>
    <xf numFmtId="0" fontId="5" fillId="0" borderId="0" xfId="1" applyFont="1" applyAlignment="1" applyProtection="1">
      <alignment horizontal="left" vertical="center" wrapText="1"/>
      <protection hidden="1"/>
    </xf>
    <xf numFmtId="0" fontId="0" fillId="0" borderId="5" xfId="0" applyBorder="1" applyAlignment="1" applyProtection="1">
      <alignment vertical="center" wrapText="1"/>
      <protection hidden="1"/>
    </xf>
    <xf numFmtId="2" fontId="4" fillId="0" borderId="5" xfId="1" applyNumberFormat="1" applyFont="1" applyBorder="1" applyAlignment="1" applyProtection="1">
      <alignment vertical="center" wrapText="1"/>
      <protection hidden="1"/>
    </xf>
    <xf numFmtId="0" fontId="0" fillId="0" borderId="3" xfId="0" applyBorder="1" applyAlignment="1" applyProtection="1">
      <alignment vertical="center" wrapText="1"/>
      <protection locked="0"/>
    </xf>
    <xf numFmtId="0" fontId="5" fillId="2" borderId="1" xfId="1" applyFont="1" applyFill="1" applyBorder="1" applyAlignment="1" applyProtection="1">
      <alignment horizontal="center" vertical="center" wrapText="1"/>
      <protection locked="0"/>
    </xf>
    <xf numFmtId="0" fontId="5" fillId="2" borderId="1" xfId="2" applyFont="1" applyFill="1" applyBorder="1" applyAlignment="1" applyProtection="1">
      <alignment horizontal="left" vertical="center" wrapText="1"/>
      <protection locked="0"/>
    </xf>
    <xf numFmtId="0" fontId="5" fillId="2" borderId="1" xfId="2" applyFont="1" applyFill="1" applyBorder="1" applyAlignment="1" applyProtection="1">
      <alignment horizontal="center" vertical="center" wrapText="1"/>
      <protection locked="0"/>
    </xf>
    <xf numFmtId="0" fontId="5" fillId="2" borderId="1" xfId="3" applyFont="1" applyFill="1" applyBorder="1" applyAlignment="1" applyProtection="1">
      <alignment horizontal="center" vertical="center" wrapText="1"/>
      <protection hidden="1"/>
    </xf>
    <xf numFmtId="2" fontId="5" fillId="2" borderId="1" xfId="3" applyNumberFormat="1" applyFont="1" applyFill="1" applyBorder="1" applyAlignment="1" applyProtection="1">
      <alignment horizontal="center" vertical="center" wrapText="1"/>
      <protection locked="0"/>
    </xf>
    <xf numFmtId="165" fontId="5" fillId="2" borderId="1" xfId="3" applyNumberFormat="1" applyFont="1" applyFill="1" applyBorder="1" applyAlignment="1" applyProtection="1">
      <alignment horizontal="center" vertical="center" wrapText="1"/>
      <protection hidden="1"/>
    </xf>
    <xf numFmtId="166" fontId="5" fillId="2" borderId="1" xfId="4" applyFont="1" applyFill="1" applyBorder="1" applyAlignment="1" applyProtection="1">
      <alignment horizontal="center" vertical="center" wrapText="1"/>
      <protection hidden="1"/>
    </xf>
    <xf numFmtId="167" fontId="4" fillId="3" borderId="1" xfId="1" applyNumberFormat="1" applyFont="1" applyFill="1" applyBorder="1" applyAlignment="1" applyProtection="1">
      <alignment horizontal="center" vertical="center" wrapText="1"/>
      <protection hidden="1"/>
    </xf>
    <xf numFmtId="0" fontId="0" fillId="4" borderId="1" xfId="0" applyFill="1" applyBorder="1" applyAlignment="1" applyProtection="1">
      <alignment horizontal="left" vertical="center" wrapText="1"/>
      <protection locked="0"/>
    </xf>
    <xf numFmtId="0" fontId="6" fillId="4" borderId="1" xfId="0" applyFont="1" applyFill="1" applyBorder="1" applyAlignment="1" applyProtection="1">
      <alignment horizontal="center" vertical="center" wrapText="1"/>
      <protection locked="0"/>
    </xf>
    <xf numFmtId="0" fontId="8" fillId="5" borderId="1" xfId="5" applyFont="1" applyFill="1" applyBorder="1" applyAlignment="1">
      <alignment horizontal="center" vertical="center" wrapText="1"/>
    </xf>
    <xf numFmtId="0" fontId="8" fillId="5" borderId="1" xfId="5" applyFont="1" applyFill="1" applyBorder="1" applyAlignment="1">
      <alignment horizontal="left" vertical="center" wrapText="1"/>
    </xf>
    <xf numFmtId="0" fontId="8" fillId="5" borderId="1" xfId="5" applyFont="1" applyFill="1" applyBorder="1" applyAlignment="1">
      <alignment vertical="center" wrapText="1"/>
    </xf>
    <xf numFmtId="2" fontId="5" fillId="3" borderId="1" xfId="1" applyNumberFormat="1" applyFont="1" applyFill="1" applyBorder="1" applyAlignment="1" applyProtection="1">
      <alignment horizontal="center" vertical="center" wrapText="1"/>
      <protection hidden="1"/>
    </xf>
    <xf numFmtId="166" fontId="8" fillId="5" borderId="1" xfId="5" applyNumberFormat="1" applyFont="1" applyFill="1" applyBorder="1" applyAlignment="1">
      <alignment vertical="center" wrapText="1"/>
    </xf>
    <xf numFmtId="167" fontId="4" fillId="4" borderId="1" xfId="1" applyNumberFormat="1" applyFont="1" applyFill="1" applyBorder="1" applyAlignment="1" applyProtection="1">
      <alignment horizontal="center" vertical="center" wrapText="1"/>
      <protection hidden="1"/>
    </xf>
    <xf numFmtId="0" fontId="3" fillId="0" borderId="1" xfId="2" applyFont="1" applyBorder="1" applyAlignment="1" applyProtection="1">
      <alignment horizontal="center" vertical="center" wrapText="1"/>
      <protection hidden="1"/>
    </xf>
    <xf numFmtId="0" fontId="0" fillId="0" borderId="1" xfId="0" applyBorder="1" applyAlignment="1" applyProtection="1">
      <alignment horizontal="left" vertical="center" wrapText="1"/>
      <protection locked="0"/>
    </xf>
    <xf numFmtId="0" fontId="6" fillId="0" borderId="1" xfId="0" applyFont="1" applyBorder="1" applyAlignment="1" applyProtection="1">
      <alignment horizontal="center" vertical="center" wrapText="1"/>
      <protection locked="0"/>
    </xf>
    <xf numFmtId="0" fontId="2" fillId="6" borderId="8" xfId="1" applyFill="1" applyBorder="1" applyAlignment="1" applyProtection="1">
      <alignment horizontal="center" vertical="center" wrapText="1"/>
      <protection hidden="1"/>
    </xf>
    <xf numFmtId="0" fontId="2" fillId="0" borderId="1" xfId="3" applyBorder="1" applyAlignment="1" applyProtection="1">
      <alignment horizontal="left" vertical="center" wrapText="1"/>
      <protection hidden="1"/>
    </xf>
    <xf numFmtId="0" fontId="2" fillId="0" borderId="1" xfId="3" applyBorder="1" applyAlignment="1" applyProtection="1">
      <alignment horizontal="center" vertical="center" wrapText="1"/>
      <protection hidden="1"/>
    </xf>
    <xf numFmtId="2" fontId="2" fillId="0" borderId="1" xfId="2" applyNumberFormat="1" applyBorder="1" applyAlignment="1" applyProtection="1">
      <alignment horizontal="center" vertical="center" wrapText="1"/>
      <protection hidden="1"/>
    </xf>
    <xf numFmtId="165" fontId="2" fillId="0" borderId="1" xfId="6" applyNumberFormat="1" applyFont="1" applyBorder="1" applyAlignment="1" applyProtection="1">
      <alignment vertical="center" wrapText="1"/>
      <protection hidden="1"/>
    </xf>
    <xf numFmtId="166" fontId="2" fillId="0" borderId="1" xfId="4" applyFont="1" applyBorder="1" applyAlignment="1" applyProtection="1">
      <alignment vertical="center" wrapText="1"/>
      <protection hidden="1"/>
    </xf>
    <xf numFmtId="0" fontId="0" fillId="0" borderId="0" xfId="0" applyAlignment="1">
      <alignment wrapText="1"/>
    </xf>
    <xf numFmtId="0" fontId="2" fillId="6" borderId="7" xfId="1" applyFill="1" applyBorder="1" applyAlignment="1" applyProtection="1">
      <alignment horizontal="center" vertical="center" wrapText="1"/>
      <protection hidden="1"/>
    </xf>
    <xf numFmtId="0" fontId="8" fillId="5" borderId="0" xfId="5" applyFont="1" applyFill="1" applyAlignment="1">
      <alignment horizontal="center" vertical="center" wrapText="1"/>
    </xf>
    <xf numFmtId="166" fontId="2" fillId="4" borderId="1" xfId="4" applyFont="1" applyFill="1" applyBorder="1" applyAlignment="1" applyProtection="1">
      <alignment vertical="center" wrapText="1"/>
      <protection hidden="1"/>
    </xf>
    <xf numFmtId="0" fontId="2" fillId="6" borderId="0" xfId="1" applyFill="1" applyAlignment="1" applyProtection="1">
      <alignment horizontal="center" vertical="center" wrapText="1"/>
      <protection hidden="1"/>
    </xf>
    <xf numFmtId="0" fontId="0" fillId="0" borderId="2" xfId="0" applyBorder="1" applyAlignment="1" applyProtection="1">
      <alignment horizontal="left" vertical="center" wrapText="1"/>
      <protection locked="0"/>
    </xf>
    <xf numFmtId="0" fontId="6" fillId="0" borderId="2" xfId="0" applyFont="1" applyBorder="1" applyAlignment="1" applyProtection="1">
      <alignment horizontal="center" vertical="center" wrapText="1"/>
      <protection locked="0"/>
    </xf>
    <xf numFmtId="0" fontId="3" fillId="0" borderId="2" xfId="2" applyFont="1" applyBorder="1" applyAlignment="1" applyProtection="1">
      <alignment horizontal="center" vertical="center" wrapText="1"/>
      <protection hidden="1"/>
    </xf>
    <xf numFmtId="0" fontId="2" fillId="6" borderId="9" xfId="1" applyFill="1" applyBorder="1" applyAlignment="1" applyProtection="1">
      <alignment horizontal="center" vertical="center" wrapText="1"/>
      <protection hidden="1"/>
    </xf>
    <xf numFmtId="0" fontId="2" fillId="0" borderId="2" xfId="3" applyBorder="1" applyAlignment="1" applyProtection="1">
      <alignment horizontal="left" vertical="center" wrapText="1"/>
      <protection hidden="1"/>
    </xf>
    <xf numFmtId="0" fontId="2" fillId="0" borderId="2" xfId="3" applyBorder="1" applyAlignment="1" applyProtection="1">
      <alignment horizontal="center" vertical="center" wrapText="1"/>
      <protection hidden="1"/>
    </xf>
    <xf numFmtId="2" fontId="2" fillId="0" borderId="2" xfId="2" applyNumberFormat="1" applyBorder="1" applyAlignment="1" applyProtection="1">
      <alignment horizontal="center" vertical="center" wrapText="1"/>
      <protection hidden="1"/>
    </xf>
    <xf numFmtId="165" fontId="2" fillId="0" borderId="2" xfId="6" applyNumberFormat="1" applyFont="1" applyBorder="1" applyAlignment="1" applyProtection="1">
      <alignment vertical="center" wrapText="1"/>
      <protection hidden="1"/>
    </xf>
    <xf numFmtId="0" fontId="3" fillId="6" borderId="1" xfId="2" applyFont="1" applyFill="1" applyBorder="1" applyAlignment="1" applyProtection="1">
      <alignment horizontal="center" vertical="center" wrapText="1"/>
      <protection hidden="1"/>
    </xf>
    <xf numFmtId="0" fontId="0" fillId="6" borderId="1" xfId="0" applyFill="1" applyBorder="1" applyAlignment="1" applyProtection="1">
      <alignment horizontal="left" vertical="center" wrapText="1"/>
      <protection locked="0"/>
    </xf>
    <xf numFmtId="0" fontId="6" fillId="6" borderId="1" xfId="0" applyFont="1" applyFill="1" applyBorder="1" applyAlignment="1" applyProtection="1">
      <alignment horizontal="center" vertical="center" wrapText="1"/>
      <protection locked="0"/>
    </xf>
    <xf numFmtId="0" fontId="2" fillId="6" borderId="1" xfId="1" applyFill="1" applyBorder="1" applyAlignment="1" applyProtection="1">
      <alignment horizontal="center" vertical="center" wrapText="1"/>
      <protection hidden="1"/>
    </xf>
    <xf numFmtId="0" fontId="2" fillId="6" borderId="1" xfId="3" applyFill="1" applyBorder="1" applyAlignment="1" applyProtection="1">
      <alignment horizontal="left" vertical="center" wrapText="1"/>
      <protection hidden="1"/>
    </xf>
    <xf numFmtId="0" fontId="2" fillId="6" borderId="1" xfId="3" applyFill="1" applyBorder="1" applyAlignment="1" applyProtection="1">
      <alignment horizontal="center" vertical="center" wrapText="1"/>
      <protection hidden="1"/>
    </xf>
    <xf numFmtId="2" fontId="2" fillId="6" borderId="1" xfId="2" applyNumberFormat="1" applyFill="1" applyBorder="1" applyAlignment="1" applyProtection="1">
      <alignment horizontal="center" vertical="center" wrapText="1"/>
      <protection hidden="1"/>
    </xf>
    <xf numFmtId="165" fontId="2" fillId="6" borderId="1" xfId="6" applyNumberFormat="1" applyFont="1" applyFill="1" applyBorder="1" applyAlignment="1" applyProtection="1">
      <alignment horizontal="right" vertical="center" wrapText="1"/>
      <protection hidden="1"/>
    </xf>
    <xf numFmtId="166" fontId="2" fillId="6" borderId="1" xfId="4" applyFont="1" applyFill="1" applyBorder="1" applyAlignment="1" applyProtection="1">
      <alignment vertical="center" wrapText="1"/>
      <protection hidden="1"/>
    </xf>
    <xf numFmtId="0" fontId="9" fillId="6" borderId="1" xfId="0" applyFont="1" applyFill="1" applyBorder="1" applyAlignment="1" applyProtection="1">
      <alignment horizontal="left" vertical="center" wrapText="1"/>
      <protection locked="0"/>
    </xf>
    <xf numFmtId="0" fontId="3" fillId="6" borderId="1" xfId="0" applyFont="1" applyFill="1" applyBorder="1" applyAlignment="1" applyProtection="1">
      <alignment horizontal="center" vertical="center" wrapText="1"/>
      <protection locked="0"/>
    </xf>
    <xf numFmtId="165" fontId="2" fillId="6" borderId="1" xfId="6" applyNumberFormat="1" applyFont="1" applyFill="1" applyBorder="1" applyAlignment="1" applyProtection="1">
      <alignment vertical="center" wrapText="1"/>
      <protection hidden="1"/>
    </xf>
    <xf numFmtId="0" fontId="0" fillId="7" borderId="0" xfId="0" applyFill="1" applyAlignment="1">
      <alignment wrapText="1"/>
    </xf>
    <xf numFmtId="0" fontId="2" fillId="6" borderId="0" xfId="7" applyFill="1" applyAlignment="1">
      <alignment horizontal="center"/>
    </xf>
    <xf numFmtId="0" fontId="0" fillId="6" borderId="1" xfId="0" applyFill="1" applyBorder="1" applyAlignment="1">
      <alignment horizontal="center" vertical="center" wrapText="1"/>
    </xf>
    <xf numFmtId="0" fontId="0" fillId="4" borderId="1" xfId="0" applyFill="1" applyBorder="1" applyAlignment="1">
      <alignment horizontal="center" vertical="center" wrapText="1"/>
    </xf>
    <xf numFmtId="0" fontId="0" fillId="0" borderId="1" xfId="0" applyBorder="1" applyAlignment="1">
      <alignment horizontal="center" vertical="center" wrapText="1"/>
    </xf>
    <xf numFmtId="0" fontId="2" fillId="6" borderId="6" xfId="1" applyFill="1" applyBorder="1" applyAlignment="1" applyProtection="1">
      <alignment horizontal="center" vertical="center" wrapText="1"/>
      <protection hidden="1"/>
    </xf>
    <xf numFmtId="0" fontId="8" fillId="5" borderId="6" xfId="5" applyFont="1" applyFill="1" applyBorder="1" applyAlignment="1">
      <alignment horizontal="center" vertical="center" wrapText="1"/>
    </xf>
    <xf numFmtId="0" fontId="8" fillId="5" borderId="0" xfId="5" applyFont="1" applyFill="1" applyAlignment="1">
      <alignment horizontal="left" vertical="center" wrapText="1"/>
    </xf>
    <xf numFmtId="0" fontId="8" fillId="5" borderId="0" xfId="5" applyFont="1" applyFill="1" applyAlignment="1">
      <alignment vertical="center" wrapText="1"/>
    </xf>
    <xf numFmtId="2" fontId="5" fillId="3" borderId="0" xfId="1" applyNumberFormat="1" applyFont="1" applyFill="1" applyAlignment="1" applyProtection="1">
      <alignment horizontal="center" vertical="center" wrapText="1"/>
      <protection hidden="1"/>
    </xf>
    <xf numFmtId="0" fontId="0" fillId="4" borderId="2" xfId="0" applyFill="1" applyBorder="1" applyAlignment="1" applyProtection="1">
      <alignment horizontal="left" vertical="center" wrapText="1"/>
      <protection locked="0"/>
    </xf>
    <xf numFmtId="0" fontId="6" fillId="4" borderId="2" xfId="0" applyFont="1" applyFill="1" applyBorder="1" applyAlignment="1" applyProtection="1">
      <alignment horizontal="center" vertical="center" wrapText="1"/>
      <protection locked="0"/>
    </xf>
    <xf numFmtId="167" fontId="4" fillId="3" borderId="2" xfId="1" applyNumberFormat="1" applyFont="1" applyFill="1" applyBorder="1" applyAlignment="1" applyProtection="1">
      <alignment horizontal="center" vertical="center" wrapText="1"/>
      <protection hidden="1"/>
    </xf>
    <xf numFmtId="0" fontId="0" fillId="4" borderId="10" xfId="0" applyFill="1" applyBorder="1" applyAlignment="1" applyProtection="1">
      <alignment horizontal="left" vertical="center" wrapText="1"/>
      <protection locked="0"/>
    </xf>
    <xf numFmtId="0" fontId="6" fillId="4" borderId="10" xfId="0" applyFont="1" applyFill="1" applyBorder="1" applyAlignment="1" applyProtection="1">
      <alignment horizontal="center" vertical="center" wrapText="1"/>
      <protection locked="0"/>
    </xf>
    <xf numFmtId="167" fontId="4" fillId="3" borderId="10" xfId="1" applyNumberFormat="1" applyFont="1" applyFill="1" applyBorder="1" applyAlignment="1" applyProtection="1">
      <alignment horizontal="center" vertical="center" wrapText="1"/>
      <protection hidden="1"/>
    </xf>
    <xf numFmtId="0" fontId="0" fillId="6" borderId="0" xfId="0" applyFill="1" applyAlignment="1">
      <alignment wrapText="1"/>
    </xf>
    <xf numFmtId="3" fontId="4" fillId="3" borderId="1" xfId="1" applyNumberFormat="1" applyFont="1" applyFill="1" applyBorder="1" applyAlignment="1" applyProtection="1">
      <alignment horizontal="center" vertical="center" wrapText="1"/>
      <protection hidden="1"/>
    </xf>
    <xf numFmtId="3" fontId="4" fillId="4" borderId="1" xfId="1" applyNumberFormat="1" applyFont="1" applyFill="1" applyBorder="1" applyAlignment="1" applyProtection="1">
      <alignment horizontal="center" vertical="center" wrapText="1"/>
      <protection hidden="1"/>
    </xf>
    <xf numFmtId="0" fontId="0" fillId="6" borderId="1" xfId="0" applyFill="1" applyBorder="1" applyAlignment="1" applyProtection="1">
      <alignment horizontal="center" vertical="center" wrapText="1"/>
      <protection hidden="1"/>
    </xf>
    <xf numFmtId="0" fontId="0" fillId="6" borderId="0" xfId="0" applyFill="1" applyAlignment="1" applyProtection="1">
      <alignment wrapText="1"/>
      <protection hidden="1"/>
    </xf>
    <xf numFmtId="0" fontId="0" fillId="0" borderId="1" xfId="0" applyBorder="1" applyAlignment="1" applyProtection="1">
      <alignment horizontal="center" vertical="center" wrapText="1"/>
      <protection hidden="1"/>
    </xf>
    <xf numFmtId="0" fontId="6" fillId="0" borderId="1" xfId="0" applyFont="1" applyBorder="1" applyAlignment="1" applyProtection="1">
      <alignment horizontal="center" vertical="center" wrapText="1"/>
      <protection hidden="1"/>
    </xf>
    <xf numFmtId="166" fontId="8" fillId="5" borderId="5" xfId="5" applyNumberFormat="1" applyFont="1" applyFill="1" applyBorder="1" applyAlignment="1">
      <alignment vertical="center" wrapText="1"/>
    </xf>
    <xf numFmtId="0" fontId="0" fillId="0" borderId="11" xfId="0" applyBorder="1" applyAlignment="1" applyProtection="1">
      <alignment horizontal="left" vertical="center" wrapText="1"/>
      <protection locked="0"/>
    </xf>
    <xf numFmtId="0" fontId="6" fillId="0" borderId="11" xfId="0" applyFont="1" applyBorder="1" applyAlignment="1" applyProtection="1">
      <alignment horizontal="center" vertical="center" wrapText="1"/>
      <protection locked="0"/>
    </xf>
    <xf numFmtId="0" fontId="3" fillId="0" borderId="11" xfId="2" applyFont="1" applyBorder="1" applyAlignment="1" applyProtection="1">
      <alignment horizontal="center" vertical="center" wrapText="1"/>
      <protection hidden="1"/>
    </xf>
    <xf numFmtId="0" fontId="2" fillId="6" borderId="12" xfId="1" applyFill="1" applyBorder="1" applyAlignment="1" applyProtection="1">
      <alignment horizontal="center" vertical="center" wrapText="1"/>
      <protection hidden="1"/>
    </xf>
    <xf numFmtId="0" fontId="2" fillId="0" borderId="11" xfId="3" applyBorder="1" applyAlignment="1" applyProtection="1">
      <alignment horizontal="left" vertical="center" wrapText="1"/>
      <protection hidden="1"/>
    </xf>
    <xf numFmtId="0" fontId="2" fillId="0" borderId="11" xfId="3" applyBorder="1" applyAlignment="1" applyProtection="1">
      <alignment horizontal="center" vertical="center" wrapText="1"/>
      <protection hidden="1"/>
    </xf>
    <xf numFmtId="2" fontId="2" fillId="0" borderId="11" xfId="2" applyNumberFormat="1" applyBorder="1" applyAlignment="1" applyProtection="1">
      <alignment horizontal="center" vertical="center" wrapText="1"/>
      <protection hidden="1"/>
    </xf>
    <xf numFmtId="165" fontId="2" fillId="0" borderId="11" xfId="6" applyNumberFormat="1" applyFont="1" applyBorder="1" applyAlignment="1" applyProtection="1">
      <alignment vertical="center" wrapText="1"/>
      <protection hidden="1"/>
    </xf>
    <xf numFmtId="166" fontId="2" fillId="0" borderId="11" xfId="4" applyFont="1" applyBorder="1" applyAlignment="1" applyProtection="1">
      <alignment vertical="center" wrapText="1"/>
      <protection hidden="1"/>
    </xf>
    <xf numFmtId="0" fontId="0" fillId="4" borderId="1" xfId="0" applyFill="1" applyBorder="1" applyAlignment="1" applyProtection="1">
      <alignment horizontal="center" vertical="center" wrapText="1"/>
      <protection hidden="1"/>
    </xf>
    <xf numFmtId="0" fontId="0" fillId="4" borderId="0" xfId="0" applyFill="1" applyAlignment="1" applyProtection="1">
      <alignment wrapText="1"/>
      <protection hidden="1"/>
    </xf>
    <xf numFmtId="166" fontId="2" fillId="0" borderId="2" xfId="4" applyFont="1" applyBorder="1" applyAlignment="1" applyProtection="1">
      <alignment vertical="center" wrapText="1"/>
      <protection hidden="1"/>
    </xf>
    <xf numFmtId="0" fontId="0" fillId="7" borderId="0" xfId="0" applyFill="1" applyAlignment="1" applyProtection="1">
      <alignment wrapText="1"/>
      <protection hidden="1"/>
    </xf>
    <xf numFmtId="167" fontId="4" fillId="3" borderId="1" xfId="1" applyNumberFormat="1" applyFont="1" applyFill="1" applyBorder="1" applyAlignment="1" applyProtection="1">
      <alignment horizontal="left" vertical="center" wrapText="1"/>
      <protection hidden="1"/>
    </xf>
    <xf numFmtId="0" fontId="6" fillId="4" borderId="1" xfId="0" applyFont="1" applyFill="1" applyBorder="1" applyAlignment="1" applyProtection="1">
      <alignment horizontal="center" vertical="center" wrapText="1"/>
      <protection hidden="1"/>
    </xf>
    <xf numFmtId="0" fontId="6" fillId="6" borderId="1" xfId="0" applyFont="1" applyFill="1" applyBorder="1" applyAlignment="1" applyProtection="1">
      <alignment horizontal="center" vertical="center" wrapText="1"/>
      <protection hidden="1"/>
    </xf>
    <xf numFmtId="165" fontId="2" fillId="0" borderId="1" xfId="6" applyNumberFormat="1" applyFont="1" applyBorder="1" applyAlignment="1" applyProtection="1">
      <alignment horizontal="right" vertical="center" wrapText="1"/>
      <protection hidden="1"/>
    </xf>
    <xf numFmtId="0" fontId="8" fillId="5" borderId="0" xfId="5" applyFont="1" applyFill="1" applyAlignment="1">
      <alignment horizontal="right" vertical="center" wrapText="1"/>
    </xf>
    <xf numFmtId="0" fontId="0" fillId="0" borderId="0" xfId="0" applyAlignment="1" applyProtection="1">
      <alignment horizontal="left" vertical="center" wrapText="1"/>
      <protection hidden="1"/>
    </xf>
    <xf numFmtId="0" fontId="0" fillId="0" borderId="0" xfId="0" applyAlignment="1" applyProtection="1">
      <alignment vertical="center" wrapText="1"/>
      <protection hidden="1"/>
    </xf>
    <xf numFmtId="0" fontId="10" fillId="0" borderId="0" xfId="0" applyFont="1" applyAlignment="1" applyProtection="1">
      <alignment wrapText="1"/>
      <protection hidden="1"/>
    </xf>
    <xf numFmtId="0" fontId="11" fillId="0" borderId="1" xfId="0" applyFont="1" applyBorder="1" applyAlignment="1">
      <alignment vertical="center" wrapText="1"/>
    </xf>
    <xf numFmtId="0" fontId="10" fillId="0" borderId="0" xfId="0" applyFont="1" applyAlignment="1" applyProtection="1">
      <alignment wrapText="1"/>
      <protection locked="0"/>
    </xf>
    <xf numFmtId="0" fontId="8" fillId="8" borderId="8" xfId="0" applyFont="1" applyFill="1" applyBorder="1" applyAlignment="1">
      <alignment vertical="center" wrapText="1"/>
    </xf>
    <xf numFmtId="0" fontId="12" fillId="0" borderId="1" xfId="0" applyFont="1" applyBorder="1" applyAlignment="1">
      <alignment horizontal="left" vertical="center" wrapText="1"/>
    </xf>
    <xf numFmtId="44" fontId="8" fillId="0" borderId="1" xfId="8" applyFont="1" applyFill="1" applyBorder="1" applyAlignment="1">
      <alignment horizontal="right" vertical="center" wrapText="1"/>
    </xf>
    <xf numFmtId="0" fontId="13" fillId="0" borderId="0" xfId="0" applyFont="1" applyAlignment="1">
      <alignment horizontal="center" vertical="center"/>
    </xf>
    <xf numFmtId="0" fontId="14" fillId="0" borderId="0" xfId="0" applyFont="1" applyAlignment="1">
      <alignment horizontal="center" vertical="center" wrapText="1"/>
    </xf>
    <xf numFmtId="0" fontId="15" fillId="0" borderId="0" xfId="0" applyFont="1" applyAlignment="1">
      <alignment vertical="center" wrapText="1"/>
    </xf>
    <xf numFmtId="0" fontId="15" fillId="0" borderId="4" xfId="0" applyFont="1" applyBorder="1" applyAlignment="1">
      <alignment vertical="center" wrapText="1"/>
    </xf>
    <xf numFmtId="0" fontId="15" fillId="0" borderId="4" xfId="0" applyFont="1" applyBorder="1" applyAlignment="1">
      <alignment horizontal="center" vertical="center" wrapText="1"/>
    </xf>
    <xf numFmtId="0" fontId="15" fillId="0" borderId="0" xfId="0" applyFont="1" applyAlignment="1">
      <alignment horizontal="center" vertical="center" wrapText="1"/>
    </xf>
    <xf numFmtId="0" fontId="14" fillId="0" borderId="0" xfId="0" applyFont="1" applyAlignment="1">
      <alignment horizontal="left" vertical="center" wrapText="1"/>
    </xf>
    <xf numFmtId="0" fontId="13" fillId="0" borderId="0" xfId="0" applyFont="1" applyAlignment="1">
      <alignment horizontal="left" vertical="center"/>
    </xf>
    <xf numFmtId="0" fontId="13" fillId="0" borderId="4" xfId="0" applyFont="1" applyBorder="1" applyAlignment="1">
      <alignment horizontal="center" vertical="center"/>
    </xf>
    <xf numFmtId="0" fontId="13" fillId="0" borderId="0" xfId="0" applyFont="1" applyAlignment="1">
      <alignment horizontal="center" vertical="center" wrapText="1"/>
    </xf>
    <xf numFmtId="0" fontId="0" fillId="0" borderId="13" xfId="0" applyBorder="1" applyAlignment="1" applyProtection="1">
      <alignment horizontal="center" vertical="center" wrapText="1"/>
      <protection locked="0"/>
    </xf>
    <xf numFmtId="0" fontId="0" fillId="0" borderId="4" xfId="0" applyBorder="1" applyAlignment="1" applyProtection="1">
      <alignment horizontal="left" vertical="center" wrapText="1"/>
      <protection locked="0"/>
    </xf>
    <xf numFmtId="0" fontId="0" fillId="0" borderId="4" xfId="0" applyBorder="1" applyAlignment="1" applyProtection="1">
      <alignment horizontal="center" vertical="center" wrapText="1"/>
      <protection locked="0"/>
    </xf>
    <xf numFmtId="0" fontId="14" fillId="0" borderId="4" xfId="0" applyFont="1" applyBorder="1" applyAlignment="1">
      <alignment vertical="center"/>
    </xf>
    <xf numFmtId="0" fontId="14" fillId="0" borderId="4" xfId="0" applyFont="1" applyBorder="1" applyAlignment="1">
      <alignment horizontal="center" vertical="center" wrapText="1"/>
    </xf>
    <xf numFmtId="0" fontId="13" fillId="0" borderId="4" xfId="0" applyFont="1" applyBorder="1" applyAlignment="1">
      <alignment vertical="center"/>
    </xf>
    <xf numFmtId="0" fontId="10" fillId="0" borderId="4" xfId="0" applyFont="1" applyBorder="1" applyAlignment="1" applyProtection="1">
      <alignment wrapText="1"/>
      <protection hidden="1"/>
    </xf>
    <xf numFmtId="0" fontId="0" fillId="0" borderId="4" xfId="0" applyBorder="1" applyAlignment="1" applyProtection="1">
      <alignment vertical="center" wrapText="1"/>
      <protection hidden="1"/>
    </xf>
    <xf numFmtId="0" fontId="0" fillId="0" borderId="12" xfId="0" applyBorder="1" applyAlignment="1" applyProtection="1">
      <alignment vertical="center" wrapText="1"/>
      <protection hidden="1"/>
    </xf>
    <xf numFmtId="44" fontId="0" fillId="0" borderId="0" xfId="0" applyNumberFormat="1" applyAlignment="1" applyProtection="1">
      <alignment wrapText="1"/>
      <protection hidden="1"/>
    </xf>
    <xf numFmtId="166" fontId="5" fillId="0" borderId="1" xfId="0" applyNumberFormat="1" applyFont="1" applyBorder="1" applyAlignment="1" applyProtection="1">
      <alignment vertical="center" wrapText="1"/>
      <protection hidden="1"/>
    </xf>
    <xf numFmtId="0" fontId="16" fillId="0" borderId="0" xfId="0" applyFont="1" applyAlignment="1">
      <alignment horizontal="center" vertical="center" wrapText="1"/>
    </xf>
    <xf numFmtId="0" fontId="15" fillId="0" borderId="0" xfId="0" applyFont="1" applyAlignment="1">
      <alignment horizontal="center" vertical="center" wrapText="1"/>
    </xf>
    <xf numFmtId="0" fontId="15" fillId="0" borderId="4" xfId="0" applyFont="1" applyBorder="1" applyAlignment="1">
      <alignment horizontal="center" vertical="center" wrapText="1"/>
    </xf>
    <xf numFmtId="0" fontId="8" fillId="8" borderId="6" xfId="0" applyFont="1" applyFill="1" applyBorder="1" applyAlignment="1">
      <alignment horizontal="center" vertical="center" wrapText="1"/>
    </xf>
    <xf numFmtId="0" fontId="8" fillId="8" borderId="7" xfId="0" applyFont="1" applyFill="1" applyBorder="1" applyAlignment="1">
      <alignment horizontal="center" vertical="center"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8" fillId="5" borderId="1" xfId="5" applyFont="1" applyFill="1" applyBorder="1" applyAlignment="1">
      <alignment horizontal="center" vertical="center" wrapText="1"/>
    </xf>
    <xf numFmtId="0" fontId="11" fillId="0" borderId="1" xfId="0" applyFont="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3" fillId="0" borderId="1" xfId="1" applyFont="1" applyBorder="1" applyAlignment="1" applyProtection="1">
      <alignment horizontal="center" vertical="center" wrapText="1"/>
      <protection hidden="1"/>
    </xf>
    <xf numFmtId="0" fontId="4" fillId="0" borderId="1" xfId="1" applyFont="1" applyBorder="1" applyAlignment="1" applyProtection="1">
      <alignment horizontal="center" vertical="center" wrapText="1"/>
      <protection hidden="1"/>
    </xf>
    <xf numFmtId="0" fontId="3" fillId="0" borderId="6" xfId="1" applyFont="1" applyBorder="1" applyAlignment="1" applyProtection="1">
      <alignment horizontal="center" vertical="center" wrapText="1"/>
      <protection hidden="1"/>
    </xf>
    <xf numFmtId="0" fontId="3" fillId="0" borderId="7" xfId="1" applyFont="1" applyBorder="1" applyAlignment="1" applyProtection="1">
      <alignment horizontal="center" vertical="center" wrapText="1"/>
      <protection hidden="1"/>
    </xf>
    <xf numFmtId="0" fontId="3" fillId="0" borderId="8" xfId="1" applyFont="1" applyBorder="1" applyAlignment="1" applyProtection="1">
      <alignment horizontal="center" vertical="center" wrapText="1"/>
      <protection hidden="1"/>
    </xf>
    <xf numFmtId="0" fontId="0" fillId="0" borderId="1" xfId="0" applyBorder="1" applyAlignment="1" applyProtection="1">
      <alignment horizontal="center" vertical="center" wrapText="1"/>
      <protection locked="0"/>
    </xf>
    <xf numFmtId="0" fontId="2" fillId="0" borderId="4" xfId="1" applyBorder="1" applyAlignment="1" applyProtection="1">
      <alignment horizontal="center" vertical="center" wrapText="1"/>
      <protection hidden="1"/>
    </xf>
    <xf numFmtId="14" fontId="6" fillId="0" borderId="6" xfId="1" applyNumberFormat="1" applyFont="1" applyBorder="1" applyAlignment="1" applyProtection="1">
      <alignment horizontal="center" vertical="center" wrapText="1"/>
      <protection hidden="1"/>
    </xf>
    <xf numFmtId="14" fontId="6" fillId="0" borderId="7" xfId="1" applyNumberFormat="1" applyFont="1" applyBorder="1" applyAlignment="1" applyProtection="1">
      <alignment horizontal="center" vertical="center" wrapText="1"/>
      <protection hidden="1"/>
    </xf>
    <xf numFmtId="14" fontId="6" fillId="0" borderId="8" xfId="1" applyNumberFormat="1" applyFont="1" applyBorder="1" applyAlignment="1" applyProtection="1">
      <alignment horizontal="center" vertical="center" wrapText="1"/>
      <protection hidden="1"/>
    </xf>
    <xf numFmtId="165" fontId="3" fillId="0" borderId="1" xfId="1" applyNumberFormat="1" applyFont="1" applyBorder="1" applyAlignment="1" applyProtection="1">
      <alignment horizontal="center" vertical="center" wrapText="1"/>
      <protection hidden="1"/>
    </xf>
    <xf numFmtId="0" fontId="3" fillId="0" borderId="2" xfId="1" applyFont="1" applyBorder="1" applyAlignment="1" applyProtection="1">
      <alignment horizontal="center" vertical="center" wrapText="1"/>
      <protection hidden="1"/>
    </xf>
    <xf numFmtId="165" fontId="3" fillId="0" borderId="2" xfId="1" applyNumberFormat="1" applyFont="1" applyBorder="1" applyAlignment="1" applyProtection="1">
      <alignment horizontal="center" vertical="center" wrapText="1"/>
      <protection hidden="1"/>
    </xf>
  </cellXfs>
  <cellStyles count="11">
    <cellStyle name="Moneda [0] 2" xfId="6" xr:uid="{5AC9095E-954B-4D46-9492-C06AC86C6FDA}"/>
    <cellStyle name="Moneda 2" xfId="8" xr:uid="{01CF498D-8AA2-4E87-BE15-AA76473DD04C}"/>
    <cellStyle name="Moneda 2 2" xfId="10" xr:uid="{0A993148-7028-4F49-8607-AAFE9A78692A}"/>
    <cellStyle name="Moneda 3" xfId="4" xr:uid="{9E6FBADF-7592-4E11-9F24-EE493FD10C2C}"/>
    <cellStyle name="Normal" xfId="0" builtinId="0"/>
    <cellStyle name="Normal 11" xfId="5" xr:uid="{A20837DD-4B81-4646-B7D5-E2C2AA8BD7D8}"/>
    <cellStyle name="Normal 2 10 2 2" xfId="7" xr:uid="{9960D2F1-DFD0-47D7-B646-1D353207648B}"/>
    <cellStyle name="Normal 2 10 3" xfId="2" xr:uid="{C232C861-9291-4219-A2B1-D2DC15DA449D}"/>
    <cellStyle name="Normal 2 2 2" xfId="1" xr:uid="{EB10C5D6-C7E3-4A21-A6B1-7A7806536522}"/>
    <cellStyle name="Normal 3 11" xfId="9" xr:uid="{490520E0-10FB-41D8-8DA9-27FC7F6A9362}"/>
    <cellStyle name="Normal 3 2" xfId="3" xr:uid="{773C58A9-4FD4-4A6F-A6E6-239D451F78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256443</xdr:colOff>
      <xdr:row>0</xdr:row>
      <xdr:rowOff>121134</xdr:rowOff>
    </xdr:from>
    <xdr:ext cx="879230" cy="758097"/>
    <xdr:pic>
      <xdr:nvPicPr>
        <xdr:cNvPr id="2" name="Picture 164">
          <a:extLst>
            <a:ext uri="{FF2B5EF4-FFF2-40B4-BE49-F238E27FC236}">
              <a16:creationId xmlns:a16="http://schemas.microsoft.com/office/drawing/2014/main" id="{A8EABFE3-7EDC-440E-B2D2-CCEFD4C7A86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6968" y="121134"/>
          <a:ext cx="879230" cy="7580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yeimo/Downloads/PRESUPUESTO%20OFICIAL%20FINAL%20LICITACION%20AL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B"/>
      <sheetName val="Personal  y cuadrillas"/>
      <sheetName val="ANEXO 1 LIST INSU 2021"/>
      <sheetName val="ANEXO 2 LIST PRECIOS RESUMI"/>
      <sheetName val="MATRIX 2021"/>
      <sheetName val="Memorias"/>
      <sheetName val="ANEXO 03 ANALISI DE PRECIO"/>
      <sheetName val="Esp Tecnica"/>
      <sheetName val="Hoja1"/>
      <sheetName val="APUs"/>
      <sheetName val="PPTO"/>
    </sheetNames>
    <sheetDataSet>
      <sheetData sheetId="0"/>
      <sheetData sheetId="1"/>
      <sheetData sheetId="2"/>
      <sheetData sheetId="3">
        <row r="11">
          <cell r="A11"/>
          <cell r="B11"/>
          <cell r="C11"/>
          <cell r="D11"/>
          <cell r="E11"/>
          <cell r="F11"/>
          <cell r="G11"/>
          <cell r="H11"/>
          <cell r="I11"/>
          <cell r="J11" t="str">
            <v xml:space="preserve"> LOCALIZACION Y REPLANTEO </v>
          </cell>
          <cell r="K11"/>
          <cell r="L11"/>
          <cell r="M11"/>
          <cell r="N11"/>
          <cell r="O11"/>
        </row>
        <row r="12">
          <cell r="A12">
            <v>1</v>
          </cell>
          <cell r="B12" t="str">
            <v>A 001.001.001</v>
          </cell>
          <cell r="C12" t="str">
            <v>APU 2021 A 001.001.001</v>
          </cell>
          <cell r="D12" t="str">
            <v>OBRAS ARQUITECTONICAS Y EDIFICACIONES</v>
          </cell>
          <cell r="E12" t="str">
            <v xml:space="preserve"> PRELIMINARES </v>
          </cell>
          <cell r="F12" t="str">
            <v xml:space="preserve"> LOCALIZACION Y REPLANTEO </v>
          </cell>
          <cell r="G12">
            <v>0</v>
          </cell>
          <cell r="H12"/>
          <cell r="I12" t="str">
            <v>AV COLOMBIIA</v>
          </cell>
          <cell r="J12" t="str">
            <v xml:space="preserve">COMISION TOPOGRA PERMANENT.inc equipo,plano trans </v>
          </cell>
          <cell r="K12" t="str">
            <v>MES</v>
          </cell>
          <cell r="L12">
            <v>1</v>
          </cell>
          <cell r="M12">
            <v>12473134</v>
          </cell>
          <cell r="N12">
            <v>3866672</v>
          </cell>
          <cell r="O12">
            <v>16339806</v>
          </cell>
        </row>
        <row r="13">
          <cell r="A13">
            <v>2</v>
          </cell>
          <cell r="B13" t="str">
            <v>A 001.001.002</v>
          </cell>
          <cell r="C13" t="str">
            <v>APU 2021 A 001.001.002</v>
          </cell>
          <cell r="D13" t="str">
            <v>OBRAS ARQUITECTONICAS Y EDIFICACIONES</v>
          </cell>
          <cell r="E13" t="str">
            <v xml:space="preserve"> PRELIMINARES </v>
          </cell>
          <cell r="F13" t="str">
            <v xml:space="preserve"> LOCALIZACION Y REPLANTEO </v>
          </cell>
          <cell r="G13">
            <v>0</v>
          </cell>
          <cell r="H13" t="str">
            <v>HUGO OK</v>
          </cell>
          <cell r="I13" t="str">
            <v xml:space="preserve">ESCE- PORFIA </v>
          </cell>
          <cell r="J13" t="str">
            <v xml:space="preserve">LOCALIZACION Y REPLANTEO ARQUIT (manual) inc plano </v>
          </cell>
          <cell r="K13" t="str">
            <v xml:space="preserve"> M2</v>
          </cell>
          <cell r="L13">
            <v>1</v>
          </cell>
          <cell r="M13">
            <v>7302</v>
          </cell>
          <cell r="N13">
            <v>2264</v>
          </cell>
          <cell r="O13">
            <v>9566</v>
          </cell>
        </row>
        <row r="14">
          <cell r="A14">
            <v>1818</v>
          </cell>
          <cell r="B14" t="str">
            <v>A 001.001.003</v>
          </cell>
          <cell r="C14" t="str">
            <v>APU 2021 A 001.001.003</v>
          </cell>
          <cell r="D14" t="str">
            <v>OBRAS ARQUITECTONICAS Y EDIFICACIONES</v>
          </cell>
          <cell r="E14" t="str">
            <v xml:space="preserve"> PRELIMINARES </v>
          </cell>
          <cell r="F14" t="str">
            <v xml:space="preserve"> LOCALIZACION Y REPLANTEO </v>
          </cell>
          <cell r="G14">
            <v>0</v>
          </cell>
          <cell r="H14"/>
          <cell r="I14" t="str">
            <v>PLUSVALIA</v>
          </cell>
          <cell r="J14" t="str">
            <v>LOCALIZACION Y REPLANTEO PARA REDES</v>
          </cell>
          <cell r="K14" t="str">
            <v>ML</v>
          </cell>
          <cell r="L14">
            <v>1</v>
          </cell>
          <cell r="M14">
            <v>4374</v>
          </cell>
          <cell r="N14">
            <v>1356</v>
          </cell>
          <cell r="O14">
            <v>5730</v>
          </cell>
        </row>
        <row r="15">
          <cell r="A15">
            <v>2250</v>
          </cell>
          <cell r="B15" t="str">
            <v>A 003.003.082</v>
          </cell>
          <cell r="C15" t="str">
            <v>APU 2021 A 003.003.082</v>
          </cell>
          <cell r="D15" t="str">
            <v>OBRAS ARQUITECTONICAS Y EDIFICACIONES</v>
          </cell>
          <cell r="E15" t="str">
            <v xml:space="preserve"> PRELIMINARES </v>
          </cell>
          <cell r="F15" t="str">
            <v xml:space="preserve"> LOCALIZACION Y REPLANTEO </v>
          </cell>
          <cell r="G15">
            <v>0</v>
          </cell>
          <cell r="H15" t="str">
            <v xml:space="preserve">VICTOR </v>
          </cell>
          <cell r="I15" t="str">
            <v>PORFIA</v>
          </cell>
          <cell r="J15" t="str">
            <v>LOCALIZACION Y REPLANTEO PARA REDES DE ACUEDUCTO Y ALCANTARILLADO</v>
          </cell>
          <cell r="K15" t="str">
            <v>ML</v>
          </cell>
          <cell r="L15">
            <v>1</v>
          </cell>
          <cell r="M15">
            <v>4229</v>
          </cell>
          <cell r="N15">
            <v>1311</v>
          </cell>
          <cell r="O15">
            <v>5540</v>
          </cell>
        </row>
        <row r="16">
          <cell r="A16">
            <v>2110</v>
          </cell>
          <cell r="B16" t="str">
            <v>A 001.001.004</v>
          </cell>
          <cell r="C16" t="str">
            <v>APU 2021 A 001.001.004</v>
          </cell>
          <cell r="D16" t="str">
            <v>OBRAS ARQUITECTONICAS Y EDIFICACIONES</v>
          </cell>
          <cell r="E16" t="str">
            <v xml:space="preserve"> PRELIMINARES </v>
          </cell>
          <cell r="F16" t="str">
            <v xml:space="preserve"> LOCALIZACION Y REPLANTEO </v>
          </cell>
          <cell r="G16">
            <v>0</v>
          </cell>
          <cell r="H16" t="str">
            <v xml:space="preserve">SECRETARIA DE EDUCACION </v>
          </cell>
          <cell r="I16" t="str">
            <v xml:space="preserve">SECRETARIA DE EDUCACION </v>
          </cell>
          <cell r="J16" t="str">
            <v>LOCALIZACION TOPOGRAFICA (sardineles y redes)</v>
          </cell>
          <cell r="K16" t="str">
            <v>ML</v>
          </cell>
          <cell r="L16">
            <v>1</v>
          </cell>
          <cell r="M16">
            <v>1243</v>
          </cell>
          <cell r="N16">
            <v>385</v>
          </cell>
          <cell r="O16">
            <v>1628</v>
          </cell>
        </row>
        <row r="17">
          <cell r="A17">
            <v>2111</v>
          </cell>
          <cell r="B17" t="str">
            <v>A 001.001.005</v>
          </cell>
          <cell r="C17" t="str">
            <v>APU 2021 A 001.001.005</v>
          </cell>
          <cell r="D17" t="str">
            <v>OBRAS ARQUITECTONICAS Y EDIFICACIONES</v>
          </cell>
          <cell r="E17" t="str">
            <v xml:space="preserve"> PRELIMINARES </v>
          </cell>
          <cell r="F17" t="str">
            <v xml:space="preserve"> LOCALIZACION Y REPLANTEO </v>
          </cell>
          <cell r="G17">
            <v>0</v>
          </cell>
          <cell r="H17" t="str">
            <v xml:space="preserve">SECRETARIA DE EDUCACION </v>
          </cell>
          <cell r="I17" t="str">
            <v xml:space="preserve">SECRETARIA DE EDUCACION </v>
          </cell>
          <cell r="J17" t="str">
            <v>LOCALIZACION Y NIVELACION TOPOGRAFICA PARA VIAS (excavacion y conformacion de banca - ancho de calzada 6-8m)</v>
          </cell>
          <cell r="K17" t="str">
            <v>ML</v>
          </cell>
          <cell r="L17">
            <v>1</v>
          </cell>
          <cell r="M17">
            <v>5383</v>
          </cell>
          <cell r="N17">
            <v>1669</v>
          </cell>
          <cell r="O17">
            <v>7052</v>
          </cell>
        </row>
        <row r="18">
          <cell r="A18">
            <v>2112</v>
          </cell>
          <cell r="B18" t="str">
            <v>A 001.001.006</v>
          </cell>
          <cell r="C18" t="str">
            <v>APU 2021 A 001.001.006</v>
          </cell>
          <cell r="D18" t="str">
            <v>OBRAS ARQUITECTONICAS Y EDIFICACIONES</v>
          </cell>
          <cell r="E18" t="str">
            <v xml:space="preserve"> PRELIMINARES </v>
          </cell>
          <cell r="F18" t="str">
            <v xml:space="preserve"> LOCALIZACION Y REPLANTEO </v>
          </cell>
          <cell r="G18">
            <v>0</v>
          </cell>
          <cell r="H18" t="str">
            <v xml:space="preserve">SECRETARIA DE EDUCACION </v>
          </cell>
          <cell r="I18" t="str">
            <v xml:space="preserve">SECRETARIA DE EDUCACION </v>
          </cell>
          <cell r="J18" t="str">
            <v xml:space="preserve">TRAZADO Y REPLANTEO ARQUIT </v>
          </cell>
          <cell r="K18" t="str">
            <v>M2</v>
          </cell>
          <cell r="L18">
            <v>1</v>
          </cell>
          <cell r="M18">
            <v>3174</v>
          </cell>
          <cell r="N18">
            <v>984</v>
          </cell>
          <cell r="O18">
            <v>4158</v>
          </cell>
        </row>
        <row r="19">
          <cell r="A19"/>
          <cell r="B19"/>
          <cell r="C19"/>
          <cell r="D19"/>
          <cell r="E19"/>
          <cell r="F19"/>
          <cell r="G19"/>
          <cell r="H19"/>
          <cell r="I19"/>
          <cell r="J19" t="str">
            <v xml:space="preserve"> DEMOLICIONES </v>
          </cell>
          <cell r="K19" t="str">
            <v/>
          </cell>
          <cell r="L19"/>
          <cell r="M19"/>
          <cell r="N19"/>
          <cell r="O19"/>
        </row>
        <row r="20">
          <cell r="A20">
            <v>3</v>
          </cell>
          <cell r="B20" t="str">
            <v>A 001.002.001</v>
          </cell>
          <cell r="C20" t="str">
            <v>APU 2021 A 001.002.001</v>
          </cell>
          <cell r="D20" t="str">
            <v>OBRAS ARQUITECTONICAS Y EDIFICACIONES</v>
          </cell>
          <cell r="E20" t="str">
            <v xml:space="preserve"> PRELIMINARES </v>
          </cell>
          <cell r="F20" t="str">
            <v xml:space="preserve"> DEMOLICIONES </v>
          </cell>
          <cell r="G20">
            <v>0</v>
          </cell>
          <cell r="H20"/>
          <cell r="I20"/>
          <cell r="J20" t="str">
            <v xml:space="preserve">DEMOLI PLACAS PISOh=20, Inc compre, retir max 5km </v>
          </cell>
          <cell r="K20" t="str">
            <v xml:space="preserve"> M2</v>
          </cell>
          <cell r="L20">
            <v>1</v>
          </cell>
          <cell r="M20">
            <v>34415</v>
          </cell>
          <cell r="N20">
            <v>10669</v>
          </cell>
          <cell r="O20">
            <v>45084</v>
          </cell>
        </row>
        <row r="21">
          <cell r="A21">
            <v>4</v>
          </cell>
          <cell r="B21" t="str">
            <v>A 001.002.002</v>
          </cell>
          <cell r="C21" t="str">
            <v>APU 2021 A 001.002.002</v>
          </cell>
          <cell r="D21" t="str">
            <v>OBRAS ARQUITECTONICAS Y EDIFICACIONES</v>
          </cell>
          <cell r="E21" t="str">
            <v xml:space="preserve"> PRELIMINARES </v>
          </cell>
          <cell r="F21" t="str">
            <v xml:space="preserve"> DEMOLICIONES </v>
          </cell>
          <cell r="G21">
            <v>0</v>
          </cell>
          <cell r="H21"/>
          <cell r="I21"/>
          <cell r="J21" t="str">
            <v xml:space="preserve">DEMOLI. PLACA Alig. 0.45.Inccompre,cargue,reti 5km </v>
          </cell>
          <cell r="K21" t="str">
            <v xml:space="preserve"> M2</v>
          </cell>
          <cell r="L21">
            <v>1</v>
          </cell>
          <cell r="M21">
            <v>72360</v>
          </cell>
          <cell r="N21">
            <v>22432</v>
          </cell>
          <cell r="O21">
            <v>94792</v>
          </cell>
        </row>
        <row r="22">
          <cell r="A22">
            <v>5</v>
          </cell>
          <cell r="B22" t="str">
            <v>A 001.002.003</v>
          </cell>
          <cell r="C22" t="str">
            <v>APU 2021 A 001.002.003</v>
          </cell>
          <cell r="D22" t="str">
            <v>OBRAS ARQUITECTONICAS Y EDIFICACIONES</v>
          </cell>
          <cell r="E22" t="str">
            <v xml:space="preserve"> PRELIMINARES </v>
          </cell>
          <cell r="F22" t="str">
            <v xml:space="preserve"> DEMOLICIONES </v>
          </cell>
          <cell r="G22">
            <v>0</v>
          </cell>
          <cell r="H22"/>
          <cell r="I22"/>
          <cell r="J22" t="str">
            <v xml:space="preserve">DEMOLI. PLACA Alig. 0.25.Inccompre,cargue,retio5km </v>
          </cell>
          <cell r="K22" t="str">
            <v xml:space="preserve"> M2</v>
          </cell>
          <cell r="L22">
            <v>1</v>
          </cell>
          <cell r="M22">
            <v>73177</v>
          </cell>
          <cell r="N22">
            <v>22685</v>
          </cell>
          <cell r="O22">
            <v>95862</v>
          </cell>
        </row>
        <row r="23">
          <cell r="A23">
            <v>6</v>
          </cell>
          <cell r="B23" t="str">
            <v>A 001.002.004</v>
          </cell>
          <cell r="C23" t="str">
            <v>APU 2021 A 001.002.004</v>
          </cell>
          <cell r="D23" t="str">
            <v>OBRAS ARQUITECTONICAS Y EDIFICACIONES</v>
          </cell>
          <cell r="E23" t="str">
            <v xml:space="preserve"> PRELIMINARES </v>
          </cell>
          <cell r="F23" t="str">
            <v xml:space="preserve"> DEMOLICIONES </v>
          </cell>
          <cell r="G23">
            <v>0</v>
          </cell>
          <cell r="H23"/>
          <cell r="I23"/>
          <cell r="J23" t="str">
            <v xml:space="preserve">DEMOLICION PISO TABLETA GRESS, cargue manual, 5km </v>
          </cell>
          <cell r="K23" t="str">
            <v>M2</v>
          </cell>
          <cell r="L23">
            <v>1</v>
          </cell>
          <cell r="M23">
            <v>9220</v>
          </cell>
          <cell r="N23">
            <v>2858</v>
          </cell>
          <cell r="O23">
            <v>12078</v>
          </cell>
        </row>
        <row r="24">
          <cell r="A24">
            <v>7</v>
          </cell>
          <cell r="B24" t="str">
            <v>A 001.002.005</v>
          </cell>
          <cell r="C24" t="str">
            <v>APU 2021 A 001.002.005</v>
          </cell>
          <cell r="D24" t="str">
            <v>OBRAS ARQUITECTONICAS Y EDIFICACIONES</v>
          </cell>
          <cell r="E24" t="str">
            <v xml:space="preserve"> PRELIMINARES </v>
          </cell>
          <cell r="F24" t="str">
            <v xml:space="preserve"> DEMOLICIONES </v>
          </cell>
          <cell r="G24">
            <v>0</v>
          </cell>
          <cell r="H24"/>
          <cell r="I24"/>
          <cell r="J24" t="str">
            <v xml:space="preserve">DEMOLICION PISO EN CONCRETO,cargue meca,retiro5km </v>
          </cell>
          <cell r="K24" t="str">
            <v>M3</v>
          </cell>
          <cell r="L24">
            <v>1</v>
          </cell>
          <cell r="M24">
            <v>213892</v>
          </cell>
          <cell r="N24">
            <v>66307</v>
          </cell>
          <cell r="O24">
            <v>280199</v>
          </cell>
        </row>
        <row r="25">
          <cell r="A25">
            <v>8</v>
          </cell>
          <cell r="B25" t="str">
            <v>A 001.002.006</v>
          </cell>
          <cell r="C25" t="str">
            <v>APU 2021 A 001.002.006</v>
          </cell>
          <cell r="D25" t="str">
            <v>OBRAS ARQUITECTONICAS Y EDIFICACIONES</v>
          </cell>
          <cell r="E25" t="str">
            <v xml:space="preserve"> PRELIMINARES </v>
          </cell>
          <cell r="F25" t="str">
            <v xml:space="preserve"> DEMOLICIONES </v>
          </cell>
          <cell r="G25">
            <v>0</v>
          </cell>
          <cell r="H25"/>
          <cell r="I25"/>
          <cell r="J25" t="str">
            <v xml:space="preserve">DEMOLICION PAÑETE.e= 3 cms,cargue manual, retiro5k </v>
          </cell>
          <cell r="K25" t="str">
            <v>M2</v>
          </cell>
          <cell r="L25">
            <v>1</v>
          </cell>
          <cell r="M25">
            <v>7756</v>
          </cell>
          <cell r="N25">
            <v>2404</v>
          </cell>
          <cell r="O25">
            <v>10160</v>
          </cell>
        </row>
        <row r="26">
          <cell r="A26">
            <v>9</v>
          </cell>
          <cell r="B26" t="str">
            <v>A 001.002.007</v>
          </cell>
          <cell r="C26" t="str">
            <v>APU 2021 A 001.002.007</v>
          </cell>
          <cell r="D26" t="str">
            <v>OBRAS ARQUITECTONICAS Y EDIFICACIONES</v>
          </cell>
          <cell r="E26" t="str">
            <v xml:space="preserve"> PRELIMINARES </v>
          </cell>
          <cell r="F26" t="str">
            <v xml:space="preserve"> DEMOLICIONES </v>
          </cell>
          <cell r="G26">
            <v>0</v>
          </cell>
          <cell r="H26"/>
          <cell r="I26"/>
          <cell r="J26" t="str">
            <v xml:space="preserve">DEMOLICION MUROS 0.25.lncl cargue manual,retiro 5k </v>
          </cell>
          <cell r="K26" t="str">
            <v>M2</v>
          </cell>
          <cell r="L26">
            <v>1</v>
          </cell>
          <cell r="M26">
            <v>10181</v>
          </cell>
          <cell r="N26">
            <v>3156</v>
          </cell>
          <cell r="O26">
            <v>13337</v>
          </cell>
        </row>
        <row r="27">
          <cell r="A27">
            <v>10</v>
          </cell>
          <cell r="B27" t="str">
            <v>A 001.002.008</v>
          </cell>
          <cell r="C27" t="str">
            <v>APU 2021 A 001.002.008</v>
          </cell>
          <cell r="D27" t="str">
            <v>OBRAS ARQUITECTONICAS Y EDIFICACIONES</v>
          </cell>
          <cell r="E27" t="str">
            <v xml:space="preserve"> PRELIMINARES </v>
          </cell>
          <cell r="F27" t="str">
            <v xml:space="preserve"> DEMOLICIONES </v>
          </cell>
          <cell r="G27">
            <v>0</v>
          </cell>
          <cell r="H27"/>
          <cell r="I27" t="str">
            <v xml:space="preserve">ESCE- PORFIA </v>
          </cell>
          <cell r="J27" t="str">
            <v xml:space="preserve">DEMOLICION MUROS 0.15, cargue manual, retiro5km </v>
          </cell>
          <cell r="K27" t="str">
            <v>M2</v>
          </cell>
          <cell r="L27">
            <v>1</v>
          </cell>
          <cell r="M27">
            <v>8769</v>
          </cell>
          <cell r="N27">
            <v>2718</v>
          </cell>
          <cell r="O27">
            <v>11487</v>
          </cell>
        </row>
        <row r="28">
          <cell r="A28">
            <v>11</v>
          </cell>
          <cell r="B28" t="str">
            <v>A 001.002.009</v>
          </cell>
          <cell r="C28" t="str">
            <v>APU 2021 A 001.002.009</v>
          </cell>
          <cell r="D28" t="str">
            <v>OBRAS ARQUITECTONICAS Y EDIFICACIONES</v>
          </cell>
          <cell r="E28" t="str">
            <v xml:space="preserve"> PRELIMINARES </v>
          </cell>
          <cell r="F28" t="str">
            <v xml:space="preserve"> DEMOLICIONES </v>
          </cell>
          <cell r="G28">
            <v>0</v>
          </cell>
          <cell r="H28"/>
          <cell r="I28"/>
          <cell r="J28" t="str">
            <v xml:space="preserve">DEMOLICION MORTERO PISO E=3-5 cms.carg manual, 5km </v>
          </cell>
          <cell r="K28" t="str">
            <v>M2</v>
          </cell>
          <cell r="L28">
            <v>1</v>
          </cell>
          <cell r="M28">
            <v>3000</v>
          </cell>
          <cell r="N28">
            <v>930</v>
          </cell>
          <cell r="O28">
            <v>3930</v>
          </cell>
        </row>
        <row r="29">
          <cell r="A29">
            <v>12</v>
          </cell>
          <cell r="B29" t="str">
            <v>A 001.002.010</v>
          </cell>
          <cell r="C29" t="str">
            <v>APU 2021 A 001.002.010</v>
          </cell>
          <cell r="D29" t="str">
            <v>OBRAS ARQUITECTONICAS Y EDIFICACIONES</v>
          </cell>
          <cell r="E29" t="str">
            <v xml:space="preserve"> PRELIMINARES </v>
          </cell>
          <cell r="F29" t="str">
            <v xml:space="preserve"> DEMOLICIONES </v>
          </cell>
          <cell r="G29">
            <v>0</v>
          </cell>
          <cell r="H29" t="str">
            <v>PROY ALOJAMIENTOS</v>
          </cell>
          <cell r="I29" t="str">
            <v>PROY ALOJAMIENTOS</v>
          </cell>
          <cell r="J29" t="str">
            <v>DEMOLICION ENCHAPE MUROS,INC.CARG MANUAL,TRANSP 5K. (E=0,07M)</v>
          </cell>
          <cell r="K29" t="str">
            <v xml:space="preserve"> M2</v>
          </cell>
          <cell r="L29">
            <v>1</v>
          </cell>
          <cell r="M29">
            <v>9645</v>
          </cell>
          <cell r="N29">
            <v>2990</v>
          </cell>
          <cell r="O29">
            <v>12635</v>
          </cell>
        </row>
        <row r="30">
          <cell r="A30">
            <v>1697</v>
          </cell>
          <cell r="B30" t="str">
            <v>A 030.002.112</v>
          </cell>
          <cell r="C30" t="str">
            <v>APU 2021 A 030.002.112</v>
          </cell>
          <cell r="D30" t="str">
            <v>NUEVOS</v>
          </cell>
          <cell r="E30" t="str">
            <v xml:space="preserve"> PRELIMINARES </v>
          </cell>
          <cell r="F30" t="str">
            <v xml:space="preserve"> DEMOLICIONES </v>
          </cell>
          <cell r="G30">
            <v>0</v>
          </cell>
          <cell r="H30" t="str">
            <v>PROY ALOJAMIENTOS</v>
          </cell>
          <cell r="I30" t="str">
            <v>PROY ALOJAMIENTOS</v>
          </cell>
          <cell r="J30" t="str">
            <v>DEMOLICIÓN ENCHAPE DE PISOS (Incluye cargue y retiro de escombros).</v>
          </cell>
          <cell r="K30" t="str">
            <v xml:space="preserve"> M2</v>
          </cell>
          <cell r="L30">
            <v>1</v>
          </cell>
          <cell r="M30">
            <v>7819</v>
          </cell>
          <cell r="N30">
            <v>2424</v>
          </cell>
          <cell r="O30">
            <v>10243</v>
          </cell>
        </row>
        <row r="31">
          <cell r="A31">
            <v>13</v>
          </cell>
          <cell r="B31" t="str">
            <v>A 001.002.011</v>
          </cell>
          <cell r="C31" t="str">
            <v>APU 2021 A 001.002.011</v>
          </cell>
          <cell r="D31" t="str">
            <v>OBRAS ARQUITECTONICAS Y EDIFICACIONES</v>
          </cell>
          <cell r="E31" t="str">
            <v xml:space="preserve"> PRELIMINARES </v>
          </cell>
          <cell r="F31" t="str">
            <v xml:space="preserve"> DEMOLICIONES </v>
          </cell>
          <cell r="G31">
            <v>0</v>
          </cell>
          <cell r="H31"/>
          <cell r="I31" t="str">
            <v xml:space="preserve">ESCE- PORFIA </v>
          </cell>
          <cell r="J31" t="str">
            <v xml:space="preserve">DEMOLICION CONCRETO CICLOPEO.Inc cargue manual,5km </v>
          </cell>
          <cell r="K31" t="str">
            <v>M3</v>
          </cell>
          <cell r="L31">
            <v>1</v>
          </cell>
          <cell r="M31">
            <v>176058</v>
          </cell>
          <cell r="N31">
            <v>54578</v>
          </cell>
          <cell r="O31">
            <v>230636</v>
          </cell>
        </row>
        <row r="32">
          <cell r="A32">
            <v>14</v>
          </cell>
          <cell r="B32" t="str">
            <v>A 001.002.012</v>
          </cell>
          <cell r="C32" t="str">
            <v>APU 2021 A 001.002.012</v>
          </cell>
          <cell r="D32" t="str">
            <v>OBRAS ARQUITECTONICAS Y EDIFICACIONES</v>
          </cell>
          <cell r="E32" t="str">
            <v xml:space="preserve"> PRELIMINARES </v>
          </cell>
          <cell r="F32" t="str">
            <v xml:space="preserve"> DEMOLICIONES </v>
          </cell>
          <cell r="G32">
            <v>0</v>
          </cell>
          <cell r="H32"/>
          <cell r="I32"/>
          <cell r="J32" t="str">
            <v xml:space="preserve">DEMOLICION COLUMNAS. Inc cargue manual,5km </v>
          </cell>
          <cell r="K32" t="str">
            <v>M3</v>
          </cell>
          <cell r="L32">
            <v>1</v>
          </cell>
          <cell r="M32">
            <v>212708</v>
          </cell>
          <cell r="N32">
            <v>65939</v>
          </cell>
          <cell r="O32">
            <v>278647</v>
          </cell>
        </row>
        <row r="33">
          <cell r="A33">
            <v>15</v>
          </cell>
          <cell r="B33" t="str">
            <v>A 001.002.013</v>
          </cell>
          <cell r="C33" t="str">
            <v>APU 2021 A 001.002.013</v>
          </cell>
          <cell r="D33" t="str">
            <v>OBRAS ARQUITECTONICAS Y EDIFICACIONES</v>
          </cell>
          <cell r="E33" t="str">
            <v xml:space="preserve"> PRELIMINARES </v>
          </cell>
          <cell r="F33" t="str">
            <v xml:space="preserve"> DEMOLICIONES </v>
          </cell>
          <cell r="G33">
            <v>0</v>
          </cell>
          <cell r="H33" t="str">
            <v>HUGO OK</v>
          </cell>
          <cell r="I33" t="str">
            <v xml:space="preserve">ESCE- PORFIA </v>
          </cell>
          <cell r="J33" t="str">
            <v xml:space="preserve">DEMOLICION CIMIENTO ENTERRADO.Inc cargue manual,5k </v>
          </cell>
          <cell r="K33" t="str">
            <v>M3</v>
          </cell>
          <cell r="L33">
            <v>1</v>
          </cell>
          <cell r="M33">
            <v>287920</v>
          </cell>
          <cell r="N33">
            <v>89255</v>
          </cell>
          <cell r="O33">
            <v>377175</v>
          </cell>
        </row>
        <row r="34">
          <cell r="A34">
            <v>16</v>
          </cell>
          <cell r="B34" t="str">
            <v>A 001.002.014</v>
          </cell>
          <cell r="C34" t="str">
            <v>APU 2021 A 001.002.014</v>
          </cell>
          <cell r="D34" t="str">
            <v>OBRAS ARQUITECTONICAS Y EDIFICACIONES</v>
          </cell>
          <cell r="E34" t="str">
            <v xml:space="preserve"> PRELIMINARES </v>
          </cell>
          <cell r="F34" t="str">
            <v xml:space="preserve"> DEMOLICIONES </v>
          </cell>
          <cell r="G34">
            <v>0</v>
          </cell>
          <cell r="H34"/>
          <cell r="I34"/>
          <cell r="J34" t="str">
            <v xml:space="preserve">DEMOLICION BALDOSA PISO e=0,07m.lnc afina,retir5km </v>
          </cell>
          <cell r="K34" t="str">
            <v>M2</v>
          </cell>
          <cell r="L34">
            <v>1</v>
          </cell>
          <cell r="M34">
            <v>18067</v>
          </cell>
          <cell r="N34">
            <v>5601</v>
          </cell>
          <cell r="O34">
            <v>23668</v>
          </cell>
        </row>
        <row r="35">
          <cell r="A35">
            <v>17</v>
          </cell>
          <cell r="B35" t="str">
            <v>A 001.002.015</v>
          </cell>
          <cell r="C35" t="str">
            <v>APU 2021 A 001.002.015</v>
          </cell>
          <cell r="D35" t="str">
            <v>OBRAS ARQUITECTONICAS Y EDIFICACIONES</v>
          </cell>
          <cell r="E35" t="str">
            <v xml:space="preserve"> PRELIMINARES </v>
          </cell>
          <cell r="F35" t="str">
            <v xml:space="preserve"> DEMOLICIONES </v>
          </cell>
          <cell r="G35">
            <v>0</v>
          </cell>
          <cell r="H35"/>
          <cell r="I35" t="str">
            <v xml:space="preserve">ESCE- PORFIA </v>
          </cell>
          <cell r="J35" t="str">
            <v xml:space="preserve">DEMOLI ANDEN,PLACAS,SARDIN.Inc cargue manual,ret5k </v>
          </cell>
          <cell r="K35" t="str">
            <v>M3</v>
          </cell>
          <cell r="L35">
            <v>1</v>
          </cell>
          <cell r="M35">
            <v>122501</v>
          </cell>
          <cell r="N35">
            <v>37975</v>
          </cell>
          <cell r="O35">
            <v>160476</v>
          </cell>
        </row>
        <row r="36">
          <cell r="A36">
            <v>18</v>
          </cell>
          <cell r="B36" t="str">
            <v>A 001.002.016</v>
          </cell>
          <cell r="C36" t="str">
            <v>APU 2021 A 001.002.016</v>
          </cell>
          <cell r="D36" t="str">
            <v>OBRAS ARQUITECTONICAS Y EDIFICACIONES</v>
          </cell>
          <cell r="E36" t="str">
            <v xml:space="preserve"> PRELIMINARES </v>
          </cell>
          <cell r="F36" t="str">
            <v xml:space="preserve"> DEMOLICIONES </v>
          </cell>
          <cell r="G36">
            <v>0</v>
          </cell>
          <cell r="H36"/>
          <cell r="I36"/>
          <cell r="J36" t="str">
            <v xml:space="preserve">DEMOLICION CONCRETO SIMPLE. Inc retiro 5km </v>
          </cell>
          <cell r="K36" t="str">
            <v xml:space="preserve"> M3</v>
          </cell>
          <cell r="L36">
            <v>1</v>
          </cell>
          <cell r="M36">
            <v>203550</v>
          </cell>
          <cell r="N36">
            <v>63101</v>
          </cell>
          <cell r="O36">
            <v>266651</v>
          </cell>
        </row>
        <row r="37">
          <cell r="A37">
            <v>901</v>
          </cell>
          <cell r="B37" t="str">
            <v>A 029.001.197</v>
          </cell>
          <cell r="C37" t="str">
            <v>APU 2021 A 029.001.197</v>
          </cell>
          <cell r="D37" t="str">
            <v>OBRAS ARQUITECTONICAS Y EDIFICACIONES</v>
          </cell>
          <cell r="E37" t="str">
            <v xml:space="preserve"> APUS NUEVOS </v>
          </cell>
          <cell r="F37" t="str">
            <v xml:space="preserve"> APUS NUEVOS </v>
          </cell>
          <cell r="G37">
            <v>0</v>
          </cell>
          <cell r="H37"/>
          <cell r="I37"/>
          <cell r="J37" t="str">
            <v xml:space="preserve">DEMOLICION CONCRETO SIMPLE. Inc retiro 5km </v>
          </cell>
          <cell r="K37" t="str">
            <v xml:space="preserve"> M3</v>
          </cell>
          <cell r="L37">
            <v>1</v>
          </cell>
          <cell r="M37">
            <v>203550</v>
          </cell>
          <cell r="N37">
            <v>63101</v>
          </cell>
          <cell r="O37">
            <v>266651</v>
          </cell>
        </row>
        <row r="38">
          <cell r="A38">
            <v>19</v>
          </cell>
          <cell r="B38" t="str">
            <v>A 001.002.017</v>
          </cell>
          <cell r="C38" t="str">
            <v>APU 2021 A 001.002.017</v>
          </cell>
          <cell r="D38" t="str">
            <v>OBRAS ARQUITECTONICAS Y EDIFICACIONES</v>
          </cell>
          <cell r="E38" t="str">
            <v xml:space="preserve"> PRELIMINARES </v>
          </cell>
          <cell r="F38" t="str">
            <v xml:space="preserve"> DEMOLICIONES </v>
          </cell>
          <cell r="G38">
            <v>0</v>
          </cell>
          <cell r="H38"/>
          <cell r="I38" t="str">
            <v xml:space="preserve">ESCE- PORFIA </v>
          </cell>
          <cell r="J38" t="str">
            <v xml:space="preserve">DEMOLICION CONCRETO REFORZ. No incluye retiro </v>
          </cell>
          <cell r="K38" t="str">
            <v>M3</v>
          </cell>
          <cell r="L38">
            <v>1</v>
          </cell>
          <cell r="M38">
            <v>240953</v>
          </cell>
          <cell r="N38">
            <v>74695</v>
          </cell>
          <cell r="O38">
            <v>315648</v>
          </cell>
        </row>
        <row r="39">
          <cell r="A39">
            <v>20</v>
          </cell>
          <cell r="B39" t="str">
            <v>A 001.002.018</v>
          </cell>
          <cell r="C39" t="str">
            <v>APU 2021 A 001.002.018</v>
          </cell>
          <cell r="D39" t="str">
            <v>OBRAS ARQUITECTONICAS Y EDIFICACIONES</v>
          </cell>
          <cell r="E39" t="str">
            <v xml:space="preserve"> PRELIMINARES </v>
          </cell>
          <cell r="F39" t="str">
            <v xml:space="preserve"> DEMOLICIONES </v>
          </cell>
          <cell r="G39">
            <v>0</v>
          </cell>
          <cell r="H39"/>
          <cell r="I39"/>
          <cell r="J39" t="str">
            <v xml:space="preserve">DEMOLICION PISO ADOQUIN,Inc cargue manual,retir 5k </v>
          </cell>
          <cell r="K39" t="str">
            <v xml:space="preserve"> M2</v>
          </cell>
          <cell r="L39">
            <v>1</v>
          </cell>
          <cell r="M39">
            <v>9066</v>
          </cell>
          <cell r="N39">
            <v>2810</v>
          </cell>
          <cell r="O39">
            <v>11876</v>
          </cell>
        </row>
        <row r="40">
          <cell r="A40">
            <v>21</v>
          </cell>
          <cell r="B40" t="str">
            <v>A 001.002.019</v>
          </cell>
          <cell r="C40" t="str">
            <v>APU 2021 A 001.002.019</v>
          </cell>
          <cell r="D40" t="str">
            <v>OBRAS ARQUITECTONICAS Y EDIFICACIONES</v>
          </cell>
          <cell r="E40" t="str">
            <v xml:space="preserve"> PRELIMINARES </v>
          </cell>
          <cell r="F40" t="str">
            <v xml:space="preserve"> DEMOLICIONES </v>
          </cell>
          <cell r="G40">
            <v>0</v>
          </cell>
          <cell r="H40"/>
          <cell r="I40"/>
          <cell r="J40" t="str">
            <v xml:space="preserve">DEMOLICION MUROO.15 m.lnc.revoq,enchap,carg ma, 5k </v>
          </cell>
          <cell r="K40" t="str">
            <v>M2</v>
          </cell>
          <cell r="L40">
            <v>1</v>
          </cell>
          <cell r="M40">
            <v>9630</v>
          </cell>
          <cell r="N40">
            <v>2985</v>
          </cell>
          <cell r="O40">
            <v>12615</v>
          </cell>
        </row>
        <row r="41">
          <cell r="A41">
            <v>22</v>
          </cell>
          <cell r="B41" t="str">
            <v>A 001.002.020</v>
          </cell>
          <cell r="C41" t="str">
            <v>APU 2021 A 001.002.020</v>
          </cell>
          <cell r="D41" t="str">
            <v>OBRAS ARQUITECTONICAS Y EDIFICACIONES</v>
          </cell>
          <cell r="E41" t="str">
            <v xml:space="preserve"> PRELIMINARES </v>
          </cell>
          <cell r="F41" t="str">
            <v xml:space="preserve"> DEMOLICIONES </v>
          </cell>
          <cell r="G41">
            <v>0</v>
          </cell>
          <cell r="H41"/>
          <cell r="I41"/>
          <cell r="J41" t="str">
            <v xml:space="preserve">DEMOLICION MUROS 0.25 lnc.revoq,enchap,carg ma, 5k </v>
          </cell>
          <cell r="K41" t="str">
            <v>M2</v>
          </cell>
          <cell r="L41">
            <v>1</v>
          </cell>
          <cell r="M41">
            <v>12014</v>
          </cell>
          <cell r="N41">
            <v>3724</v>
          </cell>
          <cell r="O41">
            <v>15738</v>
          </cell>
        </row>
        <row r="42">
          <cell r="A42">
            <v>23</v>
          </cell>
          <cell r="B42" t="str">
            <v>A 001.002.021</v>
          </cell>
          <cell r="C42" t="str">
            <v>APU 2021 A 001.002.021</v>
          </cell>
          <cell r="D42" t="str">
            <v>OBRAS ARQUITECTONICAS Y EDIFICACIONES</v>
          </cell>
          <cell r="E42" t="str">
            <v xml:space="preserve"> PRELIMINARES </v>
          </cell>
          <cell r="F42" t="str">
            <v xml:space="preserve"> DEMOLICIONES </v>
          </cell>
          <cell r="G42">
            <v>0</v>
          </cell>
          <cell r="H42"/>
          <cell r="I42"/>
          <cell r="J42" t="str">
            <v xml:space="preserve">DEMOLI PLACA PISOe=20 cmslnc.revoq,ench,carg man,5 </v>
          </cell>
          <cell r="K42" t="str">
            <v>M2</v>
          </cell>
          <cell r="L42">
            <v>1</v>
          </cell>
          <cell r="M42">
            <v>35131</v>
          </cell>
          <cell r="N42">
            <v>10891</v>
          </cell>
          <cell r="O42">
            <v>46022</v>
          </cell>
        </row>
        <row r="43">
          <cell r="A43">
            <v>24</v>
          </cell>
          <cell r="B43" t="str">
            <v>A 001.002.022</v>
          </cell>
          <cell r="C43" t="str">
            <v>APU 2021 A 001.002.022</v>
          </cell>
          <cell r="D43" t="str">
            <v>OBRAS ARQUITECTONICAS Y EDIFICACIONES</v>
          </cell>
          <cell r="E43" t="str">
            <v xml:space="preserve"> PRELIMINARES </v>
          </cell>
          <cell r="F43" t="str">
            <v xml:space="preserve"> DEMOLICIONES </v>
          </cell>
          <cell r="G43">
            <v>0</v>
          </cell>
          <cell r="H43"/>
          <cell r="I43"/>
          <cell r="J43" t="str">
            <v xml:space="preserve">PICADA DE PISO </v>
          </cell>
          <cell r="K43" t="str">
            <v>M2</v>
          </cell>
          <cell r="L43">
            <v>1</v>
          </cell>
          <cell r="M43">
            <v>4627</v>
          </cell>
          <cell r="N43">
            <v>1434</v>
          </cell>
          <cell r="O43">
            <v>6061</v>
          </cell>
        </row>
        <row r="44">
          <cell r="A44">
            <v>25</v>
          </cell>
          <cell r="B44" t="str">
            <v>A 001.002.023</v>
          </cell>
          <cell r="C44" t="str">
            <v>APU 2021 A 001.002.023</v>
          </cell>
          <cell r="D44" t="str">
            <v>OBRAS ARQUITECTONICAS Y EDIFICACIONES</v>
          </cell>
          <cell r="E44" t="str">
            <v xml:space="preserve"> PRELIMINARES </v>
          </cell>
          <cell r="F44" t="str">
            <v xml:space="preserve"> DEMOLICIONES </v>
          </cell>
          <cell r="G44">
            <v>0</v>
          </cell>
          <cell r="H44"/>
          <cell r="I44"/>
          <cell r="J44" t="str">
            <v xml:space="preserve">DEMOLICION GUARDAESCOBA,tableta,cerámica,incl retí </v>
          </cell>
          <cell r="K44" t="str">
            <v>ML</v>
          </cell>
          <cell r="L44">
            <v>1</v>
          </cell>
          <cell r="M44">
            <v>4071</v>
          </cell>
          <cell r="N44">
            <v>1262</v>
          </cell>
          <cell r="O44">
            <v>5333</v>
          </cell>
        </row>
        <row r="45">
          <cell r="A45">
            <v>26</v>
          </cell>
          <cell r="B45" t="str">
            <v>A 001.002.024</v>
          </cell>
          <cell r="C45" t="str">
            <v>APU 2021 A 001.002.024</v>
          </cell>
          <cell r="D45" t="str">
            <v>OBRAS ARQUITECTONICAS Y EDIFICACIONES</v>
          </cell>
          <cell r="E45" t="str">
            <v xml:space="preserve"> PRELIMINARES </v>
          </cell>
          <cell r="F45" t="str">
            <v xml:space="preserve"> DEMOLICIONES </v>
          </cell>
          <cell r="G45">
            <v>0</v>
          </cell>
          <cell r="H45"/>
          <cell r="I45"/>
          <cell r="J45" t="str">
            <v xml:space="preserve">DEMOLICION GUARDAESCOBA,granito,incl retí </v>
          </cell>
          <cell r="K45" t="str">
            <v>ML</v>
          </cell>
          <cell r="L45">
            <v>1</v>
          </cell>
          <cell r="M45">
            <v>14207</v>
          </cell>
          <cell r="N45">
            <v>4404</v>
          </cell>
          <cell r="O45">
            <v>18611</v>
          </cell>
        </row>
        <row r="46">
          <cell r="A46">
            <v>781</v>
          </cell>
          <cell r="B46" t="str">
            <v>A 029.001.028</v>
          </cell>
          <cell r="C46" t="str">
            <v>APU 2021 A 029.001.028</v>
          </cell>
          <cell r="D46" t="str">
            <v>OBRAS ARQUITECTONICAS Y EDIFICACIONES</v>
          </cell>
          <cell r="E46" t="str">
            <v xml:space="preserve"> APUS NUEVOS </v>
          </cell>
          <cell r="F46" t="str">
            <v xml:space="preserve"> APUS NUEVOS </v>
          </cell>
          <cell r="G46">
            <v>0</v>
          </cell>
          <cell r="H46"/>
          <cell r="I46"/>
          <cell r="J46" t="str">
            <v xml:space="preserve">DEMOLICION DE ALFAJIA EN CONCRETO REFORZADO </v>
          </cell>
          <cell r="K46" t="str">
            <v xml:space="preserve"> ML</v>
          </cell>
          <cell r="L46">
            <v>1</v>
          </cell>
          <cell r="M46">
            <v>21510</v>
          </cell>
          <cell r="N46">
            <v>6668</v>
          </cell>
          <cell r="O46">
            <v>28178</v>
          </cell>
        </row>
        <row r="47">
          <cell r="A47">
            <v>1822</v>
          </cell>
          <cell r="B47" t="str">
            <v>A 029.001.215</v>
          </cell>
          <cell r="C47" t="str">
            <v>APU 2021 A 029.001.215</v>
          </cell>
          <cell r="D47" t="str">
            <v>OBRAS ARQUITECTONICAS Y EDIFICACIONES</v>
          </cell>
          <cell r="E47" t="str">
            <v xml:space="preserve"> APUS NUEVOS </v>
          </cell>
          <cell r="F47" t="str">
            <v xml:space="preserve"> APUS NUEVOS </v>
          </cell>
          <cell r="G47">
            <v>0</v>
          </cell>
          <cell r="H47"/>
          <cell r="I47" t="str">
            <v>PLUSVALIA</v>
          </cell>
          <cell r="J47" t="str">
            <v>DEMOLICIÓN DE PISOS Y ANDENES E=0,10M EN VÍAS</v>
          </cell>
          <cell r="K47" t="str">
            <v>M2</v>
          </cell>
          <cell r="L47">
            <v>1</v>
          </cell>
          <cell r="M47">
            <v>15389</v>
          </cell>
          <cell r="N47">
            <v>4771</v>
          </cell>
          <cell r="O47">
            <v>20160</v>
          </cell>
        </row>
        <row r="48">
          <cell r="A48">
            <v>1875</v>
          </cell>
          <cell r="B48" t="str">
            <v>A 029.001.225</v>
          </cell>
          <cell r="C48" t="str">
            <v>APU 2021 A 029.001.225</v>
          </cell>
          <cell r="D48" t="str">
            <v>OBRAS ARQUITECTONICAS Y EDIFICACIONES</v>
          </cell>
          <cell r="E48" t="str">
            <v xml:space="preserve"> APUS NUEVOS </v>
          </cell>
          <cell r="F48" t="str">
            <v xml:space="preserve"> APUS NUEVOS </v>
          </cell>
          <cell r="G48">
            <v>0</v>
          </cell>
          <cell r="H48" t="str">
            <v xml:space="preserve">SECRETARIA DE EDUCACION </v>
          </cell>
          <cell r="I48" t="str">
            <v xml:space="preserve">SECRETARIA DE EDUCACION </v>
          </cell>
          <cell r="J48" t="str">
            <v>DEMOLICIÓN DE EDIFICACIONES INCLUYE: (MUROS, ESTRUCT. CONFINAM, CUBIERTA,DESMONTESAPARATOS, CARP, Y RETIROS SOBRANTES)</v>
          </cell>
          <cell r="K48" t="str">
            <v>M2</v>
          </cell>
          <cell r="L48">
            <v>1</v>
          </cell>
          <cell r="M48">
            <v>67910</v>
          </cell>
          <cell r="N48">
            <v>21052</v>
          </cell>
          <cell r="O48">
            <v>88962</v>
          </cell>
        </row>
        <row r="49">
          <cell r="A49">
            <v>1876</v>
          </cell>
          <cell r="B49" t="str">
            <v>A 029.001.226</v>
          </cell>
          <cell r="C49" t="str">
            <v>APU 2021 A 029.001.226</v>
          </cell>
          <cell r="D49" t="str">
            <v>OBRAS ARQUITECTONICAS Y EDIFICACIONES</v>
          </cell>
          <cell r="E49" t="str">
            <v xml:space="preserve"> APUS NUEVOS </v>
          </cell>
          <cell r="F49" t="str">
            <v xml:space="preserve"> APUS NUEVOS </v>
          </cell>
          <cell r="G49">
            <v>0</v>
          </cell>
          <cell r="H49" t="str">
            <v xml:space="preserve">SECRETARIA DE EDUCACION </v>
          </cell>
          <cell r="I49" t="str">
            <v xml:space="preserve">SECRETARIA DE EDUCACION </v>
          </cell>
          <cell r="J49" t="str">
            <v>DEMOLICIÓN PLACAS PISO E=0.10M INC CARGUE MANUAL, RETIRO 5 KM</v>
          </cell>
          <cell r="K49" t="str">
            <v>M2</v>
          </cell>
          <cell r="L49">
            <v>1</v>
          </cell>
          <cell r="M49">
            <v>18536</v>
          </cell>
          <cell r="N49">
            <v>5746</v>
          </cell>
          <cell r="O49">
            <v>24282</v>
          </cell>
        </row>
        <row r="50">
          <cell r="A50"/>
          <cell r="B50"/>
          <cell r="C50"/>
          <cell r="D50"/>
          <cell r="E50"/>
          <cell r="F50"/>
          <cell r="G50"/>
          <cell r="H50"/>
          <cell r="I50"/>
          <cell r="J50" t="str">
            <v xml:space="preserve"> DESMONTE </v>
          </cell>
          <cell r="K50" t="str">
            <v/>
          </cell>
          <cell r="L50"/>
          <cell r="M50"/>
          <cell r="N50"/>
          <cell r="O50"/>
        </row>
        <row r="51">
          <cell r="A51">
            <v>27</v>
          </cell>
          <cell r="B51" t="str">
            <v>A 001.003.001</v>
          </cell>
          <cell r="C51" t="str">
            <v>APU 2021 A 001.003.001</v>
          </cell>
          <cell r="D51" t="str">
            <v>OBRAS ARQUITECTONICAS Y EDIFICACIONES</v>
          </cell>
          <cell r="E51" t="str">
            <v xml:space="preserve"> PRELIMINARES </v>
          </cell>
          <cell r="F51" t="str">
            <v xml:space="preserve"> DESMONTE </v>
          </cell>
          <cell r="G51">
            <v>0</v>
          </cell>
          <cell r="H51"/>
          <cell r="I51" t="str">
            <v xml:space="preserve">ESCE- PORFIA </v>
          </cell>
          <cell r="J51" t="str">
            <v xml:space="preserve">DESMONTE, RETIRO CUBIERTA (TEJA BARRO) </v>
          </cell>
          <cell r="K51" t="str">
            <v xml:space="preserve"> M2</v>
          </cell>
          <cell r="L51">
            <v>1</v>
          </cell>
          <cell r="M51">
            <v>12661</v>
          </cell>
          <cell r="N51">
            <v>3925</v>
          </cell>
          <cell r="O51">
            <v>16586</v>
          </cell>
        </row>
        <row r="52">
          <cell r="A52">
            <v>28</v>
          </cell>
          <cell r="B52" t="str">
            <v>A 001.003.002</v>
          </cell>
          <cell r="C52" t="str">
            <v>APU 2021 A 001.003.002</v>
          </cell>
          <cell r="D52" t="str">
            <v>OBRAS ARQUITECTONICAS Y EDIFICACIONES</v>
          </cell>
          <cell r="E52" t="str">
            <v xml:space="preserve"> PRELIMINARES </v>
          </cell>
          <cell r="F52" t="str">
            <v xml:space="preserve"> DESMONTE </v>
          </cell>
          <cell r="G52">
            <v>0</v>
          </cell>
          <cell r="H52"/>
          <cell r="I52" t="str">
            <v xml:space="preserve">ESCE- PORFIA </v>
          </cell>
          <cell r="J52" t="str">
            <v xml:space="preserve">DESMONTE Y RETIRO DE CUBIERTA (TEJA A-C) INC. RE </v>
          </cell>
          <cell r="K52" t="str">
            <v xml:space="preserve"> M2</v>
          </cell>
          <cell r="L52">
            <v>1</v>
          </cell>
          <cell r="M52">
            <v>14188</v>
          </cell>
          <cell r="N52">
            <v>4398</v>
          </cell>
          <cell r="O52">
            <v>18586</v>
          </cell>
        </row>
        <row r="53">
          <cell r="A53">
            <v>29</v>
          </cell>
          <cell r="B53" t="str">
            <v>A 001.003.003</v>
          </cell>
          <cell r="C53" t="str">
            <v>APU 2021 A 001.003.003</v>
          </cell>
          <cell r="D53" t="str">
            <v>OBRAS ARQUITECTONICAS Y EDIFICACIONES</v>
          </cell>
          <cell r="E53" t="str">
            <v xml:space="preserve"> PRELIMINARES </v>
          </cell>
          <cell r="F53" t="str">
            <v xml:space="preserve"> DESMONTE </v>
          </cell>
          <cell r="G53">
            <v>0</v>
          </cell>
          <cell r="H53"/>
          <cell r="I53" t="str">
            <v xml:space="preserve">ESCE- PORFIA </v>
          </cell>
          <cell r="J53" t="str">
            <v xml:space="preserve">DESMONTE VENTANAS. Inc retiro </v>
          </cell>
          <cell r="K53" t="str">
            <v>M2</v>
          </cell>
          <cell r="L53">
            <v>1</v>
          </cell>
          <cell r="M53">
            <v>9011</v>
          </cell>
          <cell r="N53">
            <v>2793</v>
          </cell>
          <cell r="O53">
            <v>11804</v>
          </cell>
        </row>
        <row r="54">
          <cell r="A54">
            <v>30</v>
          </cell>
          <cell r="B54" t="str">
            <v>A 001.003.004</v>
          </cell>
          <cell r="C54" t="str">
            <v>APU 2021 A 001.003.004</v>
          </cell>
          <cell r="D54" t="str">
            <v>OBRAS ARQUITECTONICAS Y EDIFICACIONES</v>
          </cell>
          <cell r="E54" t="str">
            <v xml:space="preserve"> PRELIMINARES </v>
          </cell>
          <cell r="F54" t="str">
            <v xml:space="preserve"> DESMONTE </v>
          </cell>
          <cell r="G54">
            <v>0</v>
          </cell>
          <cell r="H54"/>
          <cell r="I54" t="str">
            <v xml:space="preserve">ESCE- PORFIA </v>
          </cell>
          <cell r="J54" t="str">
            <v xml:space="preserve">DESMONTE REJA Y MALLA CERRAMIENTO </v>
          </cell>
          <cell r="K54" t="str">
            <v>M2</v>
          </cell>
          <cell r="L54">
            <v>1</v>
          </cell>
          <cell r="M54">
            <v>15276</v>
          </cell>
          <cell r="N54">
            <v>4736</v>
          </cell>
          <cell r="O54">
            <v>20012</v>
          </cell>
        </row>
        <row r="55">
          <cell r="A55">
            <v>31</v>
          </cell>
          <cell r="B55" t="str">
            <v>A 001.003.005</v>
          </cell>
          <cell r="C55" t="str">
            <v>APU 2021 A 001.003.005</v>
          </cell>
          <cell r="D55" t="str">
            <v>OBRAS ARQUITECTONICAS Y EDIFICACIONES</v>
          </cell>
          <cell r="E55" t="str">
            <v xml:space="preserve"> PRELIMINARES </v>
          </cell>
          <cell r="F55" t="str">
            <v xml:space="preserve"> DESMONTE </v>
          </cell>
          <cell r="G55">
            <v>0</v>
          </cell>
          <cell r="H55" t="str">
            <v>HUGO OK</v>
          </cell>
          <cell r="I55" t="str">
            <v>PROY ALOJAMIENTOS</v>
          </cell>
          <cell r="J55" t="str">
            <v xml:space="preserve">DESMONTE MARCOS Y PUERTAS METALICAS i nc retiro </v>
          </cell>
          <cell r="K55" t="str">
            <v>UN</v>
          </cell>
          <cell r="L55">
            <v>1</v>
          </cell>
          <cell r="M55">
            <v>29633</v>
          </cell>
          <cell r="N55">
            <v>9186</v>
          </cell>
          <cell r="O55">
            <v>38819</v>
          </cell>
        </row>
        <row r="56">
          <cell r="A56">
            <v>32</v>
          </cell>
          <cell r="B56" t="str">
            <v>A 001.003.006</v>
          </cell>
          <cell r="C56" t="str">
            <v>APU 2021 A 001.003.006</v>
          </cell>
          <cell r="D56" t="str">
            <v>OBRAS ARQUITECTONICAS Y EDIFICACIONES</v>
          </cell>
          <cell r="E56" t="str">
            <v xml:space="preserve"> PRELIMINARES </v>
          </cell>
          <cell r="F56" t="str">
            <v xml:space="preserve"> DESMONTE </v>
          </cell>
          <cell r="G56">
            <v>0</v>
          </cell>
          <cell r="H56" t="str">
            <v>HUGO OK</v>
          </cell>
          <cell r="I56" t="str">
            <v xml:space="preserve">ESCE- PORFIA </v>
          </cell>
          <cell r="J56" t="str">
            <v xml:space="preserve">DESMONTE APARATO SANITARIO. Inc retiro </v>
          </cell>
          <cell r="K56" t="str">
            <v>UN</v>
          </cell>
          <cell r="L56">
            <v>1</v>
          </cell>
          <cell r="M56">
            <v>18991</v>
          </cell>
          <cell r="N56">
            <v>5887</v>
          </cell>
          <cell r="O56">
            <v>24878</v>
          </cell>
        </row>
        <row r="57">
          <cell r="A57">
            <v>2249</v>
          </cell>
          <cell r="B57" t="str">
            <v>A 030.003.081</v>
          </cell>
          <cell r="C57" t="str">
            <v>APU 2021 A 030.003.081</v>
          </cell>
          <cell r="D57" t="str">
            <v>OBRAS ARQUITECTONICAS Y EDIFICACIONES</v>
          </cell>
          <cell r="E57" t="str">
            <v xml:space="preserve"> PRELIMINARES </v>
          </cell>
          <cell r="F57" t="str">
            <v xml:space="preserve"> DESMONTE </v>
          </cell>
          <cell r="G57">
            <v>0</v>
          </cell>
          <cell r="H57" t="str">
            <v>HUGO OK</v>
          </cell>
          <cell r="I57" t="str">
            <v xml:space="preserve">ESCE- PORFIA </v>
          </cell>
          <cell r="J57" t="str">
            <v xml:space="preserve">DESMONTE LAVAMANOS. Inc retiro </v>
          </cell>
          <cell r="K57" t="str">
            <v>UN</v>
          </cell>
          <cell r="L57">
            <v>1</v>
          </cell>
          <cell r="M57">
            <v>18991</v>
          </cell>
          <cell r="N57">
            <v>5887</v>
          </cell>
          <cell r="O57">
            <v>24878</v>
          </cell>
        </row>
        <row r="58">
          <cell r="A58">
            <v>1706</v>
          </cell>
          <cell r="B58" t="str">
            <v>A 030.002.120</v>
          </cell>
          <cell r="C58" t="str">
            <v>APU 2021 A 030.002.120</v>
          </cell>
          <cell r="D58" t="str">
            <v>NUEVOS</v>
          </cell>
          <cell r="E58" t="str">
            <v xml:space="preserve"> PRELIMINARES </v>
          </cell>
          <cell r="F58" t="str">
            <v xml:space="preserve"> DESMONTE </v>
          </cell>
          <cell r="G58">
            <v>0</v>
          </cell>
          <cell r="H58" t="str">
            <v xml:space="preserve">RELIQUIA JOSE MIGUEL </v>
          </cell>
          <cell r="I58" t="str">
            <v xml:space="preserve">RELIQUIA JOSE MIGUEL </v>
          </cell>
          <cell r="J58" t="str">
            <v>DESMONTE Y REINSTALACION APARATOS SANITARIOS (INCLUYE CARGUE Y RETIRO DE MATERIAL DESMONTADO).</v>
          </cell>
          <cell r="K58" t="str">
            <v>UN</v>
          </cell>
          <cell r="L58">
            <v>1</v>
          </cell>
          <cell r="M58">
            <v>25889</v>
          </cell>
          <cell r="N58">
            <v>8026</v>
          </cell>
          <cell r="O58">
            <v>33915</v>
          </cell>
        </row>
        <row r="59">
          <cell r="A59">
            <v>33</v>
          </cell>
          <cell r="B59" t="str">
            <v>A 001.003.007</v>
          </cell>
          <cell r="C59" t="str">
            <v>APU 2021 A 001.003.007</v>
          </cell>
          <cell r="D59" t="str">
            <v>OBRAS ARQUITECTONICAS Y EDIFICACIONES</v>
          </cell>
          <cell r="E59" t="str">
            <v xml:space="preserve"> PRELIMINARES </v>
          </cell>
          <cell r="F59" t="str">
            <v xml:space="preserve"> DESMONTE </v>
          </cell>
          <cell r="G59">
            <v>0</v>
          </cell>
          <cell r="H59"/>
          <cell r="I59"/>
          <cell r="J59" t="str">
            <v xml:space="preserve">DESMONTE CIELO RASO EN LAMINA LIVIANA </v>
          </cell>
          <cell r="K59" t="str">
            <v xml:space="preserve"> M2</v>
          </cell>
          <cell r="L59">
            <v>1</v>
          </cell>
          <cell r="M59">
            <v>5722</v>
          </cell>
          <cell r="N59">
            <v>1774</v>
          </cell>
          <cell r="O59">
            <v>7496</v>
          </cell>
        </row>
        <row r="60">
          <cell r="A60">
            <v>34</v>
          </cell>
          <cell r="B60" t="str">
            <v>A 001.003.008</v>
          </cell>
          <cell r="C60" t="str">
            <v>APU 2021 A 001.003.008</v>
          </cell>
          <cell r="D60" t="str">
            <v>OBRAS ARQUITECTONICAS Y EDIFICACIONES</v>
          </cell>
          <cell r="E60" t="str">
            <v xml:space="preserve"> PRELIMINARES </v>
          </cell>
          <cell r="F60" t="str">
            <v xml:space="preserve"> DESMONTE </v>
          </cell>
          <cell r="G60">
            <v>0</v>
          </cell>
          <cell r="H60"/>
          <cell r="I60" t="str">
            <v xml:space="preserve">ESCE- PORFIA </v>
          </cell>
          <cell r="J60" t="str">
            <v xml:space="preserve">DESMONTE E INSTALACION TANQUES ETERNIT AGUA POTABL </v>
          </cell>
          <cell r="K60" t="str">
            <v xml:space="preserve"> UN</v>
          </cell>
          <cell r="L60">
            <v>1</v>
          </cell>
          <cell r="M60">
            <v>219267</v>
          </cell>
          <cell r="N60">
            <v>67973</v>
          </cell>
          <cell r="O60">
            <v>287240</v>
          </cell>
        </row>
        <row r="61">
          <cell r="A61">
            <v>35</v>
          </cell>
          <cell r="B61" t="str">
            <v>A 001.003.009</v>
          </cell>
          <cell r="C61" t="str">
            <v>APU 2021 A 001.003.009</v>
          </cell>
          <cell r="D61" t="str">
            <v>OBRAS ARQUITECTONICAS Y EDIFICACIONES</v>
          </cell>
          <cell r="E61" t="str">
            <v xml:space="preserve"> PRELIMINARES </v>
          </cell>
          <cell r="F61" t="str">
            <v xml:space="preserve"> DESMONTE </v>
          </cell>
          <cell r="G61">
            <v>0</v>
          </cell>
          <cell r="H61"/>
          <cell r="I61"/>
          <cell r="J61" t="str">
            <v xml:space="preserve">DESMONTE Y RETIRO DE CUBIERTA (TEJA ZINC) </v>
          </cell>
          <cell r="K61" t="str">
            <v xml:space="preserve"> M2</v>
          </cell>
          <cell r="L61">
            <v>1</v>
          </cell>
          <cell r="M61">
            <v>6448</v>
          </cell>
          <cell r="N61">
            <v>1999</v>
          </cell>
          <cell r="O61">
            <v>8447</v>
          </cell>
        </row>
        <row r="62">
          <cell r="A62">
            <v>36</v>
          </cell>
          <cell r="B62" t="str">
            <v>A 001.003.010</v>
          </cell>
          <cell r="C62" t="str">
            <v>APU 2021 A 001.003.010</v>
          </cell>
          <cell r="D62" t="str">
            <v>OBRAS ARQUITECTONICAS Y EDIFICACIONES</v>
          </cell>
          <cell r="E62" t="str">
            <v xml:space="preserve"> PRELIMINARES </v>
          </cell>
          <cell r="F62" t="str">
            <v xml:space="preserve"> DESMONTE </v>
          </cell>
          <cell r="G62">
            <v>0</v>
          </cell>
          <cell r="H62" t="str">
            <v>JOSE MIGUE</v>
          </cell>
          <cell r="I62" t="str">
            <v>CIM</v>
          </cell>
          <cell r="J62" t="str">
            <v xml:space="preserve">DESMONTE JUEGO T. pasamanos, resbal, Columpio </v>
          </cell>
          <cell r="K62" t="str">
            <v>UN</v>
          </cell>
          <cell r="L62">
            <v>1</v>
          </cell>
          <cell r="M62">
            <v>199605</v>
          </cell>
          <cell r="N62">
            <v>61878</v>
          </cell>
          <cell r="O62">
            <v>261483</v>
          </cell>
        </row>
        <row r="63">
          <cell r="A63">
            <v>37</v>
          </cell>
          <cell r="B63" t="str">
            <v>A 001.003.011</v>
          </cell>
          <cell r="C63" t="str">
            <v>APU 2021 A 001.003.011</v>
          </cell>
          <cell r="D63" t="str">
            <v>OBRAS ARQUITECTONICAS Y EDIFICACIONES</v>
          </cell>
          <cell r="E63" t="str">
            <v xml:space="preserve"> PRELIMINARES </v>
          </cell>
          <cell r="F63" t="str">
            <v xml:space="preserve"> DESMONTE </v>
          </cell>
          <cell r="G63">
            <v>0</v>
          </cell>
          <cell r="H63"/>
          <cell r="I63" t="str">
            <v xml:space="preserve">ESCE- PORFIA </v>
          </cell>
          <cell r="J63" t="str">
            <v xml:space="preserve">DESM. CANCHA BALONCESTO. Inc retiro </v>
          </cell>
          <cell r="K63" t="str">
            <v xml:space="preserve"> UN</v>
          </cell>
          <cell r="L63">
            <v>1</v>
          </cell>
          <cell r="M63">
            <v>126563</v>
          </cell>
          <cell r="N63">
            <v>39235</v>
          </cell>
          <cell r="O63">
            <v>165798</v>
          </cell>
        </row>
        <row r="64">
          <cell r="A64">
            <v>38</v>
          </cell>
          <cell r="B64" t="str">
            <v>A 001.003.012</v>
          </cell>
          <cell r="C64" t="str">
            <v>APU 2021 A 001.003.012</v>
          </cell>
          <cell r="D64" t="str">
            <v>OBRAS ARQUITECTONICAS Y EDIFICACIONES</v>
          </cell>
          <cell r="E64" t="str">
            <v xml:space="preserve"> PRELIMINARES </v>
          </cell>
          <cell r="F64" t="str">
            <v xml:space="preserve"> DESMONTE </v>
          </cell>
          <cell r="G64">
            <v>0</v>
          </cell>
          <cell r="H64"/>
          <cell r="I64"/>
          <cell r="J64" t="str">
            <v xml:space="preserve">DESMONTE DE CERCA H=2,5 MTS 4 HILOS INC RETIRO </v>
          </cell>
          <cell r="K64" t="str">
            <v xml:space="preserve"> ML</v>
          </cell>
          <cell r="L64">
            <v>1</v>
          </cell>
          <cell r="M64">
            <v>8099</v>
          </cell>
          <cell r="N64">
            <v>2511</v>
          </cell>
          <cell r="O64">
            <v>10610</v>
          </cell>
        </row>
        <row r="65">
          <cell r="A65">
            <v>39</v>
          </cell>
          <cell r="B65" t="str">
            <v>A 001.003.013</v>
          </cell>
          <cell r="C65" t="str">
            <v>APU 2021 A 001.003.013</v>
          </cell>
          <cell r="D65" t="str">
            <v>OBRAS ARQUITECTONICAS Y EDIFICACIONES</v>
          </cell>
          <cell r="E65" t="str">
            <v xml:space="preserve"> PRELIMINARES </v>
          </cell>
          <cell r="F65" t="str">
            <v xml:space="preserve"> DESMONTE </v>
          </cell>
          <cell r="G65">
            <v>0</v>
          </cell>
          <cell r="H65"/>
          <cell r="I65" t="str">
            <v xml:space="preserve">ESCE- PORFIA </v>
          </cell>
          <cell r="J65" t="str">
            <v xml:space="preserve">DESM. ESTRUCTURA METAL. POLIDEPORTIVO </v>
          </cell>
          <cell r="K65" t="str">
            <v xml:space="preserve"> KG</v>
          </cell>
          <cell r="L65">
            <v>1</v>
          </cell>
          <cell r="M65">
            <v>3710</v>
          </cell>
          <cell r="N65">
            <v>1150</v>
          </cell>
          <cell r="O65">
            <v>4860</v>
          </cell>
        </row>
        <row r="66">
          <cell r="A66">
            <v>138</v>
          </cell>
          <cell r="B66" t="str">
            <v>A 005.001.005</v>
          </cell>
          <cell r="C66" t="str">
            <v>APU 2021 A 005.001.005</v>
          </cell>
          <cell r="D66" t="str">
            <v>OBRAS ARQUITECTONICAS Y EDIFICACIONES</v>
          </cell>
          <cell r="E66" t="str">
            <v xml:space="preserve"> ESTRUCTURAS METALICAS </v>
          </cell>
          <cell r="F66" t="str">
            <v xml:space="preserve"> ACERO ESTRUCTURAL </v>
          </cell>
          <cell r="G66">
            <v>0</v>
          </cell>
          <cell r="H66"/>
          <cell r="I66"/>
          <cell r="J66" t="str">
            <v xml:space="preserve">INSTALACION Y/O DESMONTE ESTRUCTURA METAL. POLIDEP </v>
          </cell>
          <cell r="K66" t="str">
            <v xml:space="preserve"> KG</v>
          </cell>
          <cell r="L66">
            <v>1</v>
          </cell>
          <cell r="M66">
            <v>2908</v>
          </cell>
          <cell r="N66">
            <v>901</v>
          </cell>
          <cell r="O66">
            <v>3809</v>
          </cell>
        </row>
        <row r="67">
          <cell r="A67">
            <v>40</v>
          </cell>
          <cell r="B67" t="str">
            <v>A 001.003.014</v>
          </cell>
          <cell r="C67" t="str">
            <v>APU 2021 A 001.003.014</v>
          </cell>
          <cell r="D67" t="str">
            <v>OBRAS ARQUITECTONICAS Y EDIFICACIONES</v>
          </cell>
          <cell r="E67" t="str">
            <v xml:space="preserve"> PRELIMINARES </v>
          </cell>
          <cell r="F67" t="str">
            <v xml:space="preserve"> DESMONTE </v>
          </cell>
          <cell r="G67">
            <v>0</v>
          </cell>
          <cell r="H67"/>
          <cell r="I67" t="str">
            <v xml:space="preserve">ESCE- PORFIA </v>
          </cell>
          <cell r="J67" t="str">
            <v xml:space="preserve">DESM. ESTRUCTURA METAL. CUBIERTA.Arquitectonico </v>
          </cell>
          <cell r="K67" t="str">
            <v xml:space="preserve"> M2</v>
          </cell>
          <cell r="L67">
            <v>1</v>
          </cell>
          <cell r="M67">
            <v>10555</v>
          </cell>
          <cell r="N67">
            <v>3272</v>
          </cell>
          <cell r="O67">
            <v>13827</v>
          </cell>
        </row>
        <row r="68">
          <cell r="A68">
            <v>882</v>
          </cell>
          <cell r="B68" t="str">
            <v>A 029.001.177</v>
          </cell>
          <cell r="C68" t="str">
            <v>APU 2021 A 029.001.177</v>
          </cell>
          <cell r="D68" t="str">
            <v>OBRAS ARQUITECTONICAS Y EDIFICACIONES</v>
          </cell>
          <cell r="E68" t="str">
            <v xml:space="preserve"> APUS NUEVOS </v>
          </cell>
          <cell r="F68" t="str">
            <v xml:space="preserve"> APUS NUEVOS </v>
          </cell>
          <cell r="G68">
            <v>0</v>
          </cell>
          <cell r="H68"/>
          <cell r="I68"/>
          <cell r="J68" t="str">
            <v xml:space="preserve">DESMONTE DOMO EN ESTRUCTURA METALICA ENTRE 3 Y 8 M </v>
          </cell>
          <cell r="K68" t="str">
            <v xml:space="preserve"> M2</v>
          </cell>
          <cell r="L68">
            <v>1</v>
          </cell>
          <cell r="M68">
            <v>23337</v>
          </cell>
          <cell r="N68">
            <v>7234</v>
          </cell>
          <cell r="O68">
            <v>30571</v>
          </cell>
        </row>
        <row r="69">
          <cell r="A69">
            <v>41</v>
          </cell>
          <cell r="B69" t="str">
            <v>A 001.003.015</v>
          </cell>
          <cell r="C69" t="str">
            <v>APU 2021 A 001.003.015</v>
          </cell>
          <cell r="D69" t="str">
            <v>OBRAS ARQUITECTONICAS Y EDIFICACIONES</v>
          </cell>
          <cell r="E69" t="str">
            <v xml:space="preserve"> PRELIMINARES </v>
          </cell>
          <cell r="F69" t="str">
            <v xml:space="preserve"> DESMONTE </v>
          </cell>
          <cell r="G69">
            <v>0</v>
          </cell>
          <cell r="H69"/>
          <cell r="I69" t="str">
            <v xml:space="preserve">ESCE- PORFIA </v>
          </cell>
          <cell r="J69" t="str">
            <v xml:space="preserve">DESMONTE, RETIRO DE CUBIERTA TEJA TERMOACUSTIC </v>
          </cell>
          <cell r="K69" t="str">
            <v xml:space="preserve"> M2</v>
          </cell>
          <cell r="L69">
            <v>1</v>
          </cell>
          <cell r="M69">
            <v>7699</v>
          </cell>
          <cell r="N69">
            <v>2387</v>
          </cell>
          <cell r="O69">
            <v>10086</v>
          </cell>
        </row>
        <row r="70">
          <cell r="A70">
            <v>42</v>
          </cell>
          <cell r="B70" t="str">
            <v>A 001.003.016</v>
          </cell>
          <cell r="C70" t="str">
            <v>APU 2021 A 001.003.016</v>
          </cell>
          <cell r="D70" t="str">
            <v>OBRAS ARQUITECTONICAS Y EDIFICACIONES</v>
          </cell>
          <cell r="E70" t="str">
            <v xml:space="preserve"> PRELIMINARES </v>
          </cell>
          <cell r="F70" t="str">
            <v xml:space="preserve"> DESMONTE </v>
          </cell>
          <cell r="G70">
            <v>0</v>
          </cell>
          <cell r="H70"/>
          <cell r="I70"/>
          <cell r="J70" t="str">
            <v xml:space="preserve">DESMONTE Y RETIRO DE CUBIERTA PALMA MORICHE </v>
          </cell>
          <cell r="K70" t="str">
            <v>M2</v>
          </cell>
          <cell r="L70">
            <v>1</v>
          </cell>
          <cell r="M70">
            <v>6284</v>
          </cell>
          <cell r="N70">
            <v>1948</v>
          </cell>
          <cell r="O70">
            <v>8232</v>
          </cell>
        </row>
        <row r="71">
          <cell r="A71">
            <v>43</v>
          </cell>
          <cell r="B71" t="str">
            <v>A 001.003.017</v>
          </cell>
          <cell r="C71" t="str">
            <v>APU 2021 A 001.003.017</v>
          </cell>
          <cell r="D71" t="str">
            <v>OBRAS ARQUITECTONICAS Y EDIFICACIONES</v>
          </cell>
          <cell r="E71" t="str">
            <v xml:space="preserve"> PRELIMINARES </v>
          </cell>
          <cell r="F71" t="str">
            <v xml:space="preserve"> DESMONTE </v>
          </cell>
          <cell r="G71">
            <v>0</v>
          </cell>
          <cell r="H71"/>
          <cell r="I71"/>
          <cell r="J71" t="str">
            <v xml:space="preserve">DESMONTE DE TABLERO EN MADERA </v>
          </cell>
          <cell r="K71" t="str">
            <v xml:space="preserve"> M2</v>
          </cell>
          <cell r="L71">
            <v>1</v>
          </cell>
          <cell r="M71">
            <v>3937</v>
          </cell>
          <cell r="N71">
            <v>1220</v>
          </cell>
          <cell r="O71">
            <v>5157</v>
          </cell>
        </row>
        <row r="72">
          <cell r="A72">
            <v>44</v>
          </cell>
          <cell r="B72" t="str">
            <v>A 001.003.018</v>
          </cell>
          <cell r="C72" t="str">
            <v>APU 2021 A 001.003.018</v>
          </cell>
          <cell r="D72" t="str">
            <v>OBRAS ARQUITECTONICAS Y EDIFICACIONES</v>
          </cell>
          <cell r="E72" t="str">
            <v xml:space="preserve"> PRELIMINARES </v>
          </cell>
          <cell r="F72" t="str">
            <v xml:space="preserve"> DESMONTE </v>
          </cell>
          <cell r="G72">
            <v>0</v>
          </cell>
          <cell r="H72"/>
          <cell r="I72" t="str">
            <v xml:space="preserve">ESCE- PORFIA </v>
          </cell>
          <cell r="J72" t="str">
            <v xml:space="preserve">DESMONTE DIVISIONES MOD. Metálico, incl. retiro </v>
          </cell>
          <cell r="K72" t="str">
            <v>M2</v>
          </cell>
          <cell r="L72">
            <v>1</v>
          </cell>
          <cell r="M72">
            <v>11668</v>
          </cell>
          <cell r="N72">
            <v>3617</v>
          </cell>
          <cell r="O72">
            <v>15285</v>
          </cell>
        </row>
        <row r="73">
          <cell r="A73">
            <v>45</v>
          </cell>
          <cell r="B73" t="str">
            <v>A 001.003.019</v>
          </cell>
          <cell r="C73" t="str">
            <v>APU 2021 A 001.003.019</v>
          </cell>
          <cell r="D73" t="str">
            <v>OBRAS ARQUITECTONICAS Y EDIFICACIONES</v>
          </cell>
          <cell r="E73" t="str">
            <v xml:space="preserve"> PRELIMINARES </v>
          </cell>
          <cell r="F73" t="str">
            <v xml:space="preserve"> DESMONTE </v>
          </cell>
          <cell r="G73">
            <v>0</v>
          </cell>
          <cell r="H73"/>
          <cell r="I73" t="str">
            <v xml:space="preserve">ESCE- PORFIA </v>
          </cell>
          <cell r="J73" t="str">
            <v xml:space="preserve">DESMONTE DE BANCA incl retiro </v>
          </cell>
          <cell r="K73" t="str">
            <v>UN</v>
          </cell>
          <cell r="L73">
            <v>1</v>
          </cell>
          <cell r="M73">
            <v>42189</v>
          </cell>
          <cell r="N73">
            <v>13079</v>
          </cell>
          <cell r="O73">
            <v>55268</v>
          </cell>
        </row>
        <row r="74">
          <cell r="A74">
            <v>46</v>
          </cell>
          <cell r="B74" t="str">
            <v>A 001.003.020</v>
          </cell>
          <cell r="C74" t="str">
            <v>APU 2021 A 001.003.020</v>
          </cell>
          <cell r="D74" t="str">
            <v>OBRAS ARQUITECTONICAS Y EDIFICACIONES</v>
          </cell>
          <cell r="E74" t="str">
            <v xml:space="preserve"> PRELIMINARES </v>
          </cell>
          <cell r="F74" t="str">
            <v xml:space="preserve"> DESMONTE </v>
          </cell>
          <cell r="G74">
            <v>0</v>
          </cell>
          <cell r="H74"/>
          <cell r="I74"/>
          <cell r="J74" t="str">
            <v xml:space="preserve">DESMONTE PERGOLA MADERA CEDRO MACHO INC RET </v>
          </cell>
          <cell r="K74" t="str">
            <v xml:space="preserve"> M2</v>
          </cell>
          <cell r="L74">
            <v>1</v>
          </cell>
          <cell r="M74">
            <v>12572</v>
          </cell>
          <cell r="N74">
            <v>3897</v>
          </cell>
          <cell r="O74">
            <v>16469</v>
          </cell>
        </row>
        <row r="75">
          <cell r="A75">
            <v>47</v>
          </cell>
          <cell r="B75" t="str">
            <v>A 001.003.021</v>
          </cell>
          <cell r="C75" t="str">
            <v>APU 2021 A 001.003.021</v>
          </cell>
          <cell r="D75" t="str">
            <v>OBRAS ARQUITECTONICAS Y EDIFICACIONES</v>
          </cell>
          <cell r="E75" t="str">
            <v xml:space="preserve"> PRELIMINARES </v>
          </cell>
          <cell r="F75" t="str">
            <v xml:space="preserve"> DESMONTE </v>
          </cell>
          <cell r="G75">
            <v>0</v>
          </cell>
          <cell r="H75"/>
          <cell r="I75"/>
          <cell r="J75" t="str">
            <v xml:space="preserve">DESMONTE E INSTALACION DE DIVISIONES MODULARES </v>
          </cell>
          <cell r="K75" t="str">
            <v xml:space="preserve"> M2</v>
          </cell>
          <cell r="L75">
            <v>1</v>
          </cell>
          <cell r="M75">
            <v>27169</v>
          </cell>
          <cell r="N75">
            <v>8422</v>
          </cell>
          <cell r="O75">
            <v>35591</v>
          </cell>
        </row>
        <row r="76">
          <cell r="A76">
            <v>48</v>
          </cell>
          <cell r="B76" t="str">
            <v>A 001.003.022</v>
          </cell>
          <cell r="C76" t="str">
            <v>APU 2021 A 001.003.022</v>
          </cell>
          <cell r="D76" t="str">
            <v>OBRAS ARQUITECTONICAS Y EDIFICACIONES</v>
          </cell>
          <cell r="E76" t="str">
            <v xml:space="preserve"> PRELIMINARES </v>
          </cell>
          <cell r="F76" t="str">
            <v xml:space="preserve"> DESMONTE </v>
          </cell>
          <cell r="G76">
            <v>0</v>
          </cell>
          <cell r="H76"/>
          <cell r="I76"/>
          <cell r="J76" t="str">
            <v xml:space="preserve">DESMONTE LIMPIEZA E INSTALACION DE LAMPARAS </v>
          </cell>
          <cell r="K76" t="str">
            <v xml:space="preserve"> UN</v>
          </cell>
          <cell r="L76">
            <v>1</v>
          </cell>
          <cell r="M76">
            <v>7941</v>
          </cell>
          <cell r="N76">
            <v>2462</v>
          </cell>
          <cell r="O76">
            <v>10403</v>
          </cell>
        </row>
        <row r="77">
          <cell r="A77">
            <v>49</v>
          </cell>
          <cell r="B77" t="str">
            <v>A 001.003.023</v>
          </cell>
          <cell r="C77" t="str">
            <v>APU 2021 A 001.003.023</v>
          </cell>
          <cell r="D77" t="str">
            <v>OBRAS ARQUITECTONICAS Y EDIFICACIONES</v>
          </cell>
          <cell r="E77" t="str">
            <v xml:space="preserve"> PRELIMINARES </v>
          </cell>
          <cell r="F77" t="str">
            <v xml:space="preserve"> DESMONTE </v>
          </cell>
          <cell r="G77">
            <v>0</v>
          </cell>
          <cell r="H77"/>
          <cell r="I77"/>
          <cell r="J77" t="str">
            <v xml:space="preserve">DESMONTE PISO CUARTERON GRESS.Inc cargue manual,5k </v>
          </cell>
          <cell r="K77" t="str">
            <v>M2</v>
          </cell>
          <cell r="L77">
            <v>1</v>
          </cell>
          <cell r="M77">
            <v>7160</v>
          </cell>
          <cell r="N77">
            <v>2220</v>
          </cell>
          <cell r="O77">
            <v>9380</v>
          </cell>
        </row>
        <row r="78">
          <cell r="A78">
            <v>50</v>
          </cell>
          <cell r="B78" t="str">
            <v>A 001.003.024</v>
          </cell>
          <cell r="C78" t="str">
            <v>APU 2021 A 001.003.024</v>
          </cell>
          <cell r="D78" t="str">
            <v>OBRAS ARQUITECTONICAS Y EDIFICACIONES</v>
          </cell>
          <cell r="E78" t="str">
            <v xml:space="preserve"> PRELIMINARES </v>
          </cell>
          <cell r="F78" t="str">
            <v xml:space="preserve"> DESMONTE </v>
          </cell>
          <cell r="G78">
            <v>0</v>
          </cell>
          <cell r="H78"/>
          <cell r="I78"/>
          <cell r="J78" t="str">
            <v xml:space="preserve">DESMONTE PUERTAS MADERA </v>
          </cell>
          <cell r="K78" t="str">
            <v xml:space="preserve"> UN</v>
          </cell>
          <cell r="L78">
            <v>1</v>
          </cell>
          <cell r="M78">
            <v>10426</v>
          </cell>
          <cell r="N78">
            <v>3232</v>
          </cell>
          <cell r="O78">
            <v>13658</v>
          </cell>
        </row>
        <row r="79">
          <cell r="A79">
            <v>51</v>
          </cell>
          <cell r="B79" t="str">
            <v>A 001.003.025</v>
          </cell>
          <cell r="C79" t="str">
            <v>APU 2021 A 001.003.025</v>
          </cell>
          <cell r="D79" t="str">
            <v>OBRAS ARQUITECTONICAS Y EDIFICACIONES</v>
          </cell>
          <cell r="E79" t="str">
            <v xml:space="preserve"> PRELIMINARES </v>
          </cell>
          <cell r="F79" t="str">
            <v xml:space="preserve"> DESMONTE </v>
          </cell>
          <cell r="G79">
            <v>0</v>
          </cell>
          <cell r="H79"/>
          <cell r="I79"/>
          <cell r="J79" t="str">
            <v xml:space="preserve">DESMONTE PUERTAS MADERA, inc retiro </v>
          </cell>
          <cell r="K79" t="str">
            <v>UN</v>
          </cell>
          <cell r="L79">
            <v>1</v>
          </cell>
          <cell r="M79">
            <v>21814</v>
          </cell>
          <cell r="N79">
            <v>6762</v>
          </cell>
          <cell r="O79">
            <v>28576</v>
          </cell>
        </row>
        <row r="80">
          <cell r="A80">
            <v>52</v>
          </cell>
          <cell r="B80" t="str">
            <v>A 001.003.026</v>
          </cell>
          <cell r="C80" t="str">
            <v>APU 2021 A 001.003.026</v>
          </cell>
          <cell r="D80" t="str">
            <v>OBRAS ARQUITECTONICAS Y EDIFICACIONES</v>
          </cell>
          <cell r="E80" t="str">
            <v xml:space="preserve"> PRELIMINARES </v>
          </cell>
          <cell r="F80" t="str">
            <v xml:space="preserve"> DESMONTE </v>
          </cell>
          <cell r="G80">
            <v>0</v>
          </cell>
          <cell r="H80"/>
          <cell r="I80"/>
          <cell r="J80" t="str">
            <v xml:space="preserve">DESMONTE E INSTALACION DE CUBIERTA (TEJA A-C) </v>
          </cell>
          <cell r="K80" t="str">
            <v xml:space="preserve"> M2</v>
          </cell>
          <cell r="L80">
            <v>1</v>
          </cell>
          <cell r="M80">
            <v>29198</v>
          </cell>
          <cell r="N80">
            <v>9051</v>
          </cell>
          <cell r="O80">
            <v>38249</v>
          </cell>
        </row>
        <row r="81">
          <cell r="A81">
            <v>759</v>
          </cell>
          <cell r="B81" t="str">
            <v>A 029.001.005</v>
          </cell>
          <cell r="C81" t="str">
            <v>APU 2021 A 029.001.005</v>
          </cell>
          <cell r="D81" t="str">
            <v>OBRAS ARQUITECTONICAS Y EDIFICACIONES</v>
          </cell>
          <cell r="E81" t="str">
            <v xml:space="preserve"> APUS NUEVOS </v>
          </cell>
          <cell r="F81" t="str">
            <v xml:space="preserve"> APUS NUEVOS </v>
          </cell>
          <cell r="G81">
            <v>0</v>
          </cell>
          <cell r="H81"/>
          <cell r="I81"/>
          <cell r="J81" t="str">
            <v xml:space="preserve">DESM, MANTEN, REPARA E INST ASTA BANDER INCL BANDE </v>
          </cell>
          <cell r="K81" t="str">
            <v xml:space="preserve"> UN</v>
          </cell>
          <cell r="L81">
            <v>1</v>
          </cell>
          <cell r="M81">
            <v>686462</v>
          </cell>
          <cell r="N81">
            <v>212803</v>
          </cell>
          <cell r="O81">
            <v>899265</v>
          </cell>
        </row>
        <row r="82">
          <cell r="A82">
            <v>802</v>
          </cell>
          <cell r="B82" t="str">
            <v>A 029.001.075</v>
          </cell>
          <cell r="C82" t="str">
            <v>APU 2021 A 029.001.075</v>
          </cell>
          <cell r="D82" t="str">
            <v>OBRAS ARQUITECTONICAS Y EDIFICACIONES</v>
          </cell>
          <cell r="E82" t="str">
            <v xml:space="preserve"> APUS NUEVOS </v>
          </cell>
          <cell r="F82" t="str">
            <v xml:space="preserve"> APUS NUEVOS </v>
          </cell>
          <cell r="G82">
            <v>0</v>
          </cell>
          <cell r="H82"/>
          <cell r="I82"/>
          <cell r="J82" t="str">
            <v xml:space="preserve">DESMONTE DE LLANTAS </v>
          </cell>
          <cell r="K82" t="str">
            <v xml:space="preserve"> UN</v>
          </cell>
          <cell r="L82">
            <v>1</v>
          </cell>
          <cell r="M82">
            <v>4394</v>
          </cell>
          <cell r="N82">
            <v>1362</v>
          </cell>
          <cell r="O82">
            <v>5756</v>
          </cell>
        </row>
        <row r="83">
          <cell r="A83">
            <v>857</v>
          </cell>
          <cell r="B83" t="str">
            <v>A 029.001.148</v>
          </cell>
          <cell r="C83" t="str">
            <v>APU 2021 A 029.001.148</v>
          </cell>
          <cell r="D83" t="str">
            <v>OBRAS ARQUITECTONICAS Y EDIFICACIONES</v>
          </cell>
          <cell r="E83" t="str">
            <v xml:space="preserve"> APUS NUEVOS </v>
          </cell>
          <cell r="F83" t="str">
            <v xml:space="preserve"> APUS NUEVOS </v>
          </cell>
          <cell r="G83">
            <v>0</v>
          </cell>
          <cell r="H83"/>
          <cell r="I83"/>
          <cell r="J83" t="str">
            <v xml:space="preserve">DESMONTE DE PUENTE EN MADERA CON DEMOLICION PLACA </v>
          </cell>
          <cell r="K83" t="str">
            <v xml:space="preserve"> M2</v>
          </cell>
          <cell r="L83">
            <v>1</v>
          </cell>
          <cell r="M83">
            <v>21266</v>
          </cell>
          <cell r="N83">
            <v>6592</v>
          </cell>
          <cell r="O83">
            <v>27858</v>
          </cell>
        </row>
        <row r="84">
          <cell r="A84">
            <v>916</v>
          </cell>
          <cell r="B84" t="str">
            <v>A 029.001.214</v>
          </cell>
          <cell r="C84" t="str">
            <v>APU 2021 A 029.001.214</v>
          </cell>
          <cell r="D84" t="str">
            <v>OBRAS ARQUITECTONICAS Y EDIFICACIONES</v>
          </cell>
          <cell r="E84" t="str">
            <v xml:space="preserve"> APUS NUEVOS </v>
          </cell>
          <cell r="F84" t="str">
            <v xml:space="preserve"> APUS NUEVOS </v>
          </cell>
          <cell r="G84">
            <v>0</v>
          </cell>
          <cell r="H84"/>
          <cell r="I84"/>
          <cell r="J84" t="str">
            <v xml:space="preserve">DESMONTE PUENTE EN MADERA </v>
          </cell>
          <cell r="K84" t="str">
            <v xml:space="preserve"> M2</v>
          </cell>
          <cell r="L84">
            <v>1</v>
          </cell>
          <cell r="M84">
            <v>22797</v>
          </cell>
          <cell r="N84">
            <v>7067</v>
          </cell>
          <cell r="O84">
            <v>29864</v>
          </cell>
        </row>
        <row r="85">
          <cell r="A85">
            <v>2247</v>
          </cell>
          <cell r="B85" t="str">
            <v>A 004.001.074</v>
          </cell>
          <cell r="C85" t="str">
            <v>APU 2021 A 004.001.074</v>
          </cell>
          <cell r="D85" t="str">
            <v>ARQUITECTONICAS Y EDIFICACIONES</v>
          </cell>
          <cell r="E85" t="str">
            <v>URBANISMO Y OBRAS EXTERIORES</v>
          </cell>
          <cell r="F85" t="str">
            <v>CREADO 55</v>
          </cell>
          <cell r="G85" t="str">
            <v>FERNANDEL ALFONSO FORERO</v>
          </cell>
          <cell r="H85" t="str">
            <v>JHON JAIRO ROMERO VACA</v>
          </cell>
          <cell r="I85" t="str">
            <v xml:space="preserve">SECRETARIA CONTROL FISICO </v>
          </cell>
          <cell r="J85" t="str">
            <v>TRASLADO DE CONTAINER</v>
          </cell>
          <cell r="K85" t="str">
            <v>UN</v>
          </cell>
          <cell r="L85">
            <v>1</v>
          </cell>
          <cell r="M85">
            <v>292786.46000000002</v>
          </cell>
          <cell r="N85">
            <v>90763.8</v>
          </cell>
          <cell r="O85">
            <v>383550.26</v>
          </cell>
        </row>
        <row r="86">
          <cell r="A86"/>
          <cell r="B86"/>
          <cell r="C86"/>
          <cell r="D86"/>
          <cell r="E86"/>
          <cell r="F86"/>
          <cell r="G86"/>
          <cell r="H86"/>
          <cell r="I86"/>
          <cell r="J86" t="str">
            <v xml:space="preserve"> DESCAPOTE </v>
          </cell>
          <cell r="K86" t="str">
            <v/>
          </cell>
          <cell r="L86"/>
          <cell r="M86"/>
          <cell r="N86"/>
          <cell r="O86"/>
        </row>
        <row r="87">
          <cell r="A87">
            <v>53</v>
          </cell>
          <cell r="B87" t="str">
            <v>A 001.004.001</v>
          </cell>
          <cell r="C87" t="str">
            <v>APU 2021 A 001.004.001</v>
          </cell>
          <cell r="D87" t="str">
            <v>OBRAS ARQUITECTONICAS Y EDIFICACIONES</v>
          </cell>
          <cell r="E87" t="str">
            <v xml:space="preserve"> PRELIMINARES </v>
          </cell>
          <cell r="F87" t="str">
            <v xml:space="preserve"> DESCAPOTE </v>
          </cell>
          <cell r="G87">
            <v>0</v>
          </cell>
          <cell r="H87"/>
          <cell r="I87" t="str">
            <v xml:space="preserve">ESCE- PORFIA </v>
          </cell>
          <cell r="J87" t="str">
            <v xml:space="preserve">DESCAPOTE MECANICO.e= &lt;o= 0.15m,lnc retiro.5 kms </v>
          </cell>
          <cell r="K87" t="str">
            <v>M2</v>
          </cell>
          <cell r="L87">
            <v>1</v>
          </cell>
          <cell r="M87">
            <v>6830</v>
          </cell>
          <cell r="N87">
            <v>2117</v>
          </cell>
          <cell r="O87">
            <v>8947</v>
          </cell>
        </row>
        <row r="88">
          <cell r="A88">
            <v>54</v>
          </cell>
          <cell r="B88" t="str">
            <v>A 001.004.002</v>
          </cell>
          <cell r="C88" t="str">
            <v>APU 2021 A 001.004.002</v>
          </cell>
          <cell r="D88" t="str">
            <v>OBRAS ARQUITECTONICAS Y EDIFICACIONES</v>
          </cell>
          <cell r="E88" t="str">
            <v xml:space="preserve"> PRELIMINARES </v>
          </cell>
          <cell r="F88" t="str">
            <v xml:space="preserve"> DESCAPOTE </v>
          </cell>
          <cell r="G88">
            <v>0</v>
          </cell>
          <cell r="H88"/>
          <cell r="I88"/>
          <cell r="J88" t="str">
            <v xml:space="preserve">DESCAPOTE MANUAL INC RETIRO </v>
          </cell>
          <cell r="K88" t="str">
            <v>M2</v>
          </cell>
          <cell r="L88">
            <v>1</v>
          </cell>
          <cell r="M88">
            <v>6055</v>
          </cell>
          <cell r="N88">
            <v>1877</v>
          </cell>
          <cell r="O88">
            <v>7932</v>
          </cell>
        </row>
        <row r="89">
          <cell r="A89">
            <v>2113</v>
          </cell>
          <cell r="B89" t="str">
            <v>A 001.004.003</v>
          </cell>
          <cell r="C89" t="str">
            <v>APU 2021 A 001.004.003</v>
          </cell>
          <cell r="D89" t="str">
            <v>OBRAS ARQUITECTONICAS Y EDIFICACIONES</v>
          </cell>
          <cell r="E89" t="str">
            <v xml:space="preserve"> PRELIMINARES </v>
          </cell>
          <cell r="F89" t="str">
            <v xml:space="preserve"> DESCAPOTE </v>
          </cell>
          <cell r="G89">
            <v>0</v>
          </cell>
          <cell r="H89" t="str">
            <v xml:space="preserve">SECRETARIA DE EDUCACION </v>
          </cell>
          <cell r="I89" t="str">
            <v xml:space="preserve">SECRETARIA DE EDUCACION </v>
          </cell>
          <cell r="J89" t="str">
            <v xml:space="preserve">DESCAPOTE MECANICO.e= &lt; 0.2m,lnc retiro.5 kms  </v>
          </cell>
          <cell r="K89" t="str">
            <v>M2</v>
          </cell>
          <cell r="L89">
            <v>1</v>
          </cell>
          <cell r="M89">
            <v>10037</v>
          </cell>
          <cell r="N89">
            <v>3111</v>
          </cell>
          <cell r="O89">
            <v>13148</v>
          </cell>
        </row>
        <row r="90">
          <cell r="A90"/>
          <cell r="B90"/>
          <cell r="C90"/>
          <cell r="D90"/>
          <cell r="E90"/>
          <cell r="F90"/>
          <cell r="G90"/>
          <cell r="H90"/>
          <cell r="I90"/>
          <cell r="J90" t="str">
            <v xml:space="preserve"> SOBREACARREOS, RETIROS </v>
          </cell>
          <cell r="K90" t="str">
            <v/>
          </cell>
          <cell r="L90"/>
          <cell r="M90"/>
          <cell r="N90"/>
          <cell r="O90"/>
        </row>
        <row r="91">
          <cell r="A91">
            <v>55</v>
          </cell>
          <cell r="B91" t="str">
            <v>A 001.005.001</v>
          </cell>
          <cell r="C91" t="str">
            <v>APU 2021 A 001.005.001</v>
          </cell>
          <cell r="D91" t="str">
            <v>OBRAS ARQUITECTONICAS Y EDIFICACIONES</v>
          </cell>
          <cell r="E91" t="str">
            <v xml:space="preserve"> PRELIMINARES </v>
          </cell>
          <cell r="F91" t="str">
            <v xml:space="preserve"> SOBREACARREOS, RETIROS </v>
          </cell>
          <cell r="G91">
            <v>0</v>
          </cell>
          <cell r="H91"/>
          <cell r="I91"/>
          <cell r="J91" t="str">
            <v xml:space="preserve">EVACUACION MATERIAL SEDIMENTO. Acarreo max 5 Km </v>
          </cell>
          <cell r="K91" t="str">
            <v>M3</v>
          </cell>
          <cell r="L91">
            <v>1</v>
          </cell>
          <cell r="M91">
            <v>35264</v>
          </cell>
          <cell r="N91">
            <v>10932</v>
          </cell>
          <cell r="O91">
            <v>46196</v>
          </cell>
        </row>
        <row r="92">
          <cell r="A92">
            <v>56</v>
          </cell>
          <cell r="B92" t="str">
            <v>A 001.005.002</v>
          </cell>
          <cell r="C92" t="str">
            <v>APU 2021 A 001.005.002</v>
          </cell>
          <cell r="D92" t="str">
            <v>OBRAS ARQUITECTONICAS Y EDIFICACIONES</v>
          </cell>
          <cell r="E92" t="str">
            <v xml:space="preserve"> PRELIMINARES </v>
          </cell>
          <cell r="F92" t="str">
            <v xml:space="preserve"> SOBREACARREOS, RETIROS </v>
          </cell>
          <cell r="G92">
            <v>0</v>
          </cell>
          <cell r="H92" t="str">
            <v>HUGO OK</v>
          </cell>
          <cell r="I92" t="str">
            <v xml:space="preserve">ESCE- PORFIA </v>
          </cell>
          <cell r="J92" t="str">
            <v xml:space="preserve">RETIRO SOBRANTES &lt;= 5 km. Inc cargue manual </v>
          </cell>
          <cell r="K92" t="str">
            <v>M3</v>
          </cell>
          <cell r="L92">
            <v>1</v>
          </cell>
          <cell r="M92">
            <v>24767</v>
          </cell>
          <cell r="N92">
            <v>7678</v>
          </cell>
          <cell r="O92">
            <v>32445</v>
          </cell>
        </row>
        <row r="93">
          <cell r="A93">
            <v>57</v>
          </cell>
          <cell r="B93" t="str">
            <v>A 001.005.003</v>
          </cell>
          <cell r="C93" t="str">
            <v>APU 2021 A 001.005.003</v>
          </cell>
          <cell r="D93" t="str">
            <v>OBRAS ARQUITECTONICAS Y EDIFICACIONES</v>
          </cell>
          <cell r="E93" t="str">
            <v xml:space="preserve"> PRELIMINARES </v>
          </cell>
          <cell r="F93" t="str">
            <v xml:space="preserve"> SOBREACARREOS, RETIROS </v>
          </cell>
          <cell r="G93">
            <v>0</v>
          </cell>
          <cell r="H93"/>
          <cell r="I93"/>
          <cell r="J93" t="str">
            <v xml:space="preserve">SOBREACARREO MATERIAL, 20% compacta. </v>
          </cell>
          <cell r="K93" t="str">
            <v xml:space="preserve"> M3-KM</v>
          </cell>
          <cell r="L93">
            <v>1</v>
          </cell>
          <cell r="M93">
            <v>1190</v>
          </cell>
          <cell r="N93">
            <v>369</v>
          </cell>
          <cell r="O93">
            <v>1559</v>
          </cell>
        </row>
        <row r="94">
          <cell r="A94">
            <v>58</v>
          </cell>
          <cell r="B94" t="str">
            <v>A 001.005.004</v>
          </cell>
          <cell r="C94" t="str">
            <v>APU 2021 A 001.005.004</v>
          </cell>
          <cell r="D94" t="str">
            <v>OBRAS ARQUITECTONICAS Y EDIFICACIONES</v>
          </cell>
          <cell r="E94" t="str">
            <v xml:space="preserve"> PRELIMINARES </v>
          </cell>
          <cell r="F94" t="str">
            <v xml:space="preserve"> SOBREACARREOS, RETIROS </v>
          </cell>
          <cell r="G94">
            <v>0</v>
          </cell>
          <cell r="H94"/>
          <cell r="I94"/>
          <cell r="J94" t="str">
            <v xml:space="preserve">SOBREACARREO CARRETILLA INC PALEO M3-ML </v>
          </cell>
          <cell r="K94" t="str">
            <v xml:space="preserve"> M3-ML</v>
          </cell>
          <cell r="L94">
            <v>1</v>
          </cell>
          <cell r="M94">
            <v>664</v>
          </cell>
          <cell r="N94">
            <v>206</v>
          </cell>
          <cell r="O94">
            <v>870</v>
          </cell>
        </row>
        <row r="95">
          <cell r="A95">
            <v>1821</v>
          </cell>
          <cell r="B95" t="str">
            <v>A 001.005.005</v>
          </cell>
          <cell r="C95" t="str">
            <v>APU 2021 A 001.005.005</v>
          </cell>
          <cell r="D95" t="str">
            <v>OBRAS ARQUITECTONICAS Y EDIFICACIONES</v>
          </cell>
          <cell r="E95" t="str">
            <v xml:space="preserve"> APUS NUEVOS</v>
          </cell>
          <cell r="F95" t="str">
            <v xml:space="preserve"> SOBREACARREOS, RETIROS </v>
          </cell>
          <cell r="G95">
            <v>0</v>
          </cell>
          <cell r="H95"/>
          <cell r="I95" t="str">
            <v>PLUSVALIA</v>
          </cell>
          <cell r="J95" t="str">
            <v>RETIRO DE MATERIAL SOBRANTE &lt;= 5 km Inc CARGUE MECANICO</v>
          </cell>
          <cell r="K95" t="str">
            <v xml:space="preserve"> M3</v>
          </cell>
          <cell r="L95">
            <v>1</v>
          </cell>
          <cell r="M95">
            <v>13782</v>
          </cell>
          <cell r="N95">
            <v>4272</v>
          </cell>
          <cell r="O95">
            <v>18054</v>
          </cell>
        </row>
        <row r="96">
          <cell r="A96">
            <v>2153</v>
          </cell>
          <cell r="B96" t="str">
            <v>A 001.005.006</v>
          </cell>
          <cell r="C96" t="str">
            <v>APU 2021 A 001.005.006</v>
          </cell>
          <cell r="D96" t="str">
            <v>OBRAS ARQUITECTONICAS Y EDIFICACIONES</v>
          </cell>
          <cell r="E96" t="str">
            <v xml:space="preserve"> APUS NUEVOS</v>
          </cell>
          <cell r="F96" t="str">
            <v xml:space="preserve"> SOBREACARREOS, RETIROS </v>
          </cell>
          <cell r="G96">
            <v>0</v>
          </cell>
          <cell r="H96" t="str">
            <v xml:space="preserve">SECRETARIA DE EDUCACION </v>
          </cell>
          <cell r="I96" t="str">
            <v xml:space="preserve">SECRETARIA DE EDUCACION </v>
          </cell>
          <cell r="J96" t="str">
            <v>RETIRO SOBRANTES &lt;= 5 km. Inc cargue manual (para alcantarillado)</v>
          </cell>
          <cell r="K96" t="str">
            <v>M3</v>
          </cell>
          <cell r="L96">
            <v>1</v>
          </cell>
          <cell r="M96">
            <v>24767</v>
          </cell>
          <cell r="N96">
            <v>7678</v>
          </cell>
          <cell r="O96">
            <v>32445</v>
          </cell>
        </row>
        <row r="97">
          <cell r="A97"/>
          <cell r="B97"/>
          <cell r="C97"/>
          <cell r="D97"/>
          <cell r="E97"/>
          <cell r="F97"/>
          <cell r="G97"/>
          <cell r="H97"/>
          <cell r="I97"/>
          <cell r="J97" t="str">
            <v xml:space="preserve"> VARIOS </v>
          </cell>
          <cell r="K97" t="str">
            <v/>
          </cell>
          <cell r="L97"/>
          <cell r="M97"/>
          <cell r="N97"/>
          <cell r="O97"/>
        </row>
        <row r="98">
          <cell r="A98">
            <v>59</v>
          </cell>
          <cell r="B98" t="str">
            <v>A 001.006.001</v>
          </cell>
          <cell r="C98" t="str">
            <v>APU 2021 A 001.006.001</v>
          </cell>
          <cell r="D98" t="str">
            <v>OBRAS ARQUITECTONICAS Y EDIFICACIONES</v>
          </cell>
          <cell r="E98" t="str">
            <v xml:space="preserve"> PRELIMINARES </v>
          </cell>
          <cell r="F98" t="str">
            <v xml:space="preserve"> VARIOS </v>
          </cell>
          <cell r="G98">
            <v>0</v>
          </cell>
          <cell r="H98"/>
          <cell r="I98"/>
          <cell r="J98" t="str">
            <v xml:space="preserve">CERCA ALAMBRE DE PUAS 4 HILOS, poste concre. c/2 m </v>
          </cell>
          <cell r="K98" t="str">
            <v xml:space="preserve"> ML</v>
          </cell>
          <cell r="L98">
            <v>1</v>
          </cell>
          <cell r="M98">
            <v>21641</v>
          </cell>
          <cell r="N98">
            <v>6709</v>
          </cell>
          <cell r="O98">
            <v>28350</v>
          </cell>
        </row>
        <row r="99">
          <cell r="A99">
            <v>60</v>
          </cell>
          <cell r="B99" t="str">
            <v>A 001.006.002</v>
          </cell>
          <cell r="C99" t="str">
            <v>APU 2021 A 001.006.002</v>
          </cell>
          <cell r="D99" t="str">
            <v>OBRAS ARQUITECTONICAS Y EDIFICACIONES</v>
          </cell>
          <cell r="E99" t="str">
            <v xml:space="preserve"> PRELIMINARES </v>
          </cell>
          <cell r="F99" t="str">
            <v xml:space="preserve"> VARIOS </v>
          </cell>
          <cell r="G99">
            <v>0</v>
          </cell>
          <cell r="H99"/>
          <cell r="I99"/>
          <cell r="J99" t="str">
            <v xml:space="preserve">CERCA ALAMBRE DE PUAS 4 HILOS, poste madera c/2 m </v>
          </cell>
          <cell r="K99" t="str">
            <v xml:space="preserve"> ML</v>
          </cell>
          <cell r="L99">
            <v>1</v>
          </cell>
          <cell r="M99">
            <v>20425</v>
          </cell>
          <cell r="N99">
            <v>6332</v>
          </cell>
          <cell r="O99">
            <v>26757</v>
          </cell>
        </row>
        <row r="100">
          <cell r="A100">
            <v>61</v>
          </cell>
          <cell r="B100" t="str">
            <v>A 001.006.003</v>
          </cell>
          <cell r="C100" t="str">
            <v>APU 2021 A 001.006.003</v>
          </cell>
          <cell r="D100" t="str">
            <v>OBRAS ARQUITECTONICAS Y EDIFICACIONES</v>
          </cell>
          <cell r="E100" t="str">
            <v xml:space="preserve"> PRELIMINARES </v>
          </cell>
          <cell r="F100" t="str">
            <v xml:space="preserve"> VARIOS </v>
          </cell>
          <cell r="G100">
            <v>0</v>
          </cell>
          <cell r="H100"/>
          <cell r="I100"/>
          <cell r="J100" t="str">
            <v xml:space="preserve">CERCA ALAMBRE PUAS 7 HILOS H=2.1,poste concrc/2 </v>
          </cell>
          <cell r="K100" t="str">
            <v>ML</v>
          </cell>
          <cell r="L100">
            <v>1</v>
          </cell>
          <cell r="M100">
            <v>24558</v>
          </cell>
          <cell r="N100">
            <v>7613</v>
          </cell>
          <cell r="O100">
            <v>32171</v>
          </cell>
        </row>
        <row r="101">
          <cell r="A101">
            <v>815</v>
          </cell>
          <cell r="B101" t="str">
            <v>A 029.001.089</v>
          </cell>
          <cell r="C101" t="str">
            <v>APU 2021 A 029.001.089</v>
          </cell>
          <cell r="D101" t="str">
            <v>OBRAS ARQUITECTONICAS Y EDIFICACIONES</v>
          </cell>
          <cell r="E101" t="str">
            <v xml:space="preserve"> APUS NUEVOS </v>
          </cell>
          <cell r="F101" t="str">
            <v xml:space="preserve"> APUS NUEVOS </v>
          </cell>
          <cell r="G101">
            <v>0</v>
          </cell>
          <cell r="H101"/>
          <cell r="I101"/>
          <cell r="J101" t="str">
            <v xml:space="preserve">SUMIN EINST ALAMBRE DE PUAS 3 HILOS </v>
          </cell>
          <cell r="K101" t="str">
            <v xml:space="preserve"> ML</v>
          </cell>
          <cell r="L101">
            <v>1</v>
          </cell>
          <cell r="M101">
            <v>4482</v>
          </cell>
          <cell r="N101">
            <v>1389</v>
          </cell>
          <cell r="O101">
            <v>5871</v>
          </cell>
        </row>
        <row r="102">
          <cell r="A102">
            <v>70</v>
          </cell>
          <cell r="B102" t="str">
            <v>A 001.006.012</v>
          </cell>
          <cell r="C102" t="str">
            <v>APU 2021 A 001.006.012</v>
          </cell>
          <cell r="D102" t="str">
            <v>OBRAS ARQUITECTONICAS Y EDIFICACIONES</v>
          </cell>
          <cell r="E102" t="str">
            <v xml:space="preserve"> PRELIMINARES </v>
          </cell>
          <cell r="F102" t="str">
            <v xml:space="preserve"> VARIOS </v>
          </cell>
          <cell r="G102">
            <v>0</v>
          </cell>
          <cell r="H102"/>
          <cell r="I102"/>
          <cell r="J102" t="str">
            <v xml:space="preserve">CONCERTINA ACERO INOX. C24 D=24",CUCHILLA T. RAZOR </v>
          </cell>
          <cell r="K102" t="str">
            <v xml:space="preserve"> ML</v>
          </cell>
          <cell r="L102">
            <v>1</v>
          </cell>
          <cell r="M102">
            <v>41660</v>
          </cell>
          <cell r="N102">
            <v>12915</v>
          </cell>
          <cell r="O102">
            <v>54575</v>
          </cell>
        </row>
        <row r="103">
          <cell r="A103">
            <v>66</v>
          </cell>
          <cell r="B103" t="str">
            <v>A 001.006.008</v>
          </cell>
          <cell r="C103" t="str">
            <v>APU 2021 A 001.006.008</v>
          </cell>
          <cell r="D103" t="str">
            <v>OBRAS ARQUITECTONICAS Y EDIFICACIONES</v>
          </cell>
          <cell r="E103" t="str">
            <v xml:space="preserve"> PRELIMINARES </v>
          </cell>
          <cell r="F103" t="str">
            <v xml:space="preserve"> VARIOS </v>
          </cell>
          <cell r="G103">
            <v>0</v>
          </cell>
          <cell r="H103"/>
          <cell r="I103"/>
          <cell r="J103" t="str">
            <v xml:space="preserve">MANTO morteplas Alumi 3 mm INC LIMPIEZA o similar </v>
          </cell>
          <cell r="K103" t="str">
            <v xml:space="preserve"> M2</v>
          </cell>
          <cell r="L103">
            <v>1</v>
          </cell>
          <cell r="M103">
            <v>35005</v>
          </cell>
          <cell r="N103">
            <v>10852</v>
          </cell>
          <cell r="O103">
            <v>45857</v>
          </cell>
        </row>
        <row r="104">
          <cell r="A104">
            <v>62</v>
          </cell>
          <cell r="B104" t="str">
            <v>A 001.006.004</v>
          </cell>
          <cell r="C104" t="str">
            <v>APU 2021 A 001.006.004</v>
          </cell>
          <cell r="D104" t="str">
            <v>OBRAS ARQUITECTONICAS Y EDIFICACIONES</v>
          </cell>
          <cell r="E104" t="str">
            <v xml:space="preserve"> PRELIMINARES </v>
          </cell>
          <cell r="F104" t="str">
            <v xml:space="preserve"> VARIOS </v>
          </cell>
          <cell r="G104">
            <v>0</v>
          </cell>
          <cell r="H104"/>
          <cell r="I104"/>
          <cell r="J104" t="str">
            <v xml:space="preserve">COBERT EN MALLA ESLAB Y POLISOM PLAST INC MAR &lt; </v>
          </cell>
          <cell r="K104" t="str">
            <v xml:space="preserve"> M2</v>
          </cell>
          <cell r="L104">
            <v>1</v>
          </cell>
          <cell r="M104">
            <v>154524</v>
          </cell>
          <cell r="N104">
            <v>47902</v>
          </cell>
          <cell r="O104">
            <v>202426</v>
          </cell>
        </row>
        <row r="105">
          <cell r="A105">
            <v>65</v>
          </cell>
          <cell r="B105" t="str">
            <v>A 001.006.007</v>
          </cell>
          <cell r="C105" t="str">
            <v>APU 2021 A 001.006.007</v>
          </cell>
          <cell r="D105" t="str">
            <v>OBRAS ARQUITECTONICAS Y EDIFICACIONES</v>
          </cell>
          <cell r="E105" t="str">
            <v xml:space="preserve"> PRELIMINARES </v>
          </cell>
          <cell r="F105" t="str">
            <v xml:space="preserve"> VARIOS </v>
          </cell>
          <cell r="G105">
            <v>0</v>
          </cell>
          <cell r="H105"/>
          <cell r="I105" t="str">
            <v xml:space="preserve">ESCE- PORFIA </v>
          </cell>
          <cell r="J105" t="str">
            <v xml:space="preserve">MALLA POLISOMBRA 80% CUBIERTA. Inc estruct soporte </v>
          </cell>
          <cell r="K105" t="str">
            <v>M2</v>
          </cell>
          <cell r="L105">
            <v>1</v>
          </cell>
          <cell r="M105">
            <v>5883</v>
          </cell>
          <cell r="N105">
            <v>1824</v>
          </cell>
          <cell r="O105">
            <v>7707</v>
          </cell>
        </row>
        <row r="106">
          <cell r="A106">
            <v>71</v>
          </cell>
          <cell r="B106" t="str">
            <v>A 001.006.013</v>
          </cell>
          <cell r="C106" t="str">
            <v>APU 2021 A 001.006.013</v>
          </cell>
          <cell r="D106" t="str">
            <v>OBRAS ARQUITECTONICAS Y EDIFICACIONES</v>
          </cell>
          <cell r="E106" t="str">
            <v xml:space="preserve"> PRELIMINARES </v>
          </cell>
          <cell r="F106" t="str">
            <v xml:space="preserve"> VARIOS </v>
          </cell>
          <cell r="G106">
            <v>0</v>
          </cell>
          <cell r="H106"/>
          <cell r="I106"/>
          <cell r="J106" t="str">
            <v xml:space="preserve">INST MALLA POLLITO PLAST ANCH0.90m D1 "-PARA CUBIER </v>
          </cell>
          <cell r="K106" t="str">
            <v xml:space="preserve"> ML</v>
          </cell>
          <cell r="L106">
            <v>1</v>
          </cell>
          <cell r="M106">
            <v>25759</v>
          </cell>
          <cell r="N106">
            <v>7985</v>
          </cell>
          <cell r="O106">
            <v>33744</v>
          </cell>
        </row>
        <row r="107">
          <cell r="A107">
            <v>758</v>
          </cell>
          <cell r="B107" t="str">
            <v>A 029.001.004</v>
          </cell>
          <cell r="C107" t="str">
            <v>APU 2021 A 029.001.004</v>
          </cell>
          <cell r="D107" t="str">
            <v>OBRAS ARQUITECTONICAS Y EDIFICACIONES</v>
          </cell>
          <cell r="E107" t="str">
            <v xml:space="preserve"> APUS NUEVOS </v>
          </cell>
          <cell r="F107" t="str">
            <v xml:space="preserve"> APUS NUEVOS </v>
          </cell>
          <cell r="G107">
            <v>0</v>
          </cell>
          <cell r="H107"/>
          <cell r="I107"/>
          <cell r="J107" t="str">
            <v xml:space="preserve">SUM E INST DE ESCULTURA ESFERA ACE INOX SEGUN DISE </v>
          </cell>
          <cell r="K107" t="str">
            <v>UN</v>
          </cell>
          <cell r="L107">
            <v>1</v>
          </cell>
          <cell r="M107">
            <v>56863227</v>
          </cell>
          <cell r="N107">
            <v>17627600</v>
          </cell>
          <cell r="O107">
            <v>74490827</v>
          </cell>
        </row>
        <row r="108">
          <cell r="A108"/>
          <cell r="B108"/>
          <cell r="C108"/>
          <cell r="D108"/>
          <cell r="E108"/>
          <cell r="F108"/>
          <cell r="G108"/>
          <cell r="H108"/>
          <cell r="I108"/>
          <cell r="J108" t="str">
            <v xml:space="preserve"> EXCAVACIONES </v>
          </cell>
          <cell r="K108" t="str">
            <v/>
          </cell>
          <cell r="L108"/>
          <cell r="M108"/>
          <cell r="N108"/>
          <cell r="O108"/>
        </row>
        <row r="109">
          <cell r="A109"/>
          <cell r="B109"/>
          <cell r="C109"/>
          <cell r="D109"/>
          <cell r="E109"/>
          <cell r="F109"/>
          <cell r="G109"/>
          <cell r="H109"/>
          <cell r="I109"/>
          <cell r="J109" t="str">
            <v xml:space="preserve"> MANUALES </v>
          </cell>
          <cell r="K109" t="str">
            <v/>
          </cell>
          <cell r="L109"/>
          <cell r="M109"/>
          <cell r="N109"/>
          <cell r="O109"/>
        </row>
        <row r="110">
          <cell r="A110">
            <v>72</v>
          </cell>
          <cell r="B110" t="str">
            <v>A 002.001.001</v>
          </cell>
          <cell r="C110" t="str">
            <v>APU 2021 A 002.001.001</v>
          </cell>
          <cell r="D110" t="str">
            <v>OBRAS ARQUITECTONICAS Y EDIFICACIONES</v>
          </cell>
          <cell r="E110" t="str">
            <v xml:space="preserve"> EXCAVACIONES </v>
          </cell>
          <cell r="F110" t="str">
            <v xml:space="preserve"> MANUALES </v>
          </cell>
          <cell r="G110">
            <v>0</v>
          </cell>
          <cell r="H110"/>
          <cell r="I110" t="str">
            <v xml:space="preserve">ESCE- PORFIA </v>
          </cell>
          <cell r="J110" t="str">
            <v xml:space="preserve">EXCAV. SECAS CONGLOMDO MANUAL. Incl. retiro 5 kms </v>
          </cell>
          <cell r="K110" t="str">
            <v>M3</v>
          </cell>
          <cell r="L110">
            <v>1</v>
          </cell>
          <cell r="M110">
            <v>51687</v>
          </cell>
          <cell r="N110">
            <v>16023</v>
          </cell>
          <cell r="O110">
            <v>67710</v>
          </cell>
        </row>
        <row r="111">
          <cell r="A111">
            <v>73</v>
          </cell>
          <cell r="B111" t="str">
            <v>A 002.001.002</v>
          </cell>
          <cell r="C111" t="str">
            <v>APU 2021 A 002.001.002</v>
          </cell>
          <cell r="D111" t="str">
            <v>OBRAS ARQUITECTONICAS Y EDIFICACIONES</v>
          </cell>
          <cell r="E111" t="str">
            <v xml:space="preserve"> EXCAVACIONES </v>
          </cell>
          <cell r="F111" t="str">
            <v xml:space="preserve"> MANUALES </v>
          </cell>
          <cell r="G111">
            <v>0</v>
          </cell>
          <cell r="H111"/>
          <cell r="I111"/>
          <cell r="J111" t="str">
            <v xml:space="preserve">EXCAV. TIERr DURA MANUAL.Inc cargue manual,reti5km </v>
          </cell>
          <cell r="K111" t="str">
            <v>M3</v>
          </cell>
          <cell r="L111">
            <v>1</v>
          </cell>
          <cell r="M111">
            <v>48806</v>
          </cell>
          <cell r="N111">
            <v>15130</v>
          </cell>
          <cell r="O111">
            <v>63936</v>
          </cell>
        </row>
        <row r="112">
          <cell r="A112">
            <v>74</v>
          </cell>
          <cell r="B112" t="str">
            <v>A 002.001.003</v>
          </cell>
          <cell r="C112" t="str">
            <v>APU 2021 A 002.001.003</v>
          </cell>
          <cell r="D112" t="str">
            <v>OBRAS ARQUITECTONICAS Y EDIFICACIONES</v>
          </cell>
          <cell r="E112" t="str">
            <v xml:space="preserve"> EXCAVACIONES </v>
          </cell>
          <cell r="F112" t="str">
            <v xml:space="preserve"> MANUALES </v>
          </cell>
          <cell r="G112">
            <v>0</v>
          </cell>
          <cell r="H112"/>
          <cell r="I112"/>
          <cell r="J112" t="str">
            <v xml:space="preserve">EXCAVA. MANUAL HUMEDA CONGLOMER. Incl retiro 5 km </v>
          </cell>
          <cell r="K112" t="str">
            <v>M3</v>
          </cell>
          <cell r="L112">
            <v>1</v>
          </cell>
          <cell r="M112">
            <v>58256</v>
          </cell>
          <cell r="N112">
            <v>18059</v>
          </cell>
          <cell r="O112">
            <v>76315</v>
          </cell>
        </row>
        <row r="113">
          <cell r="A113">
            <v>2114</v>
          </cell>
          <cell r="B113" t="str">
            <v>A 002.001.004</v>
          </cell>
          <cell r="C113" t="str">
            <v>APU 2021 A 002.001.004</v>
          </cell>
          <cell r="D113" t="str">
            <v>OBRAS ARQUITECTONICAS Y EDIFICACIONES</v>
          </cell>
          <cell r="E113" t="str">
            <v xml:space="preserve"> EXCAVACIONES </v>
          </cell>
          <cell r="F113" t="str">
            <v xml:space="preserve"> MANUALES </v>
          </cell>
          <cell r="G113">
            <v>0</v>
          </cell>
          <cell r="H113" t="str">
            <v xml:space="preserve">SECRETARIA DE EDUCACION </v>
          </cell>
          <cell r="I113" t="str">
            <v xml:space="preserve">SECRETARIA DE EDUCACION </v>
          </cell>
          <cell r="J113" t="str">
            <v xml:space="preserve">EXCAVA. MANUAL VIAS CONGLOMER 0,20M. Incl retiro 5 km </v>
          </cell>
          <cell r="K113" t="str">
            <v>M3</v>
          </cell>
          <cell r="L113">
            <v>1</v>
          </cell>
          <cell r="M113">
            <v>28962</v>
          </cell>
          <cell r="N113">
            <v>8978</v>
          </cell>
          <cell r="O113">
            <v>37940</v>
          </cell>
        </row>
        <row r="114">
          <cell r="A114"/>
          <cell r="B114"/>
          <cell r="C114"/>
          <cell r="D114"/>
          <cell r="E114"/>
          <cell r="F114"/>
          <cell r="G114"/>
          <cell r="H114"/>
          <cell r="I114"/>
          <cell r="J114" t="str">
            <v xml:space="preserve"> MECANICAS </v>
          </cell>
          <cell r="K114" t="str">
            <v/>
          </cell>
          <cell r="L114"/>
          <cell r="M114"/>
          <cell r="N114"/>
          <cell r="O114"/>
        </row>
        <row r="115">
          <cell r="A115">
            <v>75</v>
          </cell>
          <cell r="B115" t="str">
            <v>A 002.002.001</v>
          </cell>
          <cell r="C115" t="str">
            <v>APU 2021 A 002.002.001</v>
          </cell>
          <cell r="D115" t="str">
            <v>OBRAS ARQUITECTONICAS Y EDIFICACIONES</v>
          </cell>
          <cell r="E115" t="str">
            <v xml:space="preserve"> EXCAVACIONES </v>
          </cell>
          <cell r="F115" t="str">
            <v xml:space="preserve"> MECANICAS </v>
          </cell>
          <cell r="G115">
            <v>0</v>
          </cell>
          <cell r="H115" t="str">
            <v>JOSE MIGUE</v>
          </cell>
          <cell r="I115" t="str">
            <v>CIM</v>
          </cell>
          <cell r="J115" t="str">
            <v xml:space="preserve">EXCAV MECAN INC RETIRO DE SOBRANTES(xa cajas vías- </v>
          </cell>
          <cell r="K115" t="str">
            <v>M3</v>
          </cell>
          <cell r="L115">
            <v>1</v>
          </cell>
          <cell r="M115">
            <v>32631</v>
          </cell>
          <cell r="N115">
            <v>10116</v>
          </cell>
          <cell r="O115">
            <v>42747</v>
          </cell>
        </row>
        <row r="116">
          <cell r="A116">
            <v>76</v>
          </cell>
          <cell r="B116" t="str">
            <v>A 002.002.002</v>
          </cell>
          <cell r="C116" t="str">
            <v>APU 2021 A 002.002.002</v>
          </cell>
          <cell r="D116" t="str">
            <v>OBRAS ARQUITECTONICAS Y EDIFICACIONES</v>
          </cell>
          <cell r="E116" t="str">
            <v xml:space="preserve"> EXCAVACIONES </v>
          </cell>
          <cell r="F116" t="str">
            <v xml:space="preserve"> MECANICAS </v>
          </cell>
          <cell r="G116">
            <v>0</v>
          </cell>
          <cell r="H116"/>
          <cell r="I116"/>
          <cell r="J116" t="str">
            <v xml:space="preserve">EXCAVACION MECANICA HUMEDAS EN CONGLO.Inc retiro 5 kms </v>
          </cell>
          <cell r="K116" t="str">
            <v xml:space="preserve"> M3</v>
          </cell>
          <cell r="L116">
            <v>1</v>
          </cell>
          <cell r="M116">
            <v>37967</v>
          </cell>
          <cell r="N116">
            <v>11770</v>
          </cell>
          <cell r="O116">
            <v>49737</v>
          </cell>
        </row>
        <row r="117">
          <cell r="A117">
            <v>77</v>
          </cell>
          <cell r="B117" t="str">
            <v>A 002.002.003</v>
          </cell>
          <cell r="C117" t="str">
            <v>APU 2021 A 002.002.003</v>
          </cell>
          <cell r="D117" t="str">
            <v>OBRAS ARQUITECTONICAS Y EDIFICACIONES</v>
          </cell>
          <cell r="E117" t="str">
            <v xml:space="preserve"> EXCAVACIONES </v>
          </cell>
          <cell r="F117" t="str">
            <v xml:space="preserve"> MECANICAS </v>
          </cell>
          <cell r="G117">
            <v>0</v>
          </cell>
          <cell r="H117"/>
          <cell r="I117"/>
          <cell r="J117" t="str">
            <v xml:space="preserve">EXCAVACION MECANICA ROCA, Inc. retiro, sin dinamit </v>
          </cell>
          <cell r="K117" t="str">
            <v>M3</v>
          </cell>
          <cell r="L117">
            <v>1</v>
          </cell>
          <cell r="M117">
            <v>107359</v>
          </cell>
          <cell r="N117">
            <v>33281</v>
          </cell>
          <cell r="O117">
            <v>140640</v>
          </cell>
        </row>
        <row r="118">
          <cell r="A118">
            <v>78</v>
          </cell>
          <cell r="B118" t="str">
            <v>A 002.002.004</v>
          </cell>
          <cell r="C118" t="str">
            <v>APU 2021 A 002.002.004</v>
          </cell>
          <cell r="D118" t="str">
            <v>OBRAS ARQUITECTONICAS Y EDIFICACIONES</v>
          </cell>
          <cell r="E118" t="str">
            <v xml:space="preserve"> EXCAVACIONES </v>
          </cell>
          <cell r="F118" t="str">
            <v xml:space="preserve"> MECANICAS </v>
          </cell>
          <cell r="G118">
            <v>0</v>
          </cell>
          <cell r="H118"/>
          <cell r="I118" t="str">
            <v xml:space="preserve">ESCE- PORFIA </v>
          </cell>
          <cell r="J118" t="str">
            <v xml:space="preserve">EXCAVACION MECANICA CONGLOM, Incl retiro 5 kms </v>
          </cell>
          <cell r="K118" t="str">
            <v>M3</v>
          </cell>
          <cell r="L118">
            <v>1</v>
          </cell>
          <cell r="M118">
            <v>18062</v>
          </cell>
          <cell r="N118">
            <v>5599</v>
          </cell>
          <cell r="O118">
            <v>23661</v>
          </cell>
        </row>
        <row r="119">
          <cell r="A119">
            <v>79</v>
          </cell>
          <cell r="B119" t="str">
            <v>A 002.002.005</v>
          </cell>
          <cell r="C119" t="str">
            <v>APU 2021 A 002.002.005</v>
          </cell>
          <cell r="D119" t="str">
            <v>OBRAS ARQUITECTONICAS Y EDIFICACIONES</v>
          </cell>
          <cell r="E119" t="str">
            <v xml:space="preserve"> EXCAVACIONES </v>
          </cell>
          <cell r="F119" t="str">
            <v xml:space="preserve"> MECANICAS </v>
          </cell>
          <cell r="G119">
            <v>0</v>
          </cell>
          <cell r="H119"/>
          <cell r="I119"/>
          <cell r="J119" t="str">
            <v xml:space="preserve">EXCAVACION MECANICA EN CONGLOMERADO.No inc retiro </v>
          </cell>
          <cell r="K119" t="str">
            <v>M3</v>
          </cell>
          <cell r="L119">
            <v>1</v>
          </cell>
          <cell r="M119">
            <v>20011</v>
          </cell>
          <cell r="N119">
            <v>6203</v>
          </cell>
          <cell r="O119">
            <v>26214</v>
          </cell>
        </row>
        <row r="120">
          <cell r="A120">
            <v>80</v>
          </cell>
          <cell r="B120" t="str">
            <v>A 002.002.006</v>
          </cell>
          <cell r="C120" t="str">
            <v>APU 2021 A 002.002.006</v>
          </cell>
          <cell r="D120" t="str">
            <v>OBRAS ARQUITECTONICAS Y EDIFICACIONES</v>
          </cell>
          <cell r="E120" t="str">
            <v xml:space="preserve"> EXCAVACIONES </v>
          </cell>
          <cell r="F120" t="str">
            <v xml:space="preserve"> MECANICAS </v>
          </cell>
          <cell r="G120">
            <v>0</v>
          </cell>
          <cell r="H120"/>
          <cell r="I120"/>
          <cell r="J120" t="str">
            <v xml:space="preserve">EXTRACCION MATERIAL LECHO ALUVIAL Hmax=+4MTS </v>
          </cell>
          <cell r="K120" t="str">
            <v xml:space="preserve"> M3</v>
          </cell>
          <cell r="L120">
            <v>1</v>
          </cell>
          <cell r="M120">
            <v>13340</v>
          </cell>
          <cell r="N120">
            <v>4135</v>
          </cell>
          <cell r="O120">
            <v>17475</v>
          </cell>
        </row>
        <row r="121">
          <cell r="A121">
            <v>2115</v>
          </cell>
          <cell r="B121" t="str">
            <v>A 002.002.007</v>
          </cell>
          <cell r="C121" t="str">
            <v>APU 2021 A 002.002.007</v>
          </cell>
          <cell r="D121" t="str">
            <v>OBRAS ARQUITECTONICAS Y EDIFICACIONES</v>
          </cell>
          <cell r="E121" t="str">
            <v xml:space="preserve"> EXCAVACIONES </v>
          </cell>
          <cell r="F121" t="str">
            <v xml:space="preserve"> MECANICAS </v>
          </cell>
          <cell r="G121"/>
          <cell r="H121" t="str">
            <v xml:space="preserve">SECRETARIA DE EDUCACION </v>
          </cell>
          <cell r="I121" t="str">
            <v xml:space="preserve">SECRETARIA DE EDUCACION </v>
          </cell>
          <cell r="J121" t="str">
            <v>EXCAVACION MECANICA EN CONGLOMER TERRAC. Inc retiro 5 km</v>
          </cell>
          <cell r="K121" t="str">
            <v xml:space="preserve"> M3</v>
          </cell>
          <cell r="L121">
            <v>1</v>
          </cell>
          <cell r="M121">
            <v>35290</v>
          </cell>
          <cell r="N121">
            <v>10940</v>
          </cell>
          <cell r="O121">
            <v>46230</v>
          </cell>
        </row>
        <row r="122">
          <cell r="A122"/>
          <cell r="B122"/>
          <cell r="C122"/>
          <cell r="D122"/>
          <cell r="E122"/>
          <cell r="F122"/>
          <cell r="G122"/>
          <cell r="H122"/>
          <cell r="I122"/>
          <cell r="J122" t="str">
            <v xml:space="preserve"> CIMENTACION </v>
          </cell>
          <cell r="K122" t="str">
            <v/>
          </cell>
          <cell r="L122"/>
          <cell r="M122"/>
          <cell r="N122"/>
          <cell r="O122"/>
        </row>
        <row r="123">
          <cell r="A123"/>
          <cell r="B123"/>
          <cell r="C123"/>
          <cell r="D123"/>
          <cell r="E123"/>
          <cell r="F123"/>
          <cell r="G123"/>
          <cell r="H123"/>
          <cell r="I123"/>
          <cell r="J123" t="str">
            <v xml:space="preserve"> CONCRETO SIMPLE LIMPIEZA </v>
          </cell>
          <cell r="K123" t="str">
            <v/>
          </cell>
          <cell r="L123"/>
          <cell r="M123"/>
          <cell r="N123"/>
          <cell r="O123"/>
        </row>
        <row r="124">
          <cell r="A124">
            <v>81</v>
          </cell>
          <cell r="B124" t="str">
            <v>A 003.001.002</v>
          </cell>
          <cell r="C124" t="str">
            <v>APU 2021 A 003.001.002</v>
          </cell>
          <cell r="D124" t="str">
            <v>OBRAS ARQUITECTONICAS Y EDIFICACIONES</v>
          </cell>
          <cell r="E124" t="str">
            <v xml:space="preserve"> CIMENTACION </v>
          </cell>
          <cell r="F124" t="str">
            <v xml:space="preserve"> CONCRETO SIMPLE LIMPIEZA </v>
          </cell>
          <cell r="G124">
            <v>0</v>
          </cell>
          <cell r="H124" t="str">
            <v>HUGO OK</v>
          </cell>
          <cell r="I124" t="str">
            <v xml:space="preserve">ESCE- PORFIA </v>
          </cell>
          <cell r="J124" t="str">
            <v xml:space="preserve">CONCRET012.6 MPa,(1800 psi) Solado, limpieza </v>
          </cell>
          <cell r="K124" t="str">
            <v>M3</v>
          </cell>
          <cell r="L124">
            <v>1</v>
          </cell>
          <cell r="M124">
            <v>440539</v>
          </cell>
          <cell r="N124">
            <v>136567</v>
          </cell>
          <cell r="O124">
            <v>577106</v>
          </cell>
        </row>
        <row r="125">
          <cell r="A125"/>
          <cell r="B125"/>
          <cell r="C125"/>
          <cell r="D125"/>
          <cell r="E125"/>
          <cell r="F125"/>
          <cell r="G125"/>
          <cell r="H125"/>
          <cell r="I125"/>
          <cell r="J125" t="str">
            <v xml:space="preserve"> CONCRETO CICLOPEO </v>
          </cell>
          <cell r="K125" t="str">
            <v/>
          </cell>
          <cell r="L125"/>
          <cell r="M125"/>
          <cell r="N125"/>
          <cell r="O125"/>
        </row>
        <row r="126">
          <cell r="A126">
            <v>82</v>
          </cell>
          <cell r="B126" t="str">
            <v>A 003.002.001</v>
          </cell>
          <cell r="C126" t="str">
            <v>APU 2021 A 003.002.001</v>
          </cell>
          <cell r="D126" t="str">
            <v>OBRAS ARQUITECTONICAS Y EDIFICACIONES</v>
          </cell>
          <cell r="E126" t="str">
            <v xml:space="preserve"> CIMENTACION </v>
          </cell>
          <cell r="F126" t="str">
            <v xml:space="preserve"> CONCRETO CICLOPEO </v>
          </cell>
          <cell r="G126">
            <v>0</v>
          </cell>
          <cell r="H126"/>
          <cell r="I126" t="str">
            <v xml:space="preserve">ESCE- PORFIA </v>
          </cell>
          <cell r="J126" t="str">
            <v xml:space="preserve">CONCRETO CICLOPEO 20,7 MPa (3000 p.s.i). ELEVACION </v>
          </cell>
          <cell r="K126" t="str">
            <v xml:space="preserve"> M3</v>
          </cell>
          <cell r="L126">
            <v>1</v>
          </cell>
          <cell r="M126">
            <v>541793</v>
          </cell>
          <cell r="N126">
            <v>167956</v>
          </cell>
          <cell r="O126">
            <v>709749</v>
          </cell>
        </row>
        <row r="127">
          <cell r="A127">
            <v>83</v>
          </cell>
          <cell r="B127" t="str">
            <v>A 003.002.002</v>
          </cell>
          <cell r="C127" t="str">
            <v>APU 2021 A 003.002.002</v>
          </cell>
          <cell r="D127" t="str">
            <v>OBRAS ARQUITECTONICAS Y EDIFICACIONES</v>
          </cell>
          <cell r="E127" t="str">
            <v xml:space="preserve"> CIMENTACION </v>
          </cell>
          <cell r="F127" t="str">
            <v xml:space="preserve"> CONCRETO CICLOPEO </v>
          </cell>
          <cell r="G127">
            <v>0</v>
          </cell>
          <cell r="H127"/>
          <cell r="I127" t="str">
            <v xml:space="preserve">ESCE- PORFIA </v>
          </cell>
          <cell r="J127" t="str">
            <v xml:space="preserve">CONCRETO CICLOPEO. 20.7 MPa (3000 p.s.i) </v>
          </cell>
          <cell r="K127" t="str">
            <v xml:space="preserve"> M3</v>
          </cell>
          <cell r="L127">
            <v>1</v>
          </cell>
          <cell r="M127">
            <v>454973</v>
          </cell>
          <cell r="N127">
            <v>141042</v>
          </cell>
          <cell r="O127">
            <v>596015</v>
          </cell>
        </row>
        <row r="128">
          <cell r="A128">
            <v>84</v>
          </cell>
          <cell r="B128" t="str">
            <v>A 003.002.003</v>
          </cell>
          <cell r="C128" t="str">
            <v>APU 2021 A 003.002.003</v>
          </cell>
          <cell r="D128" t="str">
            <v>OBRAS ARQUITECTONICAS Y EDIFICACIONES</v>
          </cell>
          <cell r="E128" t="str">
            <v xml:space="preserve"> CIMENTACION </v>
          </cell>
          <cell r="F128" t="str">
            <v xml:space="preserve"> CONCRETO CICLOPEO </v>
          </cell>
          <cell r="G128">
            <v>0</v>
          </cell>
          <cell r="H128"/>
          <cell r="I128"/>
          <cell r="J128" t="str">
            <v xml:space="preserve">CONCRETO CICLOPEO 17,24 MPa (2500 psi). </v>
          </cell>
          <cell r="K128" t="str">
            <v xml:space="preserve"> M3</v>
          </cell>
          <cell r="L128">
            <v>1</v>
          </cell>
          <cell r="M128">
            <v>511163</v>
          </cell>
          <cell r="N128">
            <v>158461</v>
          </cell>
          <cell r="O128">
            <v>669624</v>
          </cell>
        </row>
        <row r="129">
          <cell r="A129">
            <v>85</v>
          </cell>
          <cell r="B129" t="str">
            <v>A 003.002.004</v>
          </cell>
          <cell r="C129" t="str">
            <v>APU 2021 A 003.002.004</v>
          </cell>
          <cell r="D129" t="str">
            <v>OBRAS ARQUITECTONICAS Y EDIFICACIONES</v>
          </cell>
          <cell r="E129" t="str">
            <v xml:space="preserve"> CIMENTACION </v>
          </cell>
          <cell r="F129" t="str">
            <v xml:space="preserve"> CONCRETO CICLOPEO </v>
          </cell>
          <cell r="G129">
            <v>0</v>
          </cell>
          <cell r="H129"/>
          <cell r="I129"/>
          <cell r="J129" t="str">
            <v xml:space="preserve">CONCRETO CICLOPEO PLACA HUELLA(PIEDRA MEDIA ZONGA) </v>
          </cell>
          <cell r="K129" t="str">
            <v xml:space="preserve"> M3</v>
          </cell>
          <cell r="L129">
            <v>1</v>
          </cell>
          <cell r="M129">
            <v>563774</v>
          </cell>
          <cell r="N129">
            <v>174770</v>
          </cell>
          <cell r="O129">
            <v>738544</v>
          </cell>
        </row>
        <row r="130">
          <cell r="A130"/>
          <cell r="B130"/>
          <cell r="C130"/>
          <cell r="D130"/>
          <cell r="E130"/>
          <cell r="F130"/>
          <cell r="G130"/>
          <cell r="H130"/>
          <cell r="I130"/>
          <cell r="J130" t="str">
            <v xml:space="preserve"> CONCRETO ZAPATAS </v>
          </cell>
          <cell r="K130" t="str">
            <v/>
          </cell>
          <cell r="L130"/>
          <cell r="M130"/>
          <cell r="N130"/>
          <cell r="O130"/>
        </row>
        <row r="131">
          <cell r="A131">
            <v>86</v>
          </cell>
          <cell r="B131" t="str">
            <v>A 003.003.001</v>
          </cell>
          <cell r="C131" t="str">
            <v>APU 2021 A 003.003.001</v>
          </cell>
          <cell r="D131" t="str">
            <v>OBRAS ARQUITECTONICAS Y EDIFICACIONES</v>
          </cell>
          <cell r="E131" t="str">
            <v xml:space="preserve"> CIMENTACION </v>
          </cell>
          <cell r="F131" t="str">
            <v xml:space="preserve"> CONCRETO ZAPATAS </v>
          </cell>
          <cell r="G131">
            <v>0</v>
          </cell>
          <cell r="H131"/>
          <cell r="I131" t="str">
            <v xml:space="preserve">ESCE- PORFIA </v>
          </cell>
          <cell r="J131" t="str">
            <v xml:space="preserve">CONCRETO ZAPATA 20.7MPa,(3000 psi) No inc hierro. </v>
          </cell>
          <cell r="K131" t="str">
            <v>M3</v>
          </cell>
          <cell r="L131">
            <v>1</v>
          </cell>
          <cell r="M131">
            <v>643953</v>
          </cell>
          <cell r="N131">
            <v>199625</v>
          </cell>
          <cell r="O131">
            <v>843578</v>
          </cell>
        </row>
        <row r="132">
          <cell r="A132">
            <v>87</v>
          </cell>
          <cell r="B132" t="str">
            <v>A 003.003.002</v>
          </cell>
          <cell r="C132" t="str">
            <v>APU 2021 A 003.003.002</v>
          </cell>
          <cell r="D132" t="str">
            <v>OBRAS ARQUITECTONICAS Y EDIFICACIONES</v>
          </cell>
          <cell r="E132" t="str">
            <v xml:space="preserve"> CIMENTACION </v>
          </cell>
          <cell r="F132" t="str">
            <v xml:space="preserve"> CONCRETO ZAPATAS </v>
          </cell>
          <cell r="G132">
            <v>0</v>
          </cell>
          <cell r="H132"/>
          <cell r="I132"/>
          <cell r="J132" t="str">
            <v xml:space="preserve">CONCRETO ZAPATA 24,13MPa,(3500 psi) no inc hierro </v>
          </cell>
          <cell r="K132" t="str">
            <v xml:space="preserve"> M3</v>
          </cell>
          <cell r="L132">
            <v>1</v>
          </cell>
          <cell r="M132">
            <v>784771</v>
          </cell>
          <cell r="N132">
            <v>243279</v>
          </cell>
          <cell r="O132">
            <v>1028050</v>
          </cell>
        </row>
        <row r="133">
          <cell r="A133">
            <v>88</v>
          </cell>
          <cell r="B133" t="str">
            <v>A 003.003.003</v>
          </cell>
          <cell r="C133" t="str">
            <v>APU 2021 A 003.003.003</v>
          </cell>
          <cell r="D133" t="str">
            <v>OBRAS ARQUITECTONICAS Y EDIFICACIONES</v>
          </cell>
          <cell r="E133" t="str">
            <v xml:space="preserve"> CIMENTACION </v>
          </cell>
          <cell r="F133" t="str">
            <v xml:space="preserve"> CONCRETO ZAPATAS </v>
          </cell>
          <cell r="G133">
            <v>0</v>
          </cell>
          <cell r="H133"/>
          <cell r="I133" t="str">
            <v xml:space="preserve">ESCE- PORFIA </v>
          </cell>
          <cell r="J133" t="str">
            <v xml:space="preserve">CONCRETO ZAPATA 27,6MPa(4000 psi) Premezcla Aceler </v>
          </cell>
          <cell r="K133" t="str">
            <v>M3</v>
          </cell>
          <cell r="L133">
            <v>1</v>
          </cell>
          <cell r="M133">
            <v>816388</v>
          </cell>
          <cell r="N133">
            <v>253080</v>
          </cell>
          <cell r="O133">
            <v>1069468</v>
          </cell>
        </row>
        <row r="134">
          <cell r="A134"/>
          <cell r="B134"/>
          <cell r="C134"/>
          <cell r="D134"/>
          <cell r="E134"/>
          <cell r="F134"/>
          <cell r="G134"/>
          <cell r="H134"/>
          <cell r="I134"/>
          <cell r="J134" t="str">
            <v xml:space="preserve"> CONCRETOS VIGAS Y PISOS </v>
          </cell>
          <cell r="K134" t="str">
            <v/>
          </cell>
          <cell r="L134"/>
          <cell r="M134"/>
          <cell r="N134"/>
          <cell r="O134"/>
        </row>
        <row r="135">
          <cell r="A135">
            <v>89</v>
          </cell>
          <cell r="B135" t="str">
            <v>A 003.004.001</v>
          </cell>
          <cell r="C135" t="str">
            <v>APU 2021 A 003.004.001</v>
          </cell>
          <cell r="D135" t="str">
            <v>OBRAS ARQUITECTONICAS Y EDIFICACIONES</v>
          </cell>
          <cell r="E135" t="str">
            <v xml:space="preserve"> CIMENTACION </v>
          </cell>
          <cell r="F135" t="str">
            <v xml:space="preserve"> CONCRETOS VIGAS Y PISOS </v>
          </cell>
          <cell r="G135">
            <v>0</v>
          </cell>
          <cell r="H135"/>
          <cell r="I135" t="str">
            <v xml:space="preserve">ESCE- PORFIA </v>
          </cell>
          <cell r="J135" t="str">
            <v xml:space="preserve">CONCRETO VIGA CIMENTA .20,7MPa,(3000 PSI) </v>
          </cell>
          <cell r="K135" t="str">
            <v xml:space="preserve"> M3</v>
          </cell>
          <cell r="L135">
            <v>1</v>
          </cell>
          <cell r="M135">
            <v>690590</v>
          </cell>
          <cell r="N135">
            <v>214083</v>
          </cell>
          <cell r="O135">
            <v>904673</v>
          </cell>
        </row>
        <row r="136">
          <cell r="A136">
            <v>90</v>
          </cell>
          <cell r="B136" t="str">
            <v>A 003.004.002</v>
          </cell>
          <cell r="C136" t="str">
            <v>APU 2021 A 003.004.002</v>
          </cell>
          <cell r="D136" t="str">
            <v>OBRAS ARQUITECTONICAS Y EDIFICACIONES</v>
          </cell>
          <cell r="E136" t="str">
            <v xml:space="preserve"> CIMENTACION </v>
          </cell>
          <cell r="F136" t="str">
            <v xml:space="preserve"> CONCRETOS VIGAS Y PISOS </v>
          </cell>
          <cell r="G136">
            <v>0</v>
          </cell>
          <cell r="H136"/>
          <cell r="I136"/>
          <cell r="J136" t="str">
            <v xml:space="preserve">CONCRETO VIGA CIMENTA 24,13,(3500 psi) no inc hier </v>
          </cell>
          <cell r="K136" t="str">
            <v xml:space="preserve"> M3</v>
          </cell>
          <cell r="L136">
            <v>1</v>
          </cell>
          <cell r="M136">
            <v>875708</v>
          </cell>
          <cell r="N136">
            <v>271469</v>
          </cell>
          <cell r="O136">
            <v>1147177</v>
          </cell>
        </row>
        <row r="137">
          <cell r="A137">
            <v>91</v>
          </cell>
          <cell r="B137" t="str">
            <v>A 003.004.003</v>
          </cell>
          <cell r="C137" t="str">
            <v>APU 2021 A 003.004.003</v>
          </cell>
          <cell r="D137" t="str">
            <v>OBRAS ARQUITECTONICAS Y EDIFICACIONES</v>
          </cell>
          <cell r="E137" t="str">
            <v xml:space="preserve"> CIMENTACION </v>
          </cell>
          <cell r="F137" t="str">
            <v xml:space="preserve"> CONCRETOS VIGAS Y PISOS </v>
          </cell>
          <cell r="G137">
            <v>0</v>
          </cell>
          <cell r="H137"/>
          <cell r="I137"/>
          <cell r="J137" t="str">
            <v xml:space="preserve">CONCRETO VIGA CIMENTA 27,6MPa,(5000 PSI) Premez Ac </v>
          </cell>
          <cell r="K137" t="str">
            <v>M3</v>
          </cell>
          <cell r="L137">
            <v>1</v>
          </cell>
          <cell r="M137">
            <v>1008711</v>
          </cell>
          <cell r="N137">
            <v>312700</v>
          </cell>
          <cell r="O137">
            <v>1321411</v>
          </cell>
        </row>
        <row r="138">
          <cell r="A138">
            <v>92</v>
          </cell>
          <cell r="B138" t="str">
            <v>A 003.004.004</v>
          </cell>
          <cell r="C138" t="str">
            <v>APU 2021 A 003.004.004</v>
          </cell>
          <cell r="D138" t="str">
            <v>OBRAS ARQUITECTONICAS Y EDIFICACIONES</v>
          </cell>
          <cell r="E138" t="str">
            <v xml:space="preserve"> CIMENTACION </v>
          </cell>
          <cell r="F138" t="str">
            <v xml:space="preserve"> CONCRETOS VIGAS Y PISOS </v>
          </cell>
          <cell r="G138">
            <v>0</v>
          </cell>
          <cell r="H138"/>
          <cell r="I138" t="str">
            <v xml:space="preserve">ESCE- PORFIA </v>
          </cell>
          <cell r="J138" t="str">
            <v xml:space="preserve">CONCRETO VIGA CIMENTA 34,5MPa(4000 PSI) Premezclad </v>
          </cell>
          <cell r="K138" t="str">
            <v xml:space="preserve"> M3</v>
          </cell>
          <cell r="L138">
            <v>1</v>
          </cell>
          <cell r="M138">
            <v>830336</v>
          </cell>
          <cell r="N138">
            <v>257404</v>
          </cell>
          <cell r="O138">
            <v>1087740</v>
          </cell>
        </row>
        <row r="139">
          <cell r="A139">
            <v>93</v>
          </cell>
          <cell r="B139" t="str">
            <v>A 003.004.005</v>
          </cell>
          <cell r="C139" t="str">
            <v>APU 2021 A 003.004.005</v>
          </cell>
          <cell r="D139" t="str">
            <v>OBRAS ARQUITECTONICAS Y EDIFICACIONES</v>
          </cell>
          <cell r="E139" t="str">
            <v xml:space="preserve"> CIMENTACION </v>
          </cell>
          <cell r="F139" t="str">
            <v xml:space="preserve"> CONCRETOS VIGAS Y PISOS </v>
          </cell>
          <cell r="G139">
            <v>0</v>
          </cell>
          <cell r="H139"/>
          <cell r="I139"/>
          <cell r="J139" t="str">
            <v xml:space="preserve">CONCRETO 20,7MPa, (3000 psi) EXTENDIDO </v>
          </cell>
          <cell r="K139" t="str">
            <v xml:space="preserve"> M3</v>
          </cell>
          <cell r="L139">
            <v>1</v>
          </cell>
          <cell r="M139">
            <v>752886</v>
          </cell>
          <cell r="N139">
            <v>233395</v>
          </cell>
          <cell r="O139">
            <v>986281</v>
          </cell>
        </row>
        <row r="140">
          <cell r="A140">
            <v>1877</v>
          </cell>
          <cell r="B140" t="str">
            <v>A 003.004.006</v>
          </cell>
          <cell r="C140" t="str">
            <v>APU 2021 A 003.004.006</v>
          </cell>
          <cell r="D140" t="str">
            <v>OBRAS ARQUITECTONICAS Y EDIFICACIONES</v>
          </cell>
          <cell r="E140" t="str">
            <v xml:space="preserve"> CIMENTACION </v>
          </cell>
          <cell r="F140" t="str">
            <v xml:space="preserve"> CONCRETOS VIGAS Y PISOS </v>
          </cell>
          <cell r="G140">
            <v>0</v>
          </cell>
          <cell r="H140" t="str">
            <v xml:space="preserve">SECRETARIA DE EDUCACION </v>
          </cell>
          <cell r="I140" t="str">
            <v xml:space="preserve">SECRETARIA DE EDUCACION </v>
          </cell>
          <cell r="J140" t="str">
            <v>VIGA CIMENTACION O.30X0.30 M CONCRETO 20.7 MPA (3000 PSI) INCLUYE REFUERZO 6 D=1/2+F3/8 C/15 (Cerramiento)</v>
          </cell>
          <cell r="K140" t="str">
            <v xml:space="preserve"> ML</v>
          </cell>
          <cell r="L140">
            <v>1</v>
          </cell>
          <cell r="M140">
            <v>136291</v>
          </cell>
          <cell r="N140">
            <v>42250</v>
          </cell>
          <cell r="O140">
            <v>178541</v>
          </cell>
        </row>
        <row r="141">
          <cell r="A141">
            <v>1887</v>
          </cell>
          <cell r="B141" t="str">
            <v>A 003.004.007</v>
          </cell>
          <cell r="C141" t="str">
            <v>APU 2021 A 003.004.007</v>
          </cell>
          <cell r="D141" t="str">
            <v>OBRAS ARQUITECTONICAS Y EDIFICACIONES</v>
          </cell>
          <cell r="E141" t="str">
            <v xml:space="preserve"> CIMENTACION </v>
          </cell>
          <cell r="F141" t="str">
            <v xml:space="preserve"> CONCRETOS VIGAS Y PISOS </v>
          </cell>
          <cell r="G141">
            <v>0</v>
          </cell>
          <cell r="H141" t="str">
            <v xml:space="preserve">SECRETARIA DE EDUCACION </v>
          </cell>
          <cell r="I141" t="str">
            <v xml:space="preserve">SECRETARIA DE EDUCACION </v>
          </cell>
          <cell r="J141" t="str">
            <v>VIGA CONFIN. CONC. 20.7MPa .12x.20 D4 de 3/8" Fle 1/4" (ml)</v>
          </cell>
          <cell r="K141" t="str">
            <v xml:space="preserve"> ML</v>
          </cell>
          <cell r="L141">
            <v>1</v>
          </cell>
          <cell r="M141">
            <v>57322</v>
          </cell>
          <cell r="N141">
            <v>17770</v>
          </cell>
          <cell r="O141">
            <v>75092</v>
          </cell>
        </row>
        <row r="142">
          <cell r="A142">
            <v>1888</v>
          </cell>
          <cell r="B142" t="str">
            <v>A 003.004.008</v>
          </cell>
          <cell r="C142" t="str">
            <v>APU 2021 A 003.004.008</v>
          </cell>
          <cell r="D142" t="str">
            <v>OBRAS ARQUITECTONICAS Y EDIFICACIONES</v>
          </cell>
          <cell r="E142" t="str">
            <v xml:space="preserve"> CIMENTACION </v>
          </cell>
          <cell r="F142" t="str">
            <v xml:space="preserve"> CONCRETOS VIGAS Y PISOS </v>
          </cell>
          <cell r="G142">
            <v>0</v>
          </cell>
          <cell r="H142" t="str">
            <v xml:space="preserve">SECRETARIA DE EDUCACION </v>
          </cell>
          <cell r="I142" t="str">
            <v xml:space="preserve">SECRETARIA DE EDUCACION </v>
          </cell>
          <cell r="J142" t="str">
            <v>VIGA-CINTA. CONC. 20.7MPa .12x.08 D2 de 1/2" Fle 3/8" (ml)</v>
          </cell>
          <cell r="K142" t="str">
            <v xml:space="preserve"> ML</v>
          </cell>
          <cell r="L142">
            <v>1</v>
          </cell>
          <cell r="M142">
            <v>39593</v>
          </cell>
          <cell r="N142">
            <v>12274</v>
          </cell>
          <cell r="O142">
            <v>51867</v>
          </cell>
        </row>
        <row r="143">
          <cell r="A143">
            <v>2117</v>
          </cell>
          <cell r="B143" t="str">
            <v>A 003.004.009</v>
          </cell>
          <cell r="C143" t="str">
            <v>APU 2021 A 003.004.009</v>
          </cell>
          <cell r="D143" t="str">
            <v>OBRAS ARQUITECTONICAS Y EDIFICACIONES</v>
          </cell>
          <cell r="E143" t="str">
            <v xml:space="preserve"> CIMENTACION </v>
          </cell>
          <cell r="F143" t="str">
            <v xml:space="preserve"> CONCRETOS VIGAS Y PISOS </v>
          </cell>
          <cell r="G143">
            <v>0</v>
          </cell>
          <cell r="H143" t="str">
            <v xml:space="preserve">SECRETARIA DE EDUCACION </v>
          </cell>
          <cell r="I143" t="str">
            <v xml:space="preserve">SECRETARIA DE EDUCACION </v>
          </cell>
          <cell r="J143" t="str">
            <v>VIGA AEREA AMARRE CONCRETO 20.7 Mpa - 3000 Psi en obra</v>
          </cell>
          <cell r="K143" t="str">
            <v xml:space="preserve"> M3</v>
          </cell>
          <cell r="L143">
            <v>1</v>
          </cell>
          <cell r="M143">
            <v>827465</v>
          </cell>
          <cell r="N143">
            <v>256514</v>
          </cell>
          <cell r="O143">
            <v>1083979</v>
          </cell>
        </row>
        <row r="144">
          <cell r="A144"/>
          <cell r="B144"/>
          <cell r="C144"/>
          <cell r="D144"/>
          <cell r="E144"/>
          <cell r="F144"/>
          <cell r="G144"/>
          <cell r="H144"/>
          <cell r="I144"/>
          <cell r="J144" t="str">
            <v xml:space="preserve"> ESTRUCTURAS EN CONCRETO </v>
          </cell>
          <cell r="K144" t="str">
            <v/>
          </cell>
          <cell r="L144"/>
          <cell r="M144"/>
          <cell r="N144"/>
          <cell r="O144"/>
        </row>
        <row r="145">
          <cell r="A145"/>
          <cell r="B145"/>
          <cell r="C145"/>
          <cell r="D145"/>
          <cell r="E145"/>
          <cell r="F145"/>
          <cell r="G145"/>
          <cell r="H145"/>
          <cell r="I145"/>
          <cell r="J145" t="str">
            <v xml:space="preserve"> PEDESTALES, CONTRAPESOS Y CONCRETOS VARIOS </v>
          </cell>
          <cell r="K145" t="str">
            <v/>
          </cell>
          <cell r="L145"/>
          <cell r="M145"/>
          <cell r="N145"/>
          <cell r="O145"/>
        </row>
        <row r="146">
          <cell r="A146">
            <v>94</v>
          </cell>
          <cell r="B146" t="str">
            <v>A 004.001.001</v>
          </cell>
          <cell r="C146" t="str">
            <v>APU 2021 A 004.001.001</v>
          </cell>
          <cell r="D146" t="str">
            <v>OBRAS ARQUITECTONICAS Y EDIFICACIONES</v>
          </cell>
          <cell r="E146" t="str">
            <v xml:space="preserve"> ESTRUCTURAS EN CONCRETO </v>
          </cell>
          <cell r="F146" t="str">
            <v xml:space="preserve"> PEDESTALES, CONTRAPESOS Y CONCRETOS VARIOS </v>
          </cell>
          <cell r="G146">
            <v>0</v>
          </cell>
          <cell r="H146"/>
          <cell r="I146"/>
          <cell r="J146" t="str">
            <v xml:space="preserve">CONTRAPESOS CONC. CICLO. 20,7 MPa,(3000 psi),D3/8" </v>
          </cell>
          <cell r="K146" t="str">
            <v xml:space="preserve"> M3</v>
          </cell>
          <cell r="L146">
            <v>1</v>
          </cell>
          <cell r="M146">
            <v>462259</v>
          </cell>
          <cell r="N146">
            <v>143300</v>
          </cell>
          <cell r="O146">
            <v>605559</v>
          </cell>
        </row>
        <row r="147">
          <cell r="A147">
            <v>95</v>
          </cell>
          <cell r="B147" t="str">
            <v>A 004.001.002</v>
          </cell>
          <cell r="C147" t="str">
            <v>APU 2021 A 004.001.002</v>
          </cell>
          <cell r="D147" t="str">
            <v>OBRAS ARQUITECTONICAS Y EDIFICACIONES</v>
          </cell>
          <cell r="E147" t="str">
            <v xml:space="preserve"> ESTRUCTURAS EN CONCRETO </v>
          </cell>
          <cell r="F147" t="str">
            <v xml:space="preserve"> PEDESTALES, CONTRAPESOS Y CONCRETOS VARIOS </v>
          </cell>
          <cell r="G147">
            <v>0</v>
          </cell>
          <cell r="H147"/>
          <cell r="I147"/>
          <cell r="J147" t="str">
            <v xml:space="preserve">CONTRAPESOS CONCR. SIMPLE 20.7 MPa (3000 p.s.i) </v>
          </cell>
          <cell r="K147" t="str">
            <v xml:space="preserve"> M3</v>
          </cell>
          <cell r="L147">
            <v>1</v>
          </cell>
          <cell r="M147">
            <v>725686</v>
          </cell>
          <cell r="N147">
            <v>224963</v>
          </cell>
          <cell r="O147">
            <v>950649</v>
          </cell>
        </row>
        <row r="148">
          <cell r="A148">
            <v>96</v>
          </cell>
          <cell r="B148" t="str">
            <v>A 004.001.003</v>
          </cell>
          <cell r="C148" t="str">
            <v>APU 2021 A 004.001.003</v>
          </cell>
          <cell r="D148" t="str">
            <v>OBRAS ARQUITECTONICAS Y EDIFICACIONES</v>
          </cell>
          <cell r="E148" t="str">
            <v xml:space="preserve"> ESTRUCTURAS EN CONCRETO </v>
          </cell>
          <cell r="F148" t="str">
            <v xml:space="preserve"> PEDESTALES, CONTRAPESOS Y CONCRETOS VARIOS </v>
          </cell>
          <cell r="G148">
            <v>0</v>
          </cell>
          <cell r="H148"/>
          <cell r="I148"/>
          <cell r="J148" t="str">
            <v xml:space="preserve">PEDEST C. 20,7MPa,(3000 psi) 50*50 6D5/8+F 3/8c/20 </v>
          </cell>
          <cell r="K148" t="str">
            <v>ML</v>
          </cell>
          <cell r="L148">
            <v>1</v>
          </cell>
          <cell r="M148">
            <v>469509</v>
          </cell>
          <cell r="N148">
            <v>145548</v>
          </cell>
          <cell r="O148">
            <v>615057</v>
          </cell>
        </row>
        <row r="149">
          <cell r="A149">
            <v>97</v>
          </cell>
          <cell r="B149" t="str">
            <v>A 004.001.004</v>
          </cell>
          <cell r="C149" t="str">
            <v>APU 2021 A 004.001.004</v>
          </cell>
          <cell r="D149" t="str">
            <v>OBRAS ARQUITECTONICAS Y EDIFICACIONES</v>
          </cell>
          <cell r="E149" t="str">
            <v xml:space="preserve"> ESTRUCTURAS EN CONCRETO </v>
          </cell>
          <cell r="F149" t="str">
            <v xml:space="preserve"> PEDESTALES, CONTRAPESOS Y CONCRETOS VARIOS </v>
          </cell>
          <cell r="G149">
            <v>0</v>
          </cell>
          <cell r="H149"/>
          <cell r="I149"/>
          <cell r="J149" t="str">
            <v xml:space="preserve">PEDEST C. 20,7 MPa(3000 psi) 30*30 4D1/2+F 3/8c/10 </v>
          </cell>
          <cell r="K149" t="str">
            <v xml:space="preserve"> ML</v>
          </cell>
          <cell r="L149">
            <v>1</v>
          </cell>
          <cell r="M149">
            <v>229486</v>
          </cell>
          <cell r="N149">
            <v>71141</v>
          </cell>
          <cell r="O149">
            <v>300627</v>
          </cell>
        </row>
        <row r="150">
          <cell r="A150">
            <v>98</v>
          </cell>
          <cell r="B150" t="str">
            <v>A 004.001.005</v>
          </cell>
          <cell r="C150" t="str">
            <v>APU 2021 A 004.001.005</v>
          </cell>
          <cell r="D150" t="str">
            <v>OBRAS ARQUITECTONICAS Y EDIFICACIONES</v>
          </cell>
          <cell r="E150" t="str">
            <v xml:space="preserve"> ESTRUCTURAS EN CONCRETO </v>
          </cell>
          <cell r="F150" t="str">
            <v xml:space="preserve"> PEDESTALES, CONTRAPESOS Y CONCRETOS VARIOS </v>
          </cell>
          <cell r="G150">
            <v>0</v>
          </cell>
          <cell r="H150"/>
          <cell r="I150"/>
          <cell r="J150" t="str">
            <v xml:space="preserve">PEDEST C.20.7 MPa(3000) 40*40 4D1/2+F3/8"C/10 PyA </v>
          </cell>
          <cell r="K150" t="str">
            <v>ML</v>
          </cell>
          <cell r="L150">
            <v>1</v>
          </cell>
          <cell r="M150">
            <v>304300</v>
          </cell>
          <cell r="N150">
            <v>94333</v>
          </cell>
          <cell r="O150">
            <v>398633</v>
          </cell>
        </row>
        <row r="151">
          <cell r="A151">
            <v>99</v>
          </cell>
          <cell r="B151" t="str">
            <v>A 004.001.006</v>
          </cell>
          <cell r="C151" t="str">
            <v>APU 2021 A 004.001.006</v>
          </cell>
          <cell r="D151" t="str">
            <v>OBRAS ARQUITECTONICAS Y EDIFICACIONES</v>
          </cell>
          <cell r="E151" t="str">
            <v xml:space="preserve"> ESTRUCTURAS EN CONCRETO </v>
          </cell>
          <cell r="F151" t="str">
            <v xml:space="preserve"> PEDESTALES, CONTRAPESOS Y CONCRETOS VARIOS </v>
          </cell>
          <cell r="G151">
            <v>0</v>
          </cell>
          <cell r="H151"/>
          <cell r="I151"/>
          <cell r="J151" t="str">
            <v xml:space="preserve">PEDEST C.20.7 MPa(3000) 80*80 12D5/8+F3/8c/10.(PyA </v>
          </cell>
          <cell r="K151" t="str">
            <v xml:space="preserve"> ML</v>
          </cell>
          <cell r="L151">
            <v>1</v>
          </cell>
          <cell r="M151">
            <v>934022</v>
          </cell>
          <cell r="N151">
            <v>289547</v>
          </cell>
          <cell r="O151">
            <v>1223569</v>
          </cell>
        </row>
        <row r="152">
          <cell r="A152">
            <v>100</v>
          </cell>
          <cell r="B152" t="str">
            <v>A 004.001.007</v>
          </cell>
          <cell r="C152" t="str">
            <v>APU 2021 A 004.001.007</v>
          </cell>
          <cell r="D152" t="str">
            <v>OBRAS ARQUITECTONICAS Y EDIFICACIONES</v>
          </cell>
          <cell r="E152" t="str">
            <v xml:space="preserve"> ESTRUCTURAS EN CONCRETO </v>
          </cell>
          <cell r="F152" t="str">
            <v xml:space="preserve"> PEDESTALES, CONTRAPESOS Y CONCRETOS VARIOS </v>
          </cell>
          <cell r="G152">
            <v>0</v>
          </cell>
          <cell r="H152"/>
          <cell r="I152"/>
          <cell r="J152" t="str">
            <v xml:space="preserve">PEDEST C.20.7 MPa(3000) 20*20 4D1/2+F3/8c/10 PyA </v>
          </cell>
          <cell r="K152" t="str">
            <v xml:space="preserve"> ML</v>
          </cell>
          <cell r="L152">
            <v>1</v>
          </cell>
          <cell r="M152">
            <v>183065</v>
          </cell>
          <cell r="N152">
            <v>56750</v>
          </cell>
          <cell r="O152">
            <v>239815</v>
          </cell>
        </row>
        <row r="153">
          <cell r="A153">
            <v>101</v>
          </cell>
          <cell r="B153" t="str">
            <v>A 004.001.008</v>
          </cell>
          <cell r="C153" t="str">
            <v>APU 2021 A 004.001.008</v>
          </cell>
          <cell r="D153" t="str">
            <v>OBRAS ARQUITECTONICAS Y EDIFICACIONES</v>
          </cell>
          <cell r="E153" t="str">
            <v xml:space="preserve"> ESTRUCTURAS EN CONCRETO </v>
          </cell>
          <cell r="F153" t="str">
            <v xml:space="preserve"> PEDESTALES, CONTRAPESOS Y CONCRETOS VARIOS </v>
          </cell>
          <cell r="G153">
            <v>0</v>
          </cell>
          <cell r="H153"/>
          <cell r="I153"/>
          <cell r="J153" t="str">
            <v xml:space="preserve">PEDEST C.20.7 MPa(3000) 25*25 4D1/2+F3/8c/10 (PyA) </v>
          </cell>
          <cell r="K153" t="str">
            <v>ML</v>
          </cell>
          <cell r="L153">
            <v>1</v>
          </cell>
          <cell r="M153">
            <v>302974</v>
          </cell>
          <cell r="N153">
            <v>93922</v>
          </cell>
          <cell r="O153">
            <v>396896</v>
          </cell>
        </row>
        <row r="154">
          <cell r="A154">
            <v>102</v>
          </cell>
          <cell r="B154" t="str">
            <v>A 004.001.009</v>
          </cell>
          <cell r="C154" t="str">
            <v>APU 2021 A 004.001.009</v>
          </cell>
          <cell r="D154" t="str">
            <v>OBRAS ARQUITECTONICAS Y EDIFICACIONES</v>
          </cell>
          <cell r="E154" t="str">
            <v xml:space="preserve"> ESTRUCTURAS EN CONCRETO </v>
          </cell>
          <cell r="F154" t="str">
            <v xml:space="preserve"> PEDESTALES, CONTRAPESOS Y CONCRETOS VARIOS </v>
          </cell>
          <cell r="G154">
            <v>0</v>
          </cell>
          <cell r="H154"/>
          <cell r="I154"/>
          <cell r="J154" t="str">
            <v xml:space="preserve">PEDEST C.20.7 MPa(3000), 55*55 6D5/8+F3/8c/10. PyA </v>
          </cell>
          <cell r="K154" t="str">
            <v xml:space="preserve"> ML</v>
          </cell>
          <cell r="L154">
            <v>1</v>
          </cell>
          <cell r="M154">
            <v>536141</v>
          </cell>
          <cell r="N154">
            <v>166204</v>
          </cell>
          <cell r="O154">
            <v>702345</v>
          </cell>
        </row>
        <row r="155">
          <cell r="A155"/>
          <cell r="B155"/>
          <cell r="C155"/>
          <cell r="D155"/>
          <cell r="E155"/>
          <cell r="F155"/>
          <cell r="G155"/>
          <cell r="H155"/>
          <cell r="I155"/>
          <cell r="J155" t="str">
            <v xml:space="preserve"> COLUMNAS </v>
          </cell>
          <cell r="K155" t="str">
            <v/>
          </cell>
          <cell r="L155"/>
          <cell r="M155"/>
          <cell r="N155"/>
          <cell r="O155"/>
        </row>
        <row r="156">
          <cell r="A156">
            <v>103</v>
          </cell>
          <cell r="B156" t="str">
            <v>A 004.002.001</v>
          </cell>
          <cell r="C156" t="str">
            <v>APU 2021 A 004.002.001</v>
          </cell>
          <cell r="D156" t="str">
            <v>OBRAS ARQUITECTONICAS Y EDIFICACIONES</v>
          </cell>
          <cell r="E156" t="str">
            <v xml:space="preserve"> ESTRUCTURAS EN CONCRETO </v>
          </cell>
          <cell r="F156" t="str">
            <v xml:space="preserve"> COLUMNAS </v>
          </cell>
          <cell r="G156">
            <v>0</v>
          </cell>
          <cell r="H156"/>
          <cell r="I156" t="str">
            <v xml:space="preserve">ESCE- PORFIA </v>
          </cell>
          <cell r="J156" t="str">
            <v>CONCRETO COLUMNA 20,7MPa, (3000psi) PREMEZ</v>
          </cell>
          <cell r="K156" t="str">
            <v>M3</v>
          </cell>
          <cell r="L156">
            <v>1</v>
          </cell>
          <cell r="M156">
            <v>866498</v>
          </cell>
          <cell r="N156">
            <v>268614</v>
          </cell>
          <cell r="O156">
            <v>1135112</v>
          </cell>
        </row>
        <row r="157">
          <cell r="A157">
            <v>104</v>
          </cell>
          <cell r="B157" t="str">
            <v>A 004.002.002</v>
          </cell>
          <cell r="C157" t="str">
            <v>APU 2021 A 004.002.002</v>
          </cell>
          <cell r="D157" t="str">
            <v>OBRAS ARQUITECTONICAS Y EDIFICACIONES</v>
          </cell>
          <cell r="E157" t="str">
            <v xml:space="preserve"> ESTRUCTURAS EN CONCRETO </v>
          </cell>
          <cell r="F157" t="str">
            <v xml:space="preserve"> COLUMNAS </v>
          </cell>
          <cell r="G157">
            <v>0</v>
          </cell>
          <cell r="H157"/>
          <cell r="I157"/>
          <cell r="J157" t="str">
            <v>CONCRETO COLUMNA 24,13MPa, (3500psi) PREMEZ</v>
          </cell>
          <cell r="K157" t="str">
            <v xml:space="preserve"> M3</v>
          </cell>
          <cell r="L157">
            <v>1</v>
          </cell>
          <cell r="M157">
            <v>1056389</v>
          </cell>
          <cell r="N157">
            <v>327481</v>
          </cell>
          <cell r="O157">
            <v>1383870</v>
          </cell>
        </row>
        <row r="158">
          <cell r="A158">
            <v>105</v>
          </cell>
          <cell r="B158" t="str">
            <v>A 004.002.003</v>
          </cell>
          <cell r="C158" t="str">
            <v>APU 2021 A 004.002.003</v>
          </cell>
          <cell r="D158" t="str">
            <v>OBRAS ARQUITECTONICAS Y EDIFICACIONES</v>
          </cell>
          <cell r="E158" t="str">
            <v xml:space="preserve"> ESTRUCTURAS EN CONCRETO </v>
          </cell>
          <cell r="F158" t="str">
            <v xml:space="preserve"> COLUMNAS </v>
          </cell>
          <cell r="G158">
            <v>0</v>
          </cell>
          <cell r="H158"/>
          <cell r="I158" t="str">
            <v xml:space="preserve">ESCE- PORFIA </v>
          </cell>
          <cell r="J158" t="str">
            <v>CONCRETO COLUMNA 27,6 MPa, (4000psi) PREMEZ</v>
          </cell>
          <cell r="K158" t="str">
            <v xml:space="preserve"> M3</v>
          </cell>
          <cell r="L158">
            <v>1</v>
          </cell>
          <cell r="M158">
            <v>1033310</v>
          </cell>
          <cell r="N158">
            <v>320326</v>
          </cell>
          <cell r="O158">
            <v>1353636</v>
          </cell>
        </row>
        <row r="159">
          <cell r="A159">
            <v>106</v>
          </cell>
          <cell r="B159" t="str">
            <v>A 004.002.004</v>
          </cell>
          <cell r="C159" t="str">
            <v>APU 2021 A 004.002.004</v>
          </cell>
          <cell r="D159" t="str">
            <v>OBRAS ARQUITECTONICAS Y EDIFICACIONES</v>
          </cell>
          <cell r="E159" t="str">
            <v xml:space="preserve"> ESTRUCTURAS EN CONCRETO </v>
          </cell>
          <cell r="F159" t="str">
            <v xml:space="preserve"> COLUMNAS </v>
          </cell>
          <cell r="G159">
            <v>0</v>
          </cell>
          <cell r="H159"/>
          <cell r="I159"/>
          <cell r="J159" t="str">
            <v xml:space="preserve">CONCRETO COLUMNA 27,6 MPa, (4000 psi) PREMEZ </v>
          </cell>
          <cell r="K159" t="str">
            <v xml:space="preserve"> M3</v>
          </cell>
          <cell r="L159">
            <v>1</v>
          </cell>
          <cell r="M159">
            <v>1305515</v>
          </cell>
          <cell r="N159">
            <v>404710</v>
          </cell>
          <cell r="O159">
            <v>1710225</v>
          </cell>
        </row>
        <row r="160">
          <cell r="A160">
            <v>107</v>
          </cell>
          <cell r="B160" t="str">
            <v>A 004.002.005</v>
          </cell>
          <cell r="C160" t="str">
            <v>APU 2021 A 004.002.005</v>
          </cell>
          <cell r="D160" t="str">
            <v>OBRAS ARQUITECTONICAS Y EDIFICACIONES</v>
          </cell>
          <cell r="E160" t="str">
            <v xml:space="preserve"> ESTRUCTURAS EN CONCRETO </v>
          </cell>
          <cell r="F160" t="str">
            <v xml:space="preserve"> COLUMNAS </v>
          </cell>
          <cell r="G160">
            <v>0</v>
          </cell>
          <cell r="H160"/>
          <cell r="I160"/>
          <cell r="J160" t="str">
            <v xml:space="preserve">CONCRETO COLUMNA 27,6MPa(,4000 PREMEZ ace </v>
          </cell>
          <cell r="K160" t="str">
            <v xml:space="preserve"> M3</v>
          </cell>
          <cell r="L160">
            <v>1</v>
          </cell>
          <cell r="M160">
            <v>1165615</v>
          </cell>
          <cell r="N160">
            <v>361341</v>
          </cell>
          <cell r="O160">
            <v>1526956</v>
          </cell>
        </row>
        <row r="161">
          <cell r="A161">
            <v>2167</v>
          </cell>
          <cell r="B161" t="str">
            <v>A 004.001.015</v>
          </cell>
          <cell r="C161" t="str">
            <v>APU 2021 A 004.001.015</v>
          </cell>
          <cell r="D161" t="str">
            <v>ARQUITECTONICAS Y EDIFICACIONES</v>
          </cell>
          <cell r="E161" t="str">
            <v>CONCRETOS Y ACEROS</v>
          </cell>
          <cell r="F161" t="str">
            <v>CREADO 01</v>
          </cell>
          <cell r="G161" t="str">
            <v>FERNANDEL ALFONSO FORERO</v>
          </cell>
          <cell r="H161" t="str">
            <v>JHON JAIRO ROMERO VACA</v>
          </cell>
          <cell r="I161" t="str">
            <v xml:space="preserve">SECRETARIA CONTROL FISICO </v>
          </cell>
          <cell r="J161" t="str">
            <v>COLUMNETA 0.12X0.25 CONCRETO 20.7MPa INC REFUERZO</v>
          </cell>
          <cell r="K161" t="str">
            <v>ML</v>
          </cell>
          <cell r="L161">
            <v>1</v>
          </cell>
          <cell r="M161">
            <v>151126.5</v>
          </cell>
          <cell r="N161">
            <v>46849.22</v>
          </cell>
          <cell r="O161">
            <v>197975.72</v>
          </cell>
        </row>
        <row r="162">
          <cell r="A162">
            <v>108</v>
          </cell>
          <cell r="B162" t="str">
            <v>A 004.002.007</v>
          </cell>
          <cell r="C162" t="str">
            <v>APU 2021 A 004.002.007</v>
          </cell>
          <cell r="D162" t="str">
            <v>OBRAS ARQUITECTONICAS Y EDIFICACIONES</v>
          </cell>
          <cell r="E162" t="str">
            <v xml:space="preserve"> ESTRUCTURAS EN CONCRETO </v>
          </cell>
          <cell r="F162" t="str">
            <v xml:space="preserve"> COLUMNAS </v>
          </cell>
          <cell r="G162">
            <v>0</v>
          </cell>
          <cell r="H162"/>
          <cell r="I162"/>
          <cell r="J162" t="str">
            <v xml:space="preserve">COLUMNETAS DE CONFINAMIENTO .10X.15 D=2 DE 1/2 Y FLEJES EN 3/8 </v>
          </cell>
          <cell r="K162" t="str">
            <v xml:space="preserve"> M3</v>
          </cell>
          <cell r="L162">
            <v>1</v>
          </cell>
          <cell r="M162">
            <v>55136</v>
          </cell>
          <cell r="N162">
            <v>17092</v>
          </cell>
          <cell r="O162">
            <v>72228</v>
          </cell>
        </row>
        <row r="163">
          <cell r="A163">
            <v>913</v>
          </cell>
          <cell r="B163" t="str">
            <v>A 029.001.211</v>
          </cell>
          <cell r="C163" t="str">
            <v>APU 2021 A 029.001.211</v>
          </cell>
          <cell r="D163" t="str">
            <v>OBRAS ARQUITECTONICAS Y EDIFICACIONES</v>
          </cell>
          <cell r="E163" t="str">
            <v xml:space="preserve"> APUS NUEVOS </v>
          </cell>
          <cell r="F163" t="str">
            <v xml:space="preserve"> COLUMNAS </v>
          </cell>
          <cell r="G163">
            <v>0</v>
          </cell>
          <cell r="H163" t="str">
            <v>JOSE MIGUE</v>
          </cell>
          <cell r="I163" t="str">
            <v>CIM</v>
          </cell>
          <cell r="J163" t="str">
            <v xml:space="preserve">COLUMNETA 0.15X0.15 CONCRETO 20.7MPa INC REFUERZO </v>
          </cell>
          <cell r="K163" t="str">
            <v>ML</v>
          </cell>
          <cell r="L163">
            <v>1</v>
          </cell>
          <cell r="M163">
            <v>126735</v>
          </cell>
          <cell r="N163">
            <v>39288</v>
          </cell>
          <cell r="O163">
            <v>166023</v>
          </cell>
        </row>
        <row r="164">
          <cell r="A164">
            <v>1878</v>
          </cell>
          <cell r="B164" t="str">
            <v>A 004.001.008x</v>
          </cell>
          <cell r="C164" t="str">
            <v>APU 2021 A 004.001.008x</v>
          </cell>
          <cell r="D164" t="str">
            <v>OBRAS ARQUITECTONICAS Y EDIFICACIONES</v>
          </cell>
          <cell r="E164" t="str">
            <v xml:space="preserve"> APUS NUEVOS </v>
          </cell>
          <cell r="F164" t="str">
            <v xml:space="preserve"> COLUMNAS </v>
          </cell>
          <cell r="G164">
            <v>0</v>
          </cell>
          <cell r="H164" t="str">
            <v xml:space="preserve">SECRETARIA DE EDUCACION </v>
          </cell>
          <cell r="I164" t="str">
            <v xml:space="preserve">SECRETARIA DE EDUCACION </v>
          </cell>
          <cell r="J164" t="str">
            <v>COLUMNA CONFIN. CONC.20.7MPa .12x.20 D=4 de 1/2", Fle 3/8" (ml)</v>
          </cell>
          <cell r="K164" t="str">
            <v>ML</v>
          </cell>
          <cell r="L164">
            <v>1</v>
          </cell>
          <cell r="M164">
            <v>74371</v>
          </cell>
          <cell r="N164">
            <v>23055</v>
          </cell>
          <cell r="O164">
            <v>97426</v>
          </cell>
        </row>
        <row r="165">
          <cell r="A165">
            <v>1879</v>
          </cell>
          <cell r="B165" t="str">
            <v>A 004.001.009x</v>
          </cell>
          <cell r="C165" t="str">
            <v>APU 2021 A 004.001.009x</v>
          </cell>
          <cell r="D165" t="str">
            <v>OBRAS ARQUITECTONICAS Y EDIFICACIONES</v>
          </cell>
          <cell r="E165" t="str">
            <v xml:space="preserve"> APUS NUEVOS </v>
          </cell>
          <cell r="F165" t="str">
            <v xml:space="preserve"> COLUMNAS </v>
          </cell>
          <cell r="G165">
            <v>0</v>
          </cell>
          <cell r="H165" t="str">
            <v xml:space="preserve">SECRETARIA DE EDUCACION </v>
          </cell>
          <cell r="I165" t="str">
            <v xml:space="preserve">SECRETARIA DE EDUCACION </v>
          </cell>
          <cell r="J165" t="str">
            <v>COLUMNA 0.20 X 0.25 M CONCRETO 20.7 MPA (3000 PSI) INCLUYE REFUERZO 4D=1/2"+F3/8" c/.15 (Cerramiento)</v>
          </cell>
          <cell r="K165" t="str">
            <v>ML</v>
          </cell>
          <cell r="L165">
            <v>1</v>
          </cell>
          <cell r="M165">
            <v>107608</v>
          </cell>
          <cell r="N165">
            <v>33358</v>
          </cell>
          <cell r="O165">
            <v>140966</v>
          </cell>
        </row>
        <row r="166">
          <cell r="A166">
            <v>1897</v>
          </cell>
          <cell r="B166" t="str">
            <v>A 004.001.010</v>
          </cell>
          <cell r="C166" t="str">
            <v>APU 2021 A 004.001.010</v>
          </cell>
          <cell r="D166" t="str">
            <v>OBRAS ARQUITECTONICAS Y EDIFICACIONES</v>
          </cell>
          <cell r="E166" t="str">
            <v xml:space="preserve"> APUS NUEVOS </v>
          </cell>
          <cell r="F166" t="str">
            <v xml:space="preserve"> COLUMNAS </v>
          </cell>
          <cell r="G166">
            <v>0</v>
          </cell>
          <cell r="H166" t="str">
            <v xml:space="preserve">SECRETARIA DE EDUCACION </v>
          </cell>
          <cell r="I166" t="str">
            <v xml:space="preserve">SECRETARIA DE EDUCACION </v>
          </cell>
          <cell r="J166" t="str">
            <v>COLUMNA TUBO D=2"x2.5mm. ASTM A-500 GC, Incluye suminist, pint, montaje (ml)</v>
          </cell>
          <cell r="K166" t="str">
            <v>ML</v>
          </cell>
          <cell r="L166">
            <v>1</v>
          </cell>
          <cell r="M166">
            <v>45451</v>
          </cell>
          <cell r="N166">
            <v>14090</v>
          </cell>
          <cell r="O166">
            <v>59541</v>
          </cell>
        </row>
        <row r="167">
          <cell r="A167">
            <v>1898</v>
          </cell>
          <cell r="B167" t="str">
            <v>A 004.001.011</v>
          </cell>
          <cell r="C167" t="str">
            <v>APU 2021 A 004.001.011</v>
          </cell>
          <cell r="D167" t="str">
            <v>OBRAS ARQUITECTONICAS Y EDIFICACIONES</v>
          </cell>
          <cell r="E167" t="str">
            <v xml:space="preserve"> APUS NUEVOS </v>
          </cell>
          <cell r="F167" t="str">
            <v xml:space="preserve"> APUS NUEVOS </v>
          </cell>
          <cell r="G167">
            <v>0</v>
          </cell>
          <cell r="H167" t="str">
            <v xml:space="preserve">SECRETARIA DE EDUCACION </v>
          </cell>
          <cell r="I167" t="str">
            <v xml:space="preserve">SECRETARIA DE EDUCACION </v>
          </cell>
          <cell r="J167" t="str">
            <v>COLUMNA TUBO D=6"x6mm. ASTM A-500 GC, Incluye suminist, pint, montaje (ml)</v>
          </cell>
          <cell r="K167" t="str">
            <v>ML</v>
          </cell>
          <cell r="L167">
            <v>1</v>
          </cell>
          <cell r="M167">
            <v>283029</v>
          </cell>
          <cell r="N167">
            <v>87739</v>
          </cell>
          <cell r="O167">
            <v>370768</v>
          </cell>
        </row>
        <row r="168">
          <cell r="A168">
            <v>1899</v>
          </cell>
          <cell r="B168" t="str">
            <v>A 004.001.012</v>
          </cell>
          <cell r="C168" t="str">
            <v>APU 2021 A 004.001.012</v>
          </cell>
          <cell r="D168" t="str">
            <v>OBRAS ARQUITECTONICAS Y EDIFICACIONES</v>
          </cell>
          <cell r="E168" t="str">
            <v xml:space="preserve"> APUS NUEVOS </v>
          </cell>
          <cell r="F168" t="str">
            <v xml:space="preserve"> APUS NUEVOS </v>
          </cell>
          <cell r="G168">
            <v>0</v>
          </cell>
          <cell r="H168" t="str">
            <v xml:space="preserve">SECRETARIA DE EDUCACION </v>
          </cell>
          <cell r="I168" t="str">
            <v xml:space="preserve">SECRETARIA DE EDUCACION </v>
          </cell>
          <cell r="J168" t="str">
            <v>COLUMNA TUBO D=8"x8.2mm. ASTM A-500 GC, Incluye suminist, pint, montaje (ml)</v>
          </cell>
          <cell r="K168" t="str">
            <v>ML</v>
          </cell>
          <cell r="L168">
            <v>1</v>
          </cell>
          <cell r="M168">
            <v>475684</v>
          </cell>
          <cell r="N168">
            <v>147462</v>
          </cell>
          <cell r="O168">
            <v>623146</v>
          </cell>
        </row>
        <row r="169">
          <cell r="A169">
            <v>1938</v>
          </cell>
          <cell r="B169" t="str">
            <v>A 004.001.013</v>
          </cell>
          <cell r="C169" t="str">
            <v>APU 2021 A 004.001.013</v>
          </cell>
          <cell r="D169" t="str">
            <v>OBRAS ARQUITECTONICAS Y EDIFICACIONES</v>
          </cell>
          <cell r="E169" t="str">
            <v xml:space="preserve"> APUS NUEVOS </v>
          </cell>
          <cell r="F169" t="str">
            <v xml:space="preserve"> APUS NUEVOS </v>
          </cell>
          <cell r="G169">
            <v>0</v>
          </cell>
          <cell r="H169" t="str">
            <v xml:space="preserve">SECRETARIA DE EDUCACION </v>
          </cell>
          <cell r="I169" t="str">
            <v xml:space="preserve">SECRETARIA DE EDUCACION </v>
          </cell>
          <cell r="J169" t="str">
            <v>TUBO HSS D=2"x2.5mm. ASTM A-500 GC, Soportes mod. malla (ml)</v>
          </cell>
          <cell r="K169" t="str">
            <v>ML</v>
          </cell>
          <cell r="L169">
            <v>1</v>
          </cell>
          <cell r="M169">
            <v>64248</v>
          </cell>
          <cell r="N169">
            <v>19917</v>
          </cell>
          <cell r="O169">
            <v>84165</v>
          </cell>
        </row>
        <row r="170">
          <cell r="A170">
            <v>2116</v>
          </cell>
          <cell r="B170" t="str">
            <v>A 004.001.014</v>
          </cell>
          <cell r="C170" t="str">
            <v>APU 2021 A 004.001.014</v>
          </cell>
          <cell r="D170" t="str">
            <v>OBRAS ARQUITECTONICAS Y EDIFICACIONES</v>
          </cell>
          <cell r="E170" t="str">
            <v xml:space="preserve"> APUS NUEVOS </v>
          </cell>
          <cell r="F170" t="str">
            <v xml:space="preserve"> APUS NUEVOS </v>
          </cell>
          <cell r="G170">
            <v>0</v>
          </cell>
          <cell r="H170" t="str">
            <v xml:space="preserve">SECRETARIA DE EDUCACION </v>
          </cell>
          <cell r="I170" t="str">
            <v xml:space="preserve">SECRETARIA DE EDUCACION </v>
          </cell>
          <cell r="J170" t="str">
            <v>COLUMNA CONCRETO 28 Mpa - 4000 psi (m3)</v>
          </cell>
          <cell r="K170" t="str">
            <v>M3</v>
          </cell>
          <cell r="L170">
            <v>1</v>
          </cell>
          <cell r="M170">
            <v>893921</v>
          </cell>
          <cell r="N170">
            <v>277116</v>
          </cell>
          <cell r="O170">
            <v>1171037</v>
          </cell>
        </row>
        <row r="171">
          <cell r="A171"/>
          <cell r="B171"/>
          <cell r="C171"/>
          <cell r="D171"/>
          <cell r="E171"/>
          <cell r="F171"/>
          <cell r="G171"/>
          <cell r="H171"/>
          <cell r="I171"/>
          <cell r="J171" t="str">
            <v>REFORZAMIENTOS DE CONCRETOS Y ACEROS</v>
          </cell>
          <cell r="K171" t="str">
            <v/>
          </cell>
          <cell r="L171"/>
          <cell r="M171"/>
          <cell r="N171"/>
          <cell r="O171"/>
        </row>
        <row r="172">
          <cell r="A172">
            <v>2168</v>
          </cell>
          <cell r="B172" t="str">
            <v>A 004.001.016</v>
          </cell>
          <cell r="C172" t="str">
            <v>APU 2021 A 004.001.016</v>
          </cell>
          <cell r="D172" t="str">
            <v>ARQUITECTONICAS Y EDIFICACIONES</v>
          </cell>
          <cell r="E172" t="str">
            <v>CONCRETOS Y ACEROS</v>
          </cell>
          <cell r="F172" t="str">
            <v>CREADO 02</v>
          </cell>
          <cell r="G172" t="str">
            <v>FERNANDEL ALFONSO FORERO</v>
          </cell>
          <cell r="H172" t="str">
            <v>JHON JAIRO ROMERO VACA</v>
          </cell>
          <cell r="I172" t="str">
            <v xml:space="preserve">SECRETARIA CONTROL FISICO </v>
          </cell>
          <cell r="J172" t="str">
            <v>REFORZAMIENTO DE COLUMNAS EXISTENTES</v>
          </cell>
          <cell r="K172" t="str">
            <v>ML</v>
          </cell>
          <cell r="L172">
            <v>1</v>
          </cell>
          <cell r="M172">
            <v>329786.84999999998</v>
          </cell>
          <cell r="N172">
            <v>102233.92</v>
          </cell>
          <cell r="O172">
            <v>432020.76999999996</v>
          </cell>
        </row>
        <row r="173">
          <cell r="A173"/>
          <cell r="B173"/>
          <cell r="C173"/>
          <cell r="D173"/>
          <cell r="E173"/>
          <cell r="F173"/>
          <cell r="G173"/>
          <cell r="H173"/>
          <cell r="I173"/>
          <cell r="J173" t="str">
            <v xml:space="preserve"> VIGAS </v>
          </cell>
          <cell r="K173" t="str">
            <v/>
          </cell>
          <cell r="L173"/>
          <cell r="M173"/>
          <cell r="N173"/>
          <cell r="O173"/>
        </row>
        <row r="174">
          <cell r="A174">
            <v>109</v>
          </cell>
          <cell r="B174" t="str">
            <v>A 004.003.001</v>
          </cell>
          <cell r="C174" t="str">
            <v>APU 2021 A 004.003.001</v>
          </cell>
          <cell r="D174" t="str">
            <v>OBRAS ARQUITECTONICAS Y EDIFICACIONES</v>
          </cell>
          <cell r="E174" t="str">
            <v xml:space="preserve"> ESTRUCTURAS EN CONCRETO </v>
          </cell>
          <cell r="F174" t="str">
            <v xml:space="preserve"> VIGAS </v>
          </cell>
          <cell r="G174">
            <v>0</v>
          </cell>
          <cell r="H174" t="str">
            <v>JOSE MIGUE</v>
          </cell>
          <cell r="I174" t="str">
            <v>CIM</v>
          </cell>
          <cell r="J174" t="str">
            <v xml:space="preserve">VIGA AEREA CONCRETO 20,7MPa(3000psi) </v>
          </cell>
          <cell r="K174" t="str">
            <v xml:space="preserve"> M3</v>
          </cell>
          <cell r="L174">
            <v>1</v>
          </cell>
          <cell r="M174">
            <v>999156</v>
          </cell>
          <cell r="N174">
            <v>309738</v>
          </cell>
          <cell r="O174">
            <v>1308894</v>
          </cell>
        </row>
        <row r="175">
          <cell r="A175">
            <v>110</v>
          </cell>
          <cell r="B175" t="str">
            <v>A 004.003.002</v>
          </cell>
          <cell r="C175" t="str">
            <v>APU 2021 A 004.003.002</v>
          </cell>
          <cell r="D175" t="str">
            <v>OBRAS ARQUITECTONICAS Y EDIFICACIONES</v>
          </cell>
          <cell r="E175" t="str">
            <v xml:space="preserve"> ESTRUCTURAS EN CONCRETO </v>
          </cell>
          <cell r="F175" t="str">
            <v xml:space="preserve"> VIGAS </v>
          </cell>
          <cell r="G175">
            <v>0</v>
          </cell>
          <cell r="H175"/>
          <cell r="I175"/>
          <cell r="J175" t="str">
            <v xml:space="preserve">VIGA AEREA CONC 20,7MPa(3000psi). Imper premez. </v>
          </cell>
          <cell r="K175" t="str">
            <v>M3</v>
          </cell>
          <cell r="L175">
            <v>1</v>
          </cell>
          <cell r="M175">
            <v>996187</v>
          </cell>
          <cell r="N175">
            <v>308818</v>
          </cell>
          <cell r="O175">
            <v>1305005</v>
          </cell>
        </row>
        <row r="176">
          <cell r="A176">
            <v>111</v>
          </cell>
          <cell r="B176" t="str">
            <v>A 004.003.003</v>
          </cell>
          <cell r="C176" t="str">
            <v>APU 2021 A 004.003.003</v>
          </cell>
          <cell r="D176" t="str">
            <v>OBRAS ARQUITECTONICAS Y EDIFICACIONES</v>
          </cell>
          <cell r="E176" t="str">
            <v xml:space="preserve"> ESTRUCTURAS EN CONCRETO </v>
          </cell>
          <cell r="F176" t="str">
            <v xml:space="preserve"> VIGAS </v>
          </cell>
          <cell r="G176">
            <v>0</v>
          </cell>
          <cell r="H176"/>
          <cell r="I176"/>
          <cell r="J176" t="str">
            <v xml:space="preserve">VIGA AEREA C. 20,7MPa(3000psi).lmp. premez sin for </v>
          </cell>
          <cell r="K176" t="str">
            <v>M3</v>
          </cell>
          <cell r="L176">
            <v>1</v>
          </cell>
          <cell r="M176">
            <v>827244</v>
          </cell>
          <cell r="N176">
            <v>256446</v>
          </cell>
          <cell r="O176">
            <v>1083690</v>
          </cell>
        </row>
        <row r="177">
          <cell r="A177">
            <v>112</v>
          </cell>
          <cell r="B177" t="str">
            <v>A 004.003.004</v>
          </cell>
          <cell r="C177" t="str">
            <v>APU 2021 A 004.003.004</v>
          </cell>
          <cell r="D177" t="str">
            <v>OBRAS ARQUITECTONICAS Y EDIFICACIONES</v>
          </cell>
          <cell r="E177" t="str">
            <v xml:space="preserve"> ESTRUCTURAS EN CONCRETO </v>
          </cell>
          <cell r="F177" t="str">
            <v xml:space="preserve"> VIGAS </v>
          </cell>
          <cell r="G177">
            <v>0</v>
          </cell>
          <cell r="H177"/>
          <cell r="I177"/>
          <cell r="J177" t="str">
            <v xml:space="preserve">VIGA AEREA CONCRETO 24,13 MPa, (3500 psi) </v>
          </cell>
          <cell r="K177" t="str">
            <v>M3</v>
          </cell>
          <cell r="L177">
            <v>1</v>
          </cell>
          <cell r="M177">
            <v>1084126</v>
          </cell>
          <cell r="N177">
            <v>336079</v>
          </cell>
          <cell r="O177">
            <v>1420205</v>
          </cell>
        </row>
        <row r="178">
          <cell r="A178">
            <v>113</v>
          </cell>
          <cell r="B178" t="str">
            <v>A 004.003.005</v>
          </cell>
          <cell r="C178" t="str">
            <v>APU 2021 A 004.003.005</v>
          </cell>
          <cell r="D178" t="str">
            <v>OBRAS ARQUITECTONICAS Y EDIFICACIONES</v>
          </cell>
          <cell r="E178" t="str">
            <v xml:space="preserve"> ESTRUCTURAS EN CONCRETO </v>
          </cell>
          <cell r="F178" t="str">
            <v xml:space="preserve"> VIGAS </v>
          </cell>
          <cell r="G178">
            <v>0</v>
          </cell>
          <cell r="H178"/>
          <cell r="I178"/>
          <cell r="J178" t="str">
            <v xml:space="preserve">VIGA AEREA CONCRETO 27,58MPa, 4000 psi </v>
          </cell>
          <cell r="K178" t="str">
            <v xml:space="preserve"> M3</v>
          </cell>
          <cell r="L178">
            <v>1</v>
          </cell>
          <cell r="M178">
            <v>1067335</v>
          </cell>
          <cell r="N178">
            <v>330874</v>
          </cell>
          <cell r="O178">
            <v>1398209</v>
          </cell>
        </row>
        <row r="179">
          <cell r="A179">
            <v>114</v>
          </cell>
          <cell r="B179" t="str">
            <v>A 004.003.006</v>
          </cell>
          <cell r="C179" t="str">
            <v>APU 2021 A 004.003.006</v>
          </cell>
          <cell r="D179" t="str">
            <v>OBRAS ARQUITECTONICAS Y EDIFICACIONES</v>
          </cell>
          <cell r="E179" t="str">
            <v xml:space="preserve"> ESTRUCTURAS EN CONCRETO </v>
          </cell>
          <cell r="F179" t="str">
            <v xml:space="preserve"> VIGAS </v>
          </cell>
          <cell r="G179">
            <v>0</v>
          </cell>
          <cell r="H179"/>
          <cell r="I179" t="str">
            <v xml:space="preserve">ESCE- PORFIA </v>
          </cell>
          <cell r="J179" t="str">
            <v xml:space="preserve">VIGA AEREA CONCRETO 27,58MPa, (4000 psi). Imper premez.  </v>
          </cell>
          <cell r="K179" t="str">
            <v>M3</v>
          </cell>
          <cell r="L179">
            <v>1</v>
          </cell>
          <cell r="M179">
            <v>1093602</v>
          </cell>
          <cell r="N179">
            <v>339017</v>
          </cell>
          <cell r="O179">
            <v>1432619</v>
          </cell>
        </row>
        <row r="180">
          <cell r="A180">
            <v>115</v>
          </cell>
          <cell r="B180" t="str">
            <v>A 004.003.007</v>
          </cell>
          <cell r="C180" t="str">
            <v>APU 2021 A 004.003.007</v>
          </cell>
          <cell r="D180" t="str">
            <v>OBRAS ARQUITECTONICAS Y EDIFICACIONES</v>
          </cell>
          <cell r="E180" t="str">
            <v xml:space="preserve"> ESTRUCTURAS EN CONCRETO </v>
          </cell>
          <cell r="F180" t="str">
            <v xml:space="preserve"> VIGAS </v>
          </cell>
          <cell r="G180">
            <v>0</v>
          </cell>
          <cell r="H180" t="str">
            <v>JOSE MIGUE</v>
          </cell>
          <cell r="I180" t="str">
            <v>CIM</v>
          </cell>
          <cell r="J180" t="str">
            <v xml:space="preserve">VIGA CANAL CONCRETO 20,7MPa(3000psi). Imper premez </v>
          </cell>
          <cell r="K180" t="str">
            <v xml:space="preserve"> M3</v>
          </cell>
          <cell r="L180">
            <v>1</v>
          </cell>
          <cell r="M180">
            <v>1116233</v>
          </cell>
          <cell r="N180">
            <v>346032</v>
          </cell>
          <cell r="O180">
            <v>1462265</v>
          </cell>
        </row>
        <row r="181">
          <cell r="A181">
            <v>116</v>
          </cell>
          <cell r="B181" t="str">
            <v>A 004.003.008</v>
          </cell>
          <cell r="C181" t="str">
            <v>APU 2021 A 004.003.008</v>
          </cell>
          <cell r="D181" t="str">
            <v>OBRAS ARQUITECTONICAS Y EDIFICACIONES</v>
          </cell>
          <cell r="E181" t="str">
            <v xml:space="preserve"> ESTRUCTURAS EN CONCRETO </v>
          </cell>
          <cell r="F181" t="str">
            <v xml:space="preserve"> VIGAS </v>
          </cell>
          <cell r="G181">
            <v>0</v>
          </cell>
          <cell r="H181" t="str">
            <v>JOSE MIGUE</v>
          </cell>
          <cell r="I181" t="str">
            <v>CIM</v>
          </cell>
          <cell r="J181" t="str">
            <v xml:space="preserve">VIGA CORONculata12*10 4D3/8+f3/8c15 20,7MPa(3000ps </v>
          </cell>
          <cell r="K181" t="str">
            <v>ML</v>
          </cell>
          <cell r="L181">
            <v>1</v>
          </cell>
          <cell r="M181">
            <v>46656</v>
          </cell>
          <cell r="N181">
            <v>14463</v>
          </cell>
          <cell r="O181">
            <v>61119</v>
          </cell>
        </row>
        <row r="182">
          <cell r="A182"/>
          <cell r="B182"/>
          <cell r="C182"/>
          <cell r="D182"/>
          <cell r="E182"/>
          <cell r="F182"/>
          <cell r="G182"/>
          <cell r="H182"/>
          <cell r="I182"/>
          <cell r="J182" t="str">
            <v xml:space="preserve"> ESTRUCTURAS ESBELTAS </v>
          </cell>
          <cell r="K182" t="str">
            <v/>
          </cell>
          <cell r="L182"/>
          <cell r="M182"/>
          <cell r="N182"/>
          <cell r="O182"/>
        </row>
        <row r="183">
          <cell r="A183">
            <v>117</v>
          </cell>
          <cell r="B183" t="str">
            <v>A 004.004.001</v>
          </cell>
          <cell r="C183" t="str">
            <v>APU 2021 A 004.004.001</v>
          </cell>
          <cell r="D183" t="str">
            <v>OBRAS ARQUITECTONICAS Y EDIFICACIONES</v>
          </cell>
          <cell r="E183" t="str">
            <v xml:space="preserve"> ESTRUCTURAS EN CONCRETO </v>
          </cell>
          <cell r="F183" t="str">
            <v xml:space="preserve"> ESTRUCTURAS ESBELTAS </v>
          </cell>
          <cell r="G183">
            <v>0</v>
          </cell>
          <cell r="H183"/>
          <cell r="I183"/>
          <cell r="J183" t="str">
            <v xml:space="preserve">CONCRETO ESTRU ESBELTAS (20,7MPa,4000 psi), escale </v>
          </cell>
          <cell r="K183" t="str">
            <v>M3</v>
          </cell>
          <cell r="L183">
            <v>1</v>
          </cell>
          <cell r="M183">
            <v>1465356</v>
          </cell>
          <cell r="N183">
            <v>454260</v>
          </cell>
          <cell r="O183">
            <v>1919616</v>
          </cell>
        </row>
        <row r="184">
          <cell r="A184">
            <v>118</v>
          </cell>
          <cell r="B184" t="str">
            <v>A 004.004.002</v>
          </cell>
          <cell r="C184" t="str">
            <v>APU 2021 A 004.004.002</v>
          </cell>
          <cell r="D184" t="str">
            <v>OBRAS ARQUITECTONICAS Y EDIFICACIONES</v>
          </cell>
          <cell r="E184" t="str">
            <v xml:space="preserve"> ESTRUCTURAS EN CONCRETO </v>
          </cell>
          <cell r="F184" t="str">
            <v xml:space="preserve"> ESTRUCTURAS ESBELTAS </v>
          </cell>
          <cell r="G184">
            <v>0</v>
          </cell>
          <cell r="H184"/>
          <cell r="I184"/>
          <cell r="J184" t="str">
            <v xml:space="preserve">CONCRETO ESTRU ESBELTAS (27,6MPa,3000 psi), escale </v>
          </cell>
          <cell r="K184" t="str">
            <v>M3</v>
          </cell>
          <cell r="L184">
            <v>1</v>
          </cell>
          <cell r="M184">
            <v>1307359</v>
          </cell>
          <cell r="N184">
            <v>405281</v>
          </cell>
          <cell r="O184">
            <v>1712640</v>
          </cell>
        </row>
        <row r="185">
          <cell r="A185">
            <v>119</v>
          </cell>
          <cell r="B185" t="str">
            <v>A 004.004.003</v>
          </cell>
          <cell r="C185" t="str">
            <v>APU 2021 A 004.004.003</v>
          </cell>
          <cell r="D185" t="str">
            <v>OBRAS ARQUITECTONICAS Y EDIFICACIONES</v>
          </cell>
          <cell r="E185" t="str">
            <v xml:space="preserve"> ESTRUCTURAS EN CONCRETO </v>
          </cell>
          <cell r="F185" t="str">
            <v xml:space="preserve"> ESTRUCTURAS ESBELTAS </v>
          </cell>
          <cell r="G185">
            <v>0</v>
          </cell>
          <cell r="H185"/>
          <cell r="I185" t="str">
            <v xml:space="preserve">ESCE- PORFIA </v>
          </cell>
          <cell r="J185" t="str">
            <v xml:space="preserve">CONCRETO (20.7MPa,3000i) Imper tanques, no hierro </v>
          </cell>
          <cell r="K185" t="str">
            <v xml:space="preserve"> M3</v>
          </cell>
          <cell r="L185">
            <v>1</v>
          </cell>
          <cell r="M185">
            <v>979207</v>
          </cell>
          <cell r="N185">
            <v>303554</v>
          </cell>
          <cell r="O185">
            <v>1282761</v>
          </cell>
        </row>
        <row r="186">
          <cell r="A186"/>
          <cell r="B186"/>
          <cell r="C186"/>
          <cell r="D186"/>
          <cell r="E186"/>
          <cell r="F186"/>
          <cell r="G186"/>
          <cell r="H186"/>
          <cell r="I186"/>
          <cell r="J186" t="str">
            <v xml:space="preserve"> PLACAS </v>
          </cell>
          <cell r="K186" t="str">
            <v/>
          </cell>
          <cell r="L186"/>
          <cell r="M186"/>
          <cell r="N186"/>
          <cell r="O186"/>
        </row>
        <row r="187">
          <cell r="A187">
            <v>120</v>
          </cell>
          <cell r="B187" t="str">
            <v>A 004.005.001</v>
          </cell>
          <cell r="C187" t="str">
            <v>APU 2021 A 004.005.001</v>
          </cell>
          <cell r="D187" t="str">
            <v>OBRAS ARQUITECTONICAS Y EDIFICACIONES</v>
          </cell>
          <cell r="E187" t="str">
            <v xml:space="preserve"> ESTRUCTURAS EN CONCRETO </v>
          </cell>
          <cell r="F187" t="str">
            <v xml:space="preserve"> PLACAS </v>
          </cell>
          <cell r="G187">
            <v>0</v>
          </cell>
          <cell r="H187"/>
          <cell r="I187" t="str">
            <v xml:space="preserve">ESCE- PORFIA </v>
          </cell>
          <cell r="J187" t="str">
            <v xml:space="preserve">PLACA DE CONCRETO DE 20,7MPa, (3000psi) </v>
          </cell>
          <cell r="K187" t="str">
            <v>M3</v>
          </cell>
          <cell r="L187">
            <v>1</v>
          </cell>
          <cell r="M187">
            <v>790994</v>
          </cell>
          <cell r="N187">
            <v>245208</v>
          </cell>
          <cell r="O187">
            <v>1036202</v>
          </cell>
        </row>
        <row r="188">
          <cell r="A188">
            <v>121</v>
          </cell>
          <cell r="B188" t="str">
            <v>A 004.005.002</v>
          </cell>
          <cell r="C188" t="str">
            <v>APU 2021 A 004.005.002</v>
          </cell>
          <cell r="D188" t="str">
            <v>OBRAS ARQUITECTONICAS Y EDIFICACIONES</v>
          </cell>
          <cell r="E188" t="str">
            <v xml:space="preserve"> ESTRUCTURAS EN CONCRETO </v>
          </cell>
          <cell r="F188" t="str">
            <v xml:space="preserve"> PLACAS </v>
          </cell>
          <cell r="G188">
            <v>0</v>
          </cell>
          <cell r="H188"/>
          <cell r="I188" t="str">
            <v xml:space="preserve">ESCE- PORFIA </v>
          </cell>
          <cell r="J188" t="str">
            <v xml:space="preserve">CONCRETO GRADAS,PLACAS, ESCALERA.3000psi IMP Y PRE </v>
          </cell>
          <cell r="K188" t="str">
            <v xml:space="preserve"> M3</v>
          </cell>
          <cell r="L188">
            <v>1</v>
          </cell>
          <cell r="M188">
            <v>846974</v>
          </cell>
          <cell r="N188">
            <v>262562</v>
          </cell>
          <cell r="O188">
            <v>1109536</v>
          </cell>
        </row>
        <row r="189">
          <cell r="A189">
            <v>869</v>
          </cell>
          <cell r="B189" t="str">
            <v>A 029.001.164</v>
          </cell>
          <cell r="C189" t="str">
            <v>APU 2021 A 029.001.164</v>
          </cell>
          <cell r="D189" t="str">
            <v>OBRAS ARQUITECTONICAS Y EDIFICACIONES</v>
          </cell>
          <cell r="E189" t="str">
            <v xml:space="preserve"> APUS NUEVOS </v>
          </cell>
          <cell r="F189" t="str">
            <v xml:space="preserve"> APUS NUEVOS </v>
          </cell>
          <cell r="G189">
            <v>0</v>
          </cell>
          <cell r="H189"/>
          <cell r="I189"/>
          <cell r="J189" t="str">
            <v xml:space="preserve">CONCRETO GRADAS,PLACAS, ESCALERA.3000psi </v>
          </cell>
          <cell r="K189" t="str">
            <v xml:space="preserve"> M3</v>
          </cell>
          <cell r="L189">
            <v>1</v>
          </cell>
          <cell r="M189">
            <v>846974</v>
          </cell>
          <cell r="N189">
            <v>262562</v>
          </cell>
          <cell r="O189">
            <v>1109536</v>
          </cell>
        </row>
        <row r="190">
          <cell r="A190">
            <v>122</v>
          </cell>
          <cell r="B190" t="str">
            <v>A 004.005.003</v>
          </cell>
          <cell r="C190" t="str">
            <v>APU 2021 A 004.005.003</v>
          </cell>
          <cell r="D190" t="str">
            <v>OBRAS ARQUITECTONICAS Y EDIFICACIONES</v>
          </cell>
          <cell r="E190" t="str">
            <v xml:space="preserve"> ESTRUCTURAS EN CONCRETO </v>
          </cell>
          <cell r="F190" t="str">
            <v xml:space="preserve"> PLACAS </v>
          </cell>
          <cell r="G190">
            <v>0</v>
          </cell>
          <cell r="H190"/>
          <cell r="I190"/>
          <cell r="J190" t="str">
            <v xml:space="preserve">PLAQU. GRAD.e=0.10, A=0.65m 4D5/8 y1/2,20,7MPa(30 </v>
          </cell>
          <cell r="K190" t="str">
            <v>ML</v>
          </cell>
          <cell r="L190">
            <v>1</v>
          </cell>
          <cell r="M190">
            <v>155946</v>
          </cell>
          <cell r="N190">
            <v>48343</v>
          </cell>
          <cell r="O190">
            <v>204289</v>
          </cell>
        </row>
        <row r="191">
          <cell r="A191">
            <v>123</v>
          </cell>
          <cell r="B191" t="str">
            <v>A 004.005.004</v>
          </cell>
          <cell r="C191" t="str">
            <v>APU 2021 A 004.005.004</v>
          </cell>
          <cell r="D191" t="str">
            <v>OBRAS ARQUITECTONICAS Y EDIFICACIONES</v>
          </cell>
          <cell r="E191" t="str">
            <v xml:space="preserve"> ESTRUCTURAS EN CONCRETO </v>
          </cell>
          <cell r="F191" t="str">
            <v xml:space="preserve"> PLACAS </v>
          </cell>
          <cell r="G191">
            <v>0</v>
          </cell>
          <cell r="H191"/>
          <cell r="I191"/>
          <cell r="J191" t="str">
            <v xml:space="preserve">PLAQ.GRADS E=0.10M Y A=0 80 M, REF D=1/2 Y 5/8 .INCLUYE MINERAL DE </v>
          </cell>
          <cell r="K191" t="str">
            <v>ML</v>
          </cell>
          <cell r="L191">
            <v>1</v>
          </cell>
          <cell r="M191">
            <v>178925</v>
          </cell>
          <cell r="N191">
            <v>55467</v>
          </cell>
          <cell r="O191">
            <v>234392</v>
          </cell>
        </row>
        <row r="192">
          <cell r="A192">
            <v>124</v>
          </cell>
          <cell r="B192" t="str">
            <v>A 004.005.005</v>
          </cell>
          <cell r="C192" t="str">
            <v>APU 2021 A 004.005.005</v>
          </cell>
          <cell r="D192" t="str">
            <v>OBRAS ARQUITECTONICAS Y EDIFICACIONES</v>
          </cell>
          <cell r="E192" t="str">
            <v xml:space="preserve"> ESTRUCTURAS EN CONCRETO </v>
          </cell>
          <cell r="F192" t="str">
            <v xml:space="preserve"> PLACAS </v>
          </cell>
          <cell r="G192">
            <v>0</v>
          </cell>
          <cell r="H192"/>
          <cell r="I192" t="str">
            <v xml:space="preserve">ESCE- RELIQUIA </v>
          </cell>
          <cell r="J192" t="str">
            <v xml:space="preserve">PLACA ALIG/C. GUAD e=0.35m,27,6MPa(4000) malla,ace </v>
          </cell>
          <cell r="K192" t="str">
            <v>M2</v>
          </cell>
          <cell r="L192">
            <v>1</v>
          </cell>
          <cell r="M192">
            <v>211396</v>
          </cell>
          <cell r="N192">
            <v>65533</v>
          </cell>
          <cell r="O192">
            <v>276929</v>
          </cell>
        </row>
        <row r="193">
          <cell r="A193">
            <v>125</v>
          </cell>
          <cell r="B193" t="str">
            <v>A 004.005.006</v>
          </cell>
          <cell r="C193" t="str">
            <v>APU 2021 A 004.005.006</v>
          </cell>
          <cell r="D193" t="str">
            <v>OBRAS ARQUITECTONICAS Y EDIFICACIONES</v>
          </cell>
          <cell r="E193" t="str">
            <v xml:space="preserve"> ESTRUCTURAS EN CONCRETO </v>
          </cell>
          <cell r="F193" t="str">
            <v xml:space="preserve"> PLACAS </v>
          </cell>
          <cell r="G193">
            <v>0</v>
          </cell>
          <cell r="H193"/>
          <cell r="I193"/>
          <cell r="J193" t="str">
            <v xml:space="preserve">PLACA ALIG/CASET Guad e=0.25,C.20,7MPa(3000)lnc ME </v>
          </cell>
          <cell r="K193" t="str">
            <v>M2</v>
          </cell>
          <cell r="L193">
            <v>1</v>
          </cell>
          <cell r="M193">
            <v>189043</v>
          </cell>
          <cell r="N193">
            <v>58603</v>
          </cell>
          <cell r="O193">
            <v>247646</v>
          </cell>
        </row>
        <row r="194">
          <cell r="A194">
            <v>126</v>
          </cell>
          <cell r="B194" t="str">
            <v>A 004.005.007</v>
          </cell>
          <cell r="C194" t="str">
            <v>APU 2021 A 004.005.007</v>
          </cell>
          <cell r="D194" t="str">
            <v>OBRAS ARQUITECTONICAS Y EDIFICACIONES</v>
          </cell>
          <cell r="E194" t="str">
            <v xml:space="preserve"> ESTRUCTURAS EN CONCRETO </v>
          </cell>
          <cell r="F194" t="str">
            <v xml:space="preserve"> PLACAS </v>
          </cell>
          <cell r="G194">
            <v>0</v>
          </cell>
          <cell r="H194"/>
          <cell r="I194"/>
          <cell r="J194" t="str">
            <v xml:space="preserve">PLACA DE CONCRETO DE 20,7MPa, (4000psi), Impermeab </v>
          </cell>
          <cell r="K194" t="str">
            <v>M3</v>
          </cell>
          <cell r="L194">
            <v>1</v>
          </cell>
          <cell r="M194">
            <v>1112517</v>
          </cell>
          <cell r="N194">
            <v>344880</v>
          </cell>
          <cell r="O194">
            <v>1457397</v>
          </cell>
        </row>
        <row r="195">
          <cell r="A195">
            <v>768</v>
          </cell>
          <cell r="B195" t="str">
            <v>A 029.001.014</v>
          </cell>
          <cell r="C195" t="str">
            <v>APU 2021 A 029.001.014</v>
          </cell>
          <cell r="D195" t="str">
            <v>OBRAS ARQUITECTONICAS Y EDIFICACIONES</v>
          </cell>
          <cell r="E195" t="str">
            <v xml:space="preserve"> APUS NUEVOS </v>
          </cell>
          <cell r="F195" t="str">
            <v xml:space="preserve"> APUS NUEVOS </v>
          </cell>
          <cell r="G195">
            <v>0</v>
          </cell>
          <cell r="H195"/>
          <cell r="I195"/>
          <cell r="J195" t="str">
            <v xml:space="preserve">PLACA TANQUE (MENSULA 1,0X1,0) E PROM=0,09M </v>
          </cell>
          <cell r="K195" t="str">
            <v xml:space="preserve"> UN</v>
          </cell>
          <cell r="L195">
            <v>1</v>
          </cell>
          <cell r="M195">
            <v>273111</v>
          </cell>
          <cell r="N195">
            <v>84664</v>
          </cell>
          <cell r="O195">
            <v>357775</v>
          </cell>
        </row>
        <row r="196">
          <cell r="A196">
            <v>63</v>
          </cell>
          <cell r="B196" t="str">
            <v>A 001.006.005</v>
          </cell>
          <cell r="C196" t="str">
            <v>APU 2021 A 001.006.005</v>
          </cell>
          <cell r="D196" t="str">
            <v>OBRAS ARQUITECTONICAS Y EDIFICACIONES</v>
          </cell>
          <cell r="E196" t="str">
            <v xml:space="preserve"> PRELIMINARES </v>
          </cell>
          <cell r="F196" t="str">
            <v xml:space="preserve"> VARIOS </v>
          </cell>
          <cell r="G196">
            <v>0</v>
          </cell>
          <cell r="H196"/>
          <cell r="I196"/>
          <cell r="J196" t="str">
            <v xml:space="preserve">CORTES DE PISO (JUNTA) </v>
          </cell>
          <cell r="K196" t="str">
            <v xml:space="preserve"> ML</v>
          </cell>
          <cell r="L196">
            <v>1</v>
          </cell>
          <cell r="M196">
            <v>4213</v>
          </cell>
          <cell r="N196">
            <v>1306</v>
          </cell>
          <cell r="O196">
            <v>5519</v>
          </cell>
        </row>
        <row r="197">
          <cell r="A197">
            <v>1622</v>
          </cell>
          <cell r="B197" t="str">
            <v>A 030.002.040</v>
          </cell>
          <cell r="C197" t="str">
            <v>APU 2021 A 030.002.040</v>
          </cell>
          <cell r="D197" t="str">
            <v>NUEVOS</v>
          </cell>
          <cell r="E197"/>
          <cell r="F197"/>
          <cell r="G197">
            <v>0</v>
          </cell>
          <cell r="H197" t="str">
            <v xml:space="preserve">RELIQUIA HUGO BELTRAN </v>
          </cell>
          <cell r="I197" t="str">
            <v xml:space="preserve">RELIQUIA HUGO BELTRAN </v>
          </cell>
          <cell r="J197" t="str">
            <v>PERFORACIÓN SACANUCLEO 2"</v>
          </cell>
          <cell r="K197" t="str">
            <v>UN</v>
          </cell>
          <cell r="L197">
            <v>1</v>
          </cell>
          <cell r="M197">
            <v>12606</v>
          </cell>
          <cell r="N197">
            <v>3908</v>
          </cell>
          <cell r="O197">
            <v>16514</v>
          </cell>
        </row>
        <row r="198">
          <cell r="A198">
            <v>1623</v>
          </cell>
          <cell r="B198" t="str">
            <v>A 030.002.041</v>
          </cell>
          <cell r="C198" t="str">
            <v>APU 2021 A 030.002.041</v>
          </cell>
          <cell r="D198" t="str">
            <v>NUEVOS</v>
          </cell>
          <cell r="E198"/>
          <cell r="F198"/>
          <cell r="G198">
            <v>0</v>
          </cell>
          <cell r="H198" t="str">
            <v xml:space="preserve">RELIQUIA HUGO BELTRAN </v>
          </cell>
          <cell r="I198" t="str">
            <v xml:space="preserve">RELIQUIA HUGO BELTRAN </v>
          </cell>
          <cell r="J198" t="str">
            <v>PERFORACIÓN SACANUCLEO 3"</v>
          </cell>
          <cell r="K198" t="str">
            <v>UN</v>
          </cell>
          <cell r="L198">
            <v>1</v>
          </cell>
          <cell r="M198">
            <v>12606</v>
          </cell>
          <cell r="N198">
            <v>3908</v>
          </cell>
          <cell r="O198">
            <v>16514</v>
          </cell>
        </row>
        <row r="199">
          <cell r="A199">
            <v>1624</v>
          </cell>
          <cell r="B199" t="str">
            <v>A 030.002.042</v>
          </cell>
          <cell r="C199" t="str">
            <v>APU 2021 A 030.002.042</v>
          </cell>
          <cell r="D199" t="str">
            <v>NUEVOS</v>
          </cell>
          <cell r="E199"/>
          <cell r="F199"/>
          <cell r="G199">
            <v>0</v>
          </cell>
          <cell r="H199" t="str">
            <v xml:space="preserve">RELIQUIA HUGO BELTRAN </v>
          </cell>
          <cell r="I199" t="str">
            <v xml:space="preserve">RELIQUIA HUGO BELTRAN </v>
          </cell>
          <cell r="J199" t="str">
            <v>PERFORACIÓN SACANUCLEO 4"</v>
          </cell>
          <cell r="K199" t="str">
            <v>UN</v>
          </cell>
          <cell r="L199">
            <v>1</v>
          </cell>
          <cell r="M199">
            <v>14606</v>
          </cell>
          <cell r="N199">
            <v>4528</v>
          </cell>
          <cell r="O199">
            <v>19134</v>
          </cell>
        </row>
        <row r="200">
          <cell r="A200">
            <v>1889</v>
          </cell>
          <cell r="B200" t="str">
            <v>A 030.002.136</v>
          </cell>
          <cell r="C200" t="str">
            <v>APU 2021 A 030.002.136</v>
          </cell>
          <cell r="D200" t="str">
            <v>NUEVOS</v>
          </cell>
          <cell r="E200"/>
          <cell r="F200"/>
          <cell r="G200">
            <v>0</v>
          </cell>
          <cell r="H200" t="str">
            <v xml:space="preserve">SECRETARIA DE EDUCACION </v>
          </cell>
          <cell r="I200" t="str">
            <v xml:space="preserve">SECRETARIA DE EDUCACION </v>
          </cell>
          <cell r="J200" t="str">
            <v>PLACA CONCRETO 20.7 Mpa E=12cm INCLUYE LAMINA METALDECK 2" cal.22, MALLA ELECTROSOLDADA</v>
          </cell>
          <cell r="K200" t="str">
            <v>M2</v>
          </cell>
          <cell r="L200">
            <v>1</v>
          </cell>
          <cell r="M200">
            <v>170036</v>
          </cell>
          <cell r="N200">
            <v>52711</v>
          </cell>
          <cell r="O200">
            <v>222747</v>
          </cell>
        </row>
        <row r="201">
          <cell r="A201">
            <v>1890</v>
          </cell>
          <cell r="B201" t="str">
            <v>A 030.002.137</v>
          </cell>
          <cell r="C201" t="str">
            <v>APU 2021 A 030.002.137</v>
          </cell>
          <cell r="D201" t="str">
            <v>NUEVOS</v>
          </cell>
          <cell r="E201"/>
          <cell r="F201"/>
          <cell r="G201">
            <v>0</v>
          </cell>
          <cell r="H201" t="str">
            <v xml:space="preserve">SECRETARIA DE EDUCACION </v>
          </cell>
          <cell r="I201" t="str">
            <v xml:space="preserve">SECRETARIA DE EDUCACION </v>
          </cell>
          <cell r="J201" t="str">
            <v>ESCALERA MACIZA DOS TRAMO</v>
          </cell>
          <cell r="K201" t="str">
            <v>M3</v>
          </cell>
          <cell r="L201">
            <v>1</v>
          </cell>
          <cell r="M201">
            <v>851518</v>
          </cell>
          <cell r="N201">
            <v>263971</v>
          </cell>
          <cell r="O201">
            <v>1115489</v>
          </cell>
        </row>
        <row r="202">
          <cell r="A202">
            <v>1891</v>
          </cell>
          <cell r="B202" t="str">
            <v>A 030.002.138</v>
          </cell>
          <cell r="C202" t="str">
            <v>APU 2021 A 030.002.138</v>
          </cell>
          <cell r="D202" t="str">
            <v>NUEVOS</v>
          </cell>
          <cell r="E202"/>
          <cell r="F202"/>
          <cell r="G202">
            <v>0</v>
          </cell>
          <cell r="H202" t="str">
            <v xml:space="preserve">SECRETARIA DE EDUCACION </v>
          </cell>
          <cell r="I202" t="str">
            <v xml:space="preserve">SECRETARIA DE EDUCACION </v>
          </cell>
          <cell r="J202" t="str">
            <v>PLAQUETA ENCIMERA AULA e=.08, a=.50-.60m 4D1/2" y 4d3/8" CON. 20.7MPa (m2)</v>
          </cell>
          <cell r="K202" t="str">
            <v>M2</v>
          </cell>
          <cell r="L202">
            <v>1</v>
          </cell>
          <cell r="M202">
            <v>117381</v>
          </cell>
          <cell r="N202">
            <v>36388</v>
          </cell>
          <cell r="O202">
            <v>153769</v>
          </cell>
        </row>
        <row r="203">
          <cell r="A203">
            <v>1892</v>
          </cell>
          <cell r="B203" t="str">
            <v>A 030.002.139</v>
          </cell>
          <cell r="C203" t="str">
            <v>APU 2021 A 030.002.139</v>
          </cell>
          <cell r="D203" t="str">
            <v>NUEVOS</v>
          </cell>
          <cell r="E203"/>
          <cell r="F203"/>
          <cell r="G203">
            <v>0</v>
          </cell>
          <cell r="H203" t="str">
            <v xml:space="preserve">SECRETARIA DE EDUCACION </v>
          </cell>
          <cell r="I203" t="str">
            <v xml:space="preserve">SECRETARIA DE EDUCACION </v>
          </cell>
          <cell r="J203" t="str">
            <v>PLAQUETA VIGA-CANAL e=.12, a=.40-.50m CON. 20.7MPa, No incl. acero (m2)</v>
          </cell>
          <cell r="K203" t="str">
            <v>M2</v>
          </cell>
          <cell r="L203">
            <v>1</v>
          </cell>
          <cell r="M203">
            <v>84787</v>
          </cell>
          <cell r="N203">
            <v>26284</v>
          </cell>
          <cell r="O203">
            <v>111071</v>
          </cell>
        </row>
        <row r="204">
          <cell r="A204">
            <v>1893</v>
          </cell>
          <cell r="B204" t="str">
            <v>A 030.002.140</v>
          </cell>
          <cell r="C204" t="str">
            <v>APU 2021 A 030.002.140</v>
          </cell>
          <cell r="D204" t="str">
            <v>NUEVOS</v>
          </cell>
          <cell r="E204"/>
          <cell r="F204"/>
          <cell r="G204">
            <v>0</v>
          </cell>
          <cell r="H204" t="str">
            <v xml:space="preserve">SECRETARIA DE EDUCACION </v>
          </cell>
          <cell r="I204" t="str">
            <v xml:space="preserve">SECRETARIA DE EDUCACION </v>
          </cell>
          <cell r="J204" t="str">
            <v>PLAQUETA ENCIMERA BAÑO e=.08, a=.50-.60m 4D1/2" y 4d3/8" CON. 20.7MPa (m2)</v>
          </cell>
          <cell r="K204" t="str">
            <v>M2</v>
          </cell>
          <cell r="L204">
            <v>1</v>
          </cell>
          <cell r="M204">
            <v>117313</v>
          </cell>
          <cell r="N204">
            <v>36367</v>
          </cell>
          <cell r="O204">
            <v>153680</v>
          </cell>
        </row>
        <row r="205">
          <cell r="A205">
            <v>1894</v>
          </cell>
          <cell r="B205" t="str">
            <v>A 030.002.141</v>
          </cell>
          <cell r="C205" t="str">
            <v>APU 2021 A 030.002.141</v>
          </cell>
          <cell r="D205" t="str">
            <v>NUEVOS</v>
          </cell>
          <cell r="E205"/>
          <cell r="F205"/>
          <cell r="G205">
            <v>0</v>
          </cell>
          <cell r="H205" t="str">
            <v xml:space="preserve">SECRETARIA DE EDUCACION </v>
          </cell>
          <cell r="I205" t="str">
            <v xml:space="preserve">SECRETARIA DE EDUCACION </v>
          </cell>
          <cell r="J205" t="str">
            <v>PLACA GRAD.e=0.10 CONCRET. 20.7 MPa-3000 psi (m3)</v>
          </cell>
          <cell r="K205" t="str">
            <v>M3</v>
          </cell>
          <cell r="L205">
            <v>1</v>
          </cell>
          <cell r="M205">
            <v>749734</v>
          </cell>
          <cell r="N205">
            <v>232418</v>
          </cell>
          <cell r="O205">
            <v>982152</v>
          </cell>
        </row>
        <row r="206">
          <cell r="A206"/>
          <cell r="B206"/>
          <cell r="C206"/>
          <cell r="D206"/>
          <cell r="E206"/>
          <cell r="F206"/>
          <cell r="G206"/>
          <cell r="H206"/>
          <cell r="I206"/>
          <cell r="J206" t="str">
            <v xml:space="preserve"> MESONES, DINTELES Y ALFAGIAS </v>
          </cell>
          <cell r="K206" t="str">
            <v/>
          </cell>
          <cell r="L206"/>
          <cell r="M206"/>
          <cell r="N206"/>
          <cell r="O206"/>
        </row>
        <row r="207">
          <cell r="A207">
            <v>127</v>
          </cell>
          <cell r="B207" t="str">
            <v>A 004.006.001</v>
          </cell>
          <cell r="C207" t="str">
            <v>APU 2021 A 004.006.001</v>
          </cell>
          <cell r="D207" t="str">
            <v>OBRAS ARQUITECTONICAS Y EDIFICACIONES</v>
          </cell>
          <cell r="E207" t="str">
            <v xml:space="preserve"> ESTRUCTURAS EN CONCRETO </v>
          </cell>
          <cell r="F207" t="str">
            <v xml:space="preserve"> MESONES, DINTELES Y ALFAGIAS </v>
          </cell>
          <cell r="G207">
            <v>0</v>
          </cell>
          <cell r="H207"/>
          <cell r="I207"/>
          <cell r="J207" t="str">
            <v xml:space="preserve">ALFAJIA 20,7MPa,3000psi a=20 cm,h=7 cm, 2D1/2+f3/8 </v>
          </cell>
          <cell r="K207" t="str">
            <v xml:space="preserve"> ML</v>
          </cell>
          <cell r="L207">
            <v>1</v>
          </cell>
          <cell r="M207">
            <v>50669</v>
          </cell>
          <cell r="N207">
            <v>15707</v>
          </cell>
          <cell r="O207">
            <v>66376</v>
          </cell>
        </row>
        <row r="208">
          <cell r="A208">
            <v>128</v>
          </cell>
          <cell r="B208" t="str">
            <v>A 004.006.002</v>
          </cell>
          <cell r="C208" t="str">
            <v>APU 2021 A 004.006.002</v>
          </cell>
          <cell r="D208" t="str">
            <v>OBRAS ARQUITECTONICAS Y EDIFICACIONES</v>
          </cell>
          <cell r="E208" t="str">
            <v xml:space="preserve"> ESTRUCTURAS EN CONCRETO </v>
          </cell>
          <cell r="F208" t="str">
            <v xml:space="preserve"> MESONES, DINTELES Y ALFAGIAS </v>
          </cell>
          <cell r="G208">
            <v>0</v>
          </cell>
          <cell r="H208"/>
          <cell r="I208"/>
          <cell r="J208" t="str">
            <v>ALFAJIA 20,7MPa,3000psi,a=25cm,h=7cm 2D1/2+f3/8")</v>
          </cell>
          <cell r="K208" t="str">
            <v xml:space="preserve"> ML</v>
          </cell>
          <cell r="L208">
            <v>1</v>
          </cell>
          <cell r="M208">
            <v>51842</v>
          </cell>
          <cell r="N208">
            <v>16071</v>
          </cell>
          <cell r="O208">
            <v>67913</v>
          </cell>
        </row>
        <row r="209">
          <cell r="A209">
            <v>129</v>
          </cell>
          <cell r="B209" t="str">
            <v>A 004.006.003</v>
          </cell>
          <cell r="C209" t="str">
            <v>APU 2021 A 004.006.003</v>
          </cell>
          <cell r="D209" t="str">
            <v>OBRAS ARQUITECTONICAS Y EDIFICACIONES</v>
          </cell>
          <cell r="E209" t="str">
            <v xml:space="preserve"> ESTRUCTURAS EN CONCRETO </v>
          </cell>
          <cell r="F209" t="str">
            <v xml:space="preserve"> MESONES, DINTELES Y ALFAGIAS </v>
          </cell>
          <cell r="G209">
            <v>0</v>
          </cell>
          <cell r="H209"/>
          <cell r="I209"/>
          <cell r="J209" t="str">
            <v xml:space="preserve">DINTEL 17MPa,2500psi 15*20 cm Refuerzo de 1/2' </v>
          </cell>
          <cell r="K209" t="str">
            <v>ML</v>
          </cell>
          <cell r="L209">
            <v>1</v>
          </cell>
          <cell r="M209">
            <v>107176</v>
          </cell>
          <cell r="N209">
            <v>33225</v>
          </cell>
          <cell r="O209">
            <v>140401</v>
          </cell>
        </row>
        <row r="210">
          <cell r="A210">
            <v>130</v>
          </cell>
          <cell r="B210" t="str">
            <v>A 004.006.004</v>
          </cell>
          <cell r="C210" t="str">
            <v>APU 2021 A 004.006.004</v>
          </cell>
          <cell r="D210" t="str">
            <v>OBRAS ARQUITECTONICAS Y EDIFICACIONES</v>
          </cell>
          <cell r="E210" t="str">
            <v xml:space="preserve"> ESTRUCTURAS EN CONCRETO </v>
          </cell>
          <cell r="F210" t="str">
            <v xml:space="preserve"> MESONES, DINTELES Y ALFAGIAS </v>
          </cell>
          <cell r="G210">
            <v>0</v>
          </cell>
          <cell r="H210"/>
          <cell r="I210"/>
          <cell r="J210" t="str">
            <v xml:space="preserve">DINTEL LADRILLO TOLETE .24*.12*.06 STA/FE </v>
          </cell>
          <cell r="K210" t="str">
            <v>ML</v>
          </cell>
          <cell r="L210">
            <v>1</v>
          </cell>
          <cell r="M210">
            <v>46395</v>
          </cell>
          <cell r="N210">
            <v>14382</v>
          </cell>
          <cell r="O210">
            <v>60777</v>
          </cell>
        </row>
        <row r="211">
          <cell r="A211">
            <v>131</v>
          </cell>
          <cell r="B211" t="str">
            <v>A 004.006.005</v>
          </cell>
          <cell r="C211" t="str">
            <v>APU 2021 A 004.006.005</v>
          </cell>
          <cell r="D211" t="str">
            <v>OBRAS ARQUITECTONICAS Y EDIFICACIONES</v>
          </cell>
          <cell r="E211" t="str">
            <v xml:space="preserve"> ESTRUCTURAS EN CONCRETO </v>
          </cell>
          <cell r="F211" t="str">
            <v xml:space="preserve"> MESONES, DINTELES Y ALFAGIAS </v>
          </cell>
          <cell r="G211">
            <v>0</v>
          </cell>
          <cell r="H211"/>
          <cell r="I211" t="str">
            <v xml:space="preserve">ESCE- PORFIA </v>
          </cell>
          <cell r="J211" t="str">
            <v xml:space="preserve">MESON 20,7MPa,3000. gran.pulid e=7cm a=65 cm D1/2" </v>
          </cell>
          <cell r="K211" t="str">
            <v>ML</v>
          </cell>
          <cell r="L211">
            <v>1</v>
          </cell>
          <cell r="M211">
            <v>305190</v>
          </cell>
          <cell r="N211">
            <v>94609</v>
          </cell>
          <cell r="O211">
            <v>399799</v>
          </cell>
        </row>
        <row r="212">
          <cell r="A212">
            <v>132</v>
          </cell>
          <cell r="B212" t="str">
            <v>A 004.006.006</v>
          </cell>
          <cell r="C212" t="str">
            <v>APU 2021 A 004.006.006</v>
          </cell>
          <cell r="D212" t="str">
            <v>OBRAS ARQUITECTONICAS Y EDIFICACIONES</v>
          </cell>
          <cell r="E212" t="str">
            <v xml:space="preserve"> ESTRUCTURAS EN CONCRETO </v>
          </cell>
          <cell r="F212" t="str">
            <v xml:space="preserve"> MESONES, DINTELES Y ALFAGIAS </v>
          </cell>
          <cell r="G212">
            <v>0</v>
          </cell>
          <cell r="H212"/>
          <cell r="I212"/>
          <cell r="J212" t="str">
            <v xml:space="preserve">MESON 20,7MPa,3000 e=7cm a=65 cm,D1/2" C/20 2Sent </v>
          </cell>
          <cell r="K212" t="str">
            <v xml:space="preserve"> ML</v>
          </cell>
          <cell r="L212">
            <v>1</v>
          </cell>
          <cell r="M212">
            <v>168080</v>
          </cell>
          <cell r="N212">
            <v>52105</v>
          </cell>
          <cell r="O212">
            <v>220185</v>
          </cell>
        </row>
        <row r="213">
          <cell r="A213">
            <v>133</v>
          </cell>
          <cell r="B213" t="str">
            <v>A 004.006.007</v>
          </cell>
          <cell r="C213" t="str">
            <v>APU 2021 A 004.006.007</v>
          </cell>
          <cell r="D213" t="str">
            <v>OBRAS ARQUITECTONICAS Y EDIFICACIONES</v>
          </cell>
          <cell r="E213" t="str">
            <v xml:space="preserve"> ESTRUCTURAS EN CONCRETO </v>
          </cell>
          <cell r="F213" t="str">
            <v xml:space="preserve"> MESONES, DINTELES Y ALFAGIAS </v>
          </cell>
          <cell r="G213">
            <v>0</v>
          </cell>
          <cell r="H213"/>
          <cell r="I213"/>
          <cell r="J213" t="str">
            <v xml:space="preserve">MESON e=0.07, A= 0.65M D=1/2"C/.20 No incl enchape </v>
          </cell>
          <cell r="K213" t="str">
            <v xml:space="preserve"> ML</v>
          </cell>
          <cell r="L213">
            <v>1</v>
          </cell>
          <cell r="M213">
            <v>122824</v>
          </cell>
          <cell r="N213">
            <v>38075</v>
          </cell>
          <cell r="O213">
            <v>160899</v>
          </cell>
        </row>
        <row r="214">
          <cell r="A214">
            <v>1895</v>
          </cell>
          <cell r="B214" t="str">
            <v>A 004.006.008</v>
          </cell>
          <cell r="C214" t="str">
            <v>APU 2021 A 004.006.008</v>
          </cell>
          <cell r="D214" t="str">
            <v>OBRAS ARQUITECTONICAS Y EDIFICACIONES</v>
          </cell>
          <cell r="E214" t="str">
            <v xml:space="preserve"> ESTRUCTURAS EN CONCRETO </v>
          </cell>
          <cell r="F214" t="str">
            <v xml:space="preserve"> MESONES, DINTELES Y ALFAGIAS </v>
          </cell>
          <cell r="G214"/>
          <cell r="H214" t="str">
            <v xml:space="preserve">SECRETARIA DE EDUCACION </v>
          </cell>
          <cell r="I214" t="str">
            <v xml:space="preserve">SECRETARIA DE EDUCACION </v>
          </cell>
          <cell r="J214" t="str">
            <v>GARGOLA PREFAB. CONCR.</v>
          </cell>
          <cell r="K214" t="str">
            <v>UN</v>
          </cell>
          <cell r="L214">
            <v>1</v>
          </cell>
          <cell r="M214">
            <v>44545</v>
          </cell>
          <cell r="N214">
            <v>13809</v>
          </cell>
          <cell r="O214">
            <v>58354</v>
          </cell>
        </row>
        <row r="215">
          <cell r="A215"/>
          <cell r="B215"/>
          <cell r="C215"/>
          <cell r="D215"/>
          <cell r="E215"/>
          <cell r="F215"/>
          <cell r="G215"/>
          <cell r="H215"/>
          <cell r="I215"/>
          <cell r="J215" t="str">
            <v>ESTRUCTURAS EN MADERA</v>
          </cell>
          <cell r="K215" t="str">
            <v/>
          </cell>
          <cell r="L215"/>
          <cell r="M215"/>
          <cell r="N215"/>
          <cell r="O215"/>
        </row>
        <row r="216">
          <cell r="A216">
            <v>2169</v>
          </cell>
          <cell r="B216" t="str">
            <v>A 004.001.017</v>
          </cell>
          <cell r="C216" t="str">
            <v>APU 2021 A 004.001.017</v>
          </cell>
          <cell r="D216" t="str">
            <v>ARQUITECTONICAS Y EDIFICACIONES</v>
          </cell>
          <cell r="E216" t="str">
            <v xml:space="preserve"> ESTRUCTURAS METALICAS </v>
          </cell>
          <cell r="F216" t="str">
            <v>CREADO 62</v>
          </cell>
          <cell r="G216" t="str">
            <v>FERNANDEL ALFONSO FORERO</v>
          </cell>
          <cell r="H216" t="str">
            <v>JHON JAIRO ROMERO VACA</v>
          </cell>
          <cell r="I216" t="str">
            <v xml:space="preserve">SECRETARIA CONTROL FISICO </v>
          </cell>
          <cell r="J216" t="str">
            <v>SUMINISTRO E INSTALACIÓN COLUMNA MADERA ZAPÁN 5'' x 5''</v>
          </cell>
          <cell r="K216" t="str">
            <v>ML</v>
          </cell>
          <cell r="L216">
            <v>1</v>
          </cell>
          <cell r="M216">
            <v>87621.66</v>
          </cell>
          <cell r="N216">
            <v>27162.71</v>
          </cell>
          <cell r="O216">
            <v>114784.37</v>
          </cell>
        </row>
        <row r="217">
          <cell r="A217">
            <v>2170</v>
          </cell>
          <cell r="B217" t="str">
            <v>A 004.001.018</v>
          </cell>
          <cell r="C217" t="str">
            <v>APU 2021 A 004.001.018</v>
          </cell>
          <cell r="D217" t="str">
            <v>ARQUITECTONICAS Y EDIFICACIONES</v>
          </cell>
          <cell r="E217" t="str">
            <v xml:space="preserve"> ESTRUCTURAS METALICAS </v>
          </cell>
          <cell r="F217" t="str">
            <v>CREADO 63</v>
          </cell>
          <cell r="G217" t="str">
            <v>FERNANDEL ALFONSO FORERO</v>
          </cell>
          <cell r="H217" t="str">
            <v>JHON JAIRO ROMERO VACA</v>
          </cell>
          <cell r="I217" t="str">
            <v xml:space="preserve">SECRETARIA CONTROL FISICO </v>
          </cell>
          <cell r="J217" t="str">
            <v>VIGA MADERA ZAPÁN  5'' x 1 - 1/2''</v>
          </cell>
          <cell r="K217" t="str">
            <v>ML</v>
          </cell>
          <cell r="L217">
            <v>1</v>
          </cell>
          <cell r="M217">
            <v>36138.300000000003</v>
          </cell>
          <cell r="N217">
            <v>11202.87</v>
          </cell>
          <cell r="O217">
            <v>47341.170000000006</v>
          </cell>
        </row>
        <row r="218">
          <cell r="A218">
            <v>2171</v>
          </cell>
          <cell r="B218" t="str">
            <v>A 004.001.019</v>
          </cell>
          <cell r="C218" t="str">
            <v>APU 2021 A 004.001.019</v>
          </cell>
          <cell r="D218" t="str">
            <v>ARQUITECTONICAS Y EDIFICACIONES</v>
          </cell>
          <cell r="E218" t="str">
            <v xml:space="preserve"> ESTRUCTURAS METALICAS </v>
          </cell>
          <cell r="F218" t="str">
            <v>CREADO 64</v>
          </cell>
          <cell r="G218" t="str">
            <v>FERNANDEL ALFONSO FORERO</v>
          </cell>
          <cell r="H218" t="str">
            <v>JHON JAIRO ROMERO VACA</v>
          </cell>
          <cell r="I218" t="str">
            <v xml:space="preserve">SECRETARIA CONTROL FISICO </v>
          </cell>
          <cell r="J218" t="str">
            <v>CORREA MADERA ZAPÁN  4'' x 1 - 1/2''</v>
          </cell>
          <cell r="K218" t="str">
            <v>ML</v>
          </cell>
          <cell r="L218">
            <v>1</v>
          </cell>
          <cell r="M218">
            <v>31181.429999999997</v>
          </cell>
          <cell r="N218">
            <v>9666.24</v>
          </cell>
          <cell r="O218">
            <v>40847.67</v>
          </cell>
        </row>
        <row r="219">
          <cell r="A219"/>
          <cell r="B219"/>
          <cell r="C219"/>
          <cell r="D219"/>
          <cell r="E219"/>
          <cell r="F219"/>
          <cell r="G219"/>
          <cell r="H219"/>
          <cell r="I219"/>
          <cell r="J219" t="str">
            <v xml:space="preserve"> ESTRUCTURAS METALICAS </v>
          </cell>
          <cell r="K219" t="str">
            <v/>
          </cell>
          <cell r="L219"/>
          <cell r="M219"/>
          <cell r="N219"/>
          <cell r="O219"/>
        </row>
        <row r="220">
          <cell r="A220"/>
          <cell r="B220"/>
          <cell r="C220"/>
          <cell r="D220"/>
          <cell r="E220"/>
          <cell r="F220"/>
          <cell r="G220"/>
          <cell r="H220"/>
          <cell r="I220"/>
          <cell r="J220" t="str">
            <v xml:space="preserve"> ACERO ESTRUCTURAL </v>
          </cell>
          <cell r="K220" t="str">
            <v/>
          </cell>
          <cell r="L220"/>
          <cell r="M220"/>
          <cell r="N220"/>
          <cell r="O220"/>
        </row>
        <row r="221">
          <cell r="A221">
            <v>134</v>
          </cell>
          <cell r="B221" t="str">
            <v>A 005.001.001</v>
          </cell>
          <cell r="C221" t="str">
            <v>APU 2021 A 005.001.001</v>
          </cell>
          <cell r="D221" t="str">
            <v>OBRAS ARQUITECTONICAS Y EDIFICACIONES</v>
          </cell>
          <cell r="E221" t="str">
            <v xml:space="preserve"> ESTRUCTURAS METALICAS </v>
          </cell>
          <cell r="F221" t="str">
            <v xml:space="preserve"> ACERO ESTRUCTURAL </v>
          </cell>
          <cell r="G221">
            <v>0</v>
          </cell>
          <cell r="H221"/>
          <cell r="I221" t="str">
            <v xml:space="preserve">ESCE- PORFIA </v>
          </cell>
          <cell r="J221" t="str">
            <v xml:space="preserve">ACERO REFUERZO FIGURADO 412MPa, (4200 kg/cm2,G60) </v>
          </cell>
          <cell r="K221" t="str">
            <v>KG</v>
          </cell>
          <cell r="L221">
            <v>1</v>
          </cell>
          <cell r="M221">
            <v>7217</v>
          </cell>
          <cell r="N221">
            <v>2237</v>
          </cell>
          <cell r="O221">
            <v>9454</v>
          </cell>
        </row>
        <row r="222">
          <cell r="A222">
            <v>1587</v>
          </cell>
          <cell r="B222" t="str">
            <v>A 030.002.009</v>
          </cell>
          <cell r="C222" t="str">
            <v>APU 2021 A 030.002.009</v>
          </cell>
          <cell r="D222" t="str">
            <v>NUEVOS</v>
          </cell>
          <cell r="E222" t="str">
            <v xml:space="preserve"> ESTRUCTURAS METALICAS </v>
          </cell>
          <cell r="F222" t="str">
            <v xml:space="preserve"> ACERO ESTRUCTURAL </v>
          </cell>
          <cell r="G222">
            <v>0</v>
          </cell>
          <cell r="H222" t="str">
            <v xml:space="preserve">RELIQUIA JOSE MIGUEL </v>
          </cell>
          <cell r="I222" t="str">
            <v xml:space="preserve">RELIQUIA JOSE MIGUEL </v>
          </cell>
          <cell r="J222" t="str">
            <v>ACERO ESTRUC. ASTM A-572G50 C.Incl sumi,monta, pint</v>
          </cell>
          <cell r="K222" t="str">
            <v>KG</v>
          </cell>
          <cell r="L222">
            <v>1</v>
          </cell>
          <cell r="M222">
            <v>18250</v>
          </cell>
          <cell r="N222">
            <v>5658</v>
          </cell>
          <cell r="O222">
            <v>23908</v>
          </cell>
        </row>
        <row r="223">
          <cell r="A223">
            <v>135</v>
          </cell>
          <cell r="B223" t="str">
            <v>A 005.001.002</v>
          </cell>
          <cell r="C223" t="str">
            <v>APU 2021 A 005.001.002</v>
          </cell>
          <cell r="D223" t="str">
            <v>OBRAS ARQUITECTONICAS Y EDIFICACIONES</v>
          </cell>
          <cell r="E223" t="str">
            <v xml:space="preserve"> ESTRUCTURAS METALICAS </v>
          </cell>
          <cell r="F223" t="str">
            <v xml:space="preserve"> ACERO ESTRUCTURAL </v>
          </cell>
          <cell r="G223">
            <v>0</v>
          </cell>
          <cell r="H223"/>
          <cell r="I223" t="str">
            <v xml:space="preserve">ESCE- PORFIA </v>
          </cell>
          <cell r="J223" t="str">
            <v xml:space="preserve">ACERO ESTRUC. ASTM A-500 G C.lncl sumi,monta, pint </v>
          </cell>
          <cell r="K223" t="str">
            <v xml:space="preserve"> KG</v>
          </cell>
          <cell r="L223">
            <v>1</v>
          </cell>
          <cell r="M223">
            <v>20326</v>
          </cell>
          <cell r="N223">
            <v>6301</v>
          </cell>
          <cell r="O223">
            <v>26627</v>
          </cell>
        </row>
        <row r="224">
          <cell r="A224">
            <v>136</v>
          </cell>
          <cell r="B224" t="str">
            <v>A 005.001.003</v>
          </cell>
          <cell r="C224" t="str">
            <v>APU 2021 A 005.001.003</v>
          </cell>
          <cell r="D224" t="str">
            <v>OBRAS ARQUITECTONICAS Y EDIFICACIONES</v>
          </cell>
          <cell r="E224" t="str">
            <v xml:space="preserve"> ESTRUCTURAS METALICAS </v>
          </cell>
          <cell r="F224" t="str">
            <v xml:space="preserve"> ACERO ESTRUCTURAL </v>
          </cell>
          <cell r="G224">
            <v>0</v>
          </cell>
          <cell r="H224"/>
          <cell r="I224" t="str">
            <v xml:space="preserve">ESCE- PORFIA </v>
          </cell>
          <cell r="J224" t="str">
            <v xml:space="preserve">ACERO ESTRUCT T. ASTM A36. Inc sumi,fabri,mont,pin </v>
          </cell>
          <cell r="K224" t="str">
            <v xml:space="preserve"> KG</v>
          </cell>
          <cell r="L224">
            <v>1</v>
          </cell>
          <cell r="M224">
            <v>18278</v>
          </cell>
          <cell r="N224">
            <v>5666</v>
          </cell>
          <cell r="O224">
            <v>23944</v>
          </cell>
        </row>
        <row r="225">
          <cell r="A225">
            <v>137</v>
          </cell>
          <cell r="B225" t="str">
            <v>A 005.001.004</v>
          </cell>
          <cell r="C225" t="str">
            <v>APU 2021 A 005.001.004</v>
          </cell>
          <cell r="D225" t="str">
            <v>OBRAS ARQUITECTONICAS Y EDIFICACIONES</v>
          </cell>
          <cell r="E225" t="str">
            <v xml:space="preserve"> ESTRUCTURAS METALICAS </v>
          </cell>
          <cell r="F225" t="str">
            <v xml:space="preserve"> ACERO ESTRUCTURAL </v>
          </cell>
          <cell r="G225">
            <v>0</v>
          </cell>
          <cell r="H225"/>
          <cell r="I225" t="str">
            <v xml:space="preserve">ESCE- PORFIA </v>
          </cell>
          <cell r="J225" t="str">
            <v xml:space="preserve">MALLA ELECTROSOLDADA fy= 5000 kg/cm2,500 Mpa </v>
          </cell>
          <cell r="K225" t="str">
            <v>KG</v>
          </cell>
          <cell r="L225">
            <v>1</v>
          </cell>
          <cell r="M225">
            <v>7613</v>
          </cell>
          <cell r="N225">
            <v>2360</v>
          </cell>
          <cell r="O225">
            <v>9973</v>
          </cell>
        </row>
        <row r="226">
          <cell r="A226">
            <v>790</v>
          </cell>
          <cell r="B226" t="str">
            <v>A 029.001.039</v>
          </cell>
          <cell r="C226" t="str">
            <v>APU 2021 A 029.001.039</v>
          </cell>
          <cell r="D226" t="str">
            <v>OBRAS ARQUITECTONICAS Y EDIFICACIONES</v>
          </cell>
          <cell r="E226" t="str">
            <v xml:space="preserve"> APUS NUEVOS </v>
          </cell>
          <cell r="F226" t="str">
            <v xml:space="preserve"> APUS NUEVOS </v>
          </cell>
          <cell r="G226">
            <v>0</v>
          </cell>
          <cell r="H226" t="str">
            <v>HUGO OK</v>
          </cell>
          <cell r="I226" t="str">
            <v>CONV SOLIDARIOS</v>
          </cell>
          <cell r="J226" t="str">
            <v xml:space="preserve">MALLA ELECTROSOLD ADA REFM188 6MM15X15 </v>
          </cell>
          <cell r="K226" t="str">
            <v>KG</v>
          </cell>
          <cell r="L226">
            <v>1</v>
          </cell>
          <cell r="M226">
            <v>22127</v>
          </cell>
          <cell r="N226">
            <v>6859</v>
          </cell>
          <cell r="O226">
            <v>28986</v>
          </cell>
        </row>
        <row r="227">
          <cell r="A227">
            <v>139</v>
          </cell>
          <cell r="B227" t="str">
            <v>A 005.001.006</v>
          </cell>
          <cell r="C227" t="str">
            <v>APU 2021 A 005.001.006</v>
          </cell>
          <cell r="D227" t="str">
            <v>OBRAS ARQUITECTONICAS Y EDIFICACIONES</v>
          </cell>
          <cell r="E227" t="str">
            <v xml:space="preserve"> ESTRUCTURAS METALICAS </v>
          </cell>
          <cell r="F227" t="str">
            <v xml:space="preserve"> ACERO ESTRUCTURAL </v>
          </cell>
          <cell r="G227">
            <v>0</v>
          </cell>
          <cell r="H227"/>
          <cell r="I227"/>
          <cell r="J227" t="str">
            <v xml:space="preserve">SUM E INS CERRAM TUBO A500 REC40X100 E=2MM H=3M </v>
          </cell>
          <cell r="K227" t="str">
            <v xml:space="preserve"> ML</v>
          </cell>
          <cell r="L227">
            <v>1</v>
          </cell>
          <cell r="M227">
            <v>565752</v>
          </cell>
          <cell r="N227">
            <v>175383</v>
          </cell>
          <cell r="O227">
            <v>741135</v>
          </cell>
        </row>
        <row r="228">
          <cell r="A228">
            <v>764</v>
          </cell>
          <cell r="B228" t="str">
            <v>A 029.001.010</v>
          </cell>
          <cell r="C228" t="str">
            <v>APU 2021 A 029.001.010</v>
          </cell>
          <cell r="D228" t="str">
            <v>OBRAS ARQUITECTONICAS Y EDIFICACIONES</v>
          </cell>
          <cell r="E228" t="str">
            <v xml:space="preserve"> APUS NUEVOS </v>
          </cell>
          <cell r="F228" t="str">
            <v xml:space="preserve"> APUS NUEVOS </v>
          </cell>
          <cell r="G228">
            <v>0</v>
          </cell>
          <cell r="H228"/>
          <cell r="I228"/>
          <cell r="J228" t="str">
            <v xml:space="preserve">ANGULO 1"X1/8"(2,5mmX25mm) </v>
          </cell>
          <cell r="K228" t="str">
            <v>ML</v>
          </cell>
          <cell r="L228">
            <v>1</v>
          </cell>
          <cell r="M228">
            <v>11530</v>
          </cell>
          <cell r="N228">
            <v>3574</v>
          </cell>
          <cell r="O228">
            <v>15104</v>
          </cell>
        </row>
        <row r="229">
          <cell r="A229">
            <v>1900</v>
          </cell>
          <cell r="B229" t="str">
            <v>A 029.001.227</v>
          </cell>
          <cell r="C229" t="str">
            <v>APU 2021 A 029.001.227</v>
          </cell>
          <cell r="D229" t="str">
            <v>OBRAS ARQUITECTONICAS Y EDIFICACIONES</v>
          </cell>
          <cell r="E229" t="str">
            <v xml:space="preserve"> APUS NUEVOS </v>
          </cell>
          <cell r="F229" t="str">
            <v xml:space="preserve"> APUS NUEVOS </v>
          </cell>
          <cell r="G229">
            <v>0</v>
          </cell>
          <cell r="H229" t="str">
            <v xml:space="preserve">SECRETARIA DE EDUCACION </v>
          </cell>
          <cell r="I229" t="str">
            <v xml:space="preserve">SECRETARIA DE EDUCACION </v>
          </cell>
          <cell r="J229" t="str">
            <v>ANCLAJE ESTRUCTURA, Incluye platinas, angulos, pernos, pint, (ml)</v>
          </cell>
          <cell r="K229" t="str">
            <v>KG</v>
          </cell>
          <cell r="L229">
            <v>1</v>
          </cell>
          <cell r="M229">
            <v>13560</v>
          </cell>
          <cell r="N229">
            <v>4204</v>
          </cell>
          <cell r="O229">
            <v>17764</v>
          </cell>
        </row>
        <row r="230">
          <cell r="A230">
            <v>1901</v>
          </cell>
          <cell r="B230" t="str">
            <v>A 029.001.228</v>
          </cell>
          <cell r="C230" t="str">
            <v>APU 2021 A 029.001.228</v>
          </cell>
          <cell r="D230" t="str">
            <v>OBRAS ARQUITECTONICAS Y EDIFICACIONES</v>
          </cell>
          <cell r="E230" t="str">
            <v xml:space="preserve"> APUS NUEVOS </v>
          </cell>
          <cell r="F230" t="str">
            <v xml:space="preserve"> APUS NUEVOS </v>
          </cell>
          <cell r="G230">
            <v>0</v>
          </cell>
          <cell r="H230" t="str">
            <v xml:space="preserve">SECRETARIA DE EDUCACION </v>
          </cell>
          <cell r="I230" t="str">
            <v xml:space="preserve">SECRETARIA DE EDUCACION </v>
          </cell>
          <cell r="J230" t="str">
            <v>REFUEZO ANGULO 2*3/16". ASTM A-36 GC, Incluye suminist, pint, montaje (ml)</v>
          </cell>
          <cell r="K230" t="str">
            <v>ML</v>
          </cell>
          <cell r="L230">
            <v>1</v>
          </cell>
          <cell r="M230">
            <v>59193</v>
          </cell>
          <cell r="N230">
            <v>18350</v>
          </cell>
          <cell r="O230">
            <v>77543</v>
          </cell>
        </row>
        <row r="231">
          <cell r="A231">
            <v>1902</v>
          </cell>
          <cell r="B231" t="str">
            <v>A 029.001.229</v>
          </cell>
          <cell r="C231" t="str">
            <v>APU 2021 A 029.001.229</v>
          </cell>
          <cell r="D231" t="str">
            <v>OBRAS ARQUITECTONICAS Y EDIFICACIONES</v>
          </cell>
          <cell r="E231" t="str">
            <v xml:space="preserve"> APUS NUEVOS </v>
          </cell>
          <cell r="F231" t="str">
            <v xml:space="preserve"> APUS NUEVOS </v>
          </cell>
          <cell r="G231">
            <v>0</v>
          </cell>
          <cell r="H231" t="str">
            <v xml:space="preserve">SECRETARIA DE EDUCACION </v>
          </cell>
          <cell r="I231" t="str">
            <v xml:space="preserve">SECRETARIA DE EDUCACION </v>
          </cell>
          <cell r="J231" t="str">
            <v>TUBO HSS D=4"x3mm. ASTM A-500 GC, Incluye suminist, pint, montaje (ml)</v>
          </cell>
          <cell r="K231" t="str">
            <v>ML</v>
          </cell>
          <cell r="L231">
            <v>1</v>
          </cell>
          <cell r="M231">
            <v>116617</v>
          </cell>
          <cell r="N231">
            <v>36151</v>
          </cell>
          <cell r="O231">
            <v>152768</v>
          </cell>
        </row>
        <row r="232">
          <cell r="A232">
            <v>1903</v>
          </cell>
          <cell r="B232" t="str">
            <v>A 029.001.230</v>
          </cell>
          <cell r="C232" t="str">
            <v>APU 2021 A 029.001.230</v>
          </cell>
          <cell r="D232" t="str">
            <v>OBRAS ARQUITECTONICAS Y EDIFICACIONES</v>
          </cell>
          <cell r="E232" t="str">
            <v xml:space="preserve"> APUS NUEVOS </v>
          </cell>
          <cell r="F232" t="str">
            <v xml:space="preserve"> APUS NUEVOS </v>
          </cell>
          <cell r="G232">
            <v>0</v>
          </cell>
          <cell r="H232" t="str">
            <v xml:space="preserve">SECRETARIA DE EDUCACION </v>
          </cell>
          <cell r="I232" t="str">
            <v xml:space="preserve">SECRETARIA DE EDUCACION </v>
          </cell>
          <cell r="J232" t="str">
            <v>TUBO HSS D=2.5"x2.5mm. ASTM A-500 GC, Incluye suminist, pint, montaje (ml)</v>
          </cell>
          <cell r="K232" t="str">
            <v>ML</v>
          </cell>
          <cell r="L232">
            <v>1</v>
          </cell>
          <cell r="M232">
            <v>75474</v>
          </cell>
          <cell r="N232">
            <v>23397</v>
          </cell>
          <cell r="O232">
            <v>98871</v>
          </cell>
        </row>
        <row r="233">
          <cell r="A233">
            <v>1904</v>
          </cell>
          <cell r="B233" t="str">
            <v>A 029.001.231</v>
          </cell>
          <cell r="C233" t="str">
            <v>APU 2021 A 029.001.231</v>
          </cell>
          <cell r="D233" t="str">
            <v>OBRAS ARQUITECTONICAS Y EDIFICACIONES</v>
          </cell>
          <cell r="E233" t="str">
            <v xml:space="preserve"> APUS NUEVOS </v>
          </cell>
          <cell r="F233" t="str">
            <v xml:space="preserve"> APUS NUEVOS </v>
          </cell>
          <cell r="G233">
            <v>0</v>
          </cell>
          <cell r="H233" t="str">
            <v xml:space="preserve">SECRETARIA DE EDUCACION </v>
          </cell>
          <cell r="I233" t="str">
            <v xml:space="preserve">SECRETARIA DE EDUCACION </v>
          </cell>
          <cell r="J233" t="str">
            <v>TUBO HSS D=3"x2.5mm. ASTM A-500 GC, Incluye suminist, pint, montaje (ml)</v>
          </cell>
          <cell r="K233" t="str">
            <v>ML</v>
          </cell>
          <cell r="L233">
            <v>1</v>
          </cell>
          <cell r="M233">
            <v>84743</v>
          </cell>
          <cell r="N233">
            <v>26270</v>
          </cell>
          <cell r="O233">
            <v>111013</v>
          </cell>
        </row>
        <row r="234">
          <cell r="A234">
            <v>1905</v>
          </cell>
          <cell r="B234" t="str">
            <v>A 029.001.232</v>
          </cell>
          <cell r="C234" t="str">
            <v>APU 2021 A 029.001.232</v>
          </cell>
          <cell r="D234" t="str">
            <v>OBRAS ARQUITECTONICAS Y EDIFICACIONES</v>
          </cell>
          <cell r="E234" t="str">
            <v xml:space="preserve"> APUS NUEVOS </v>
          </cell>
          <cell r="F234" t="str">
            <v xml:space="preserve"> APUS NUEVOS </v>
          </cell>
          <cell r="G234">
            <v>0</v>
          </cell>
          <cell r="H234" t="str">
            <v xml:space="preserve">SECRETARIA DE EDUCACION </v>
          </cell>
          <cell r="I234" t="str">
            <v xml:space="preserve">SECRETARIA DE EDUCACION </v>
          </cell>
          <cell r="J234" t="str">
            <v>TUBO HSS D=4"x3mm. ASTM A-500 GC, Incluye suminist, pint, montaje (ml)</v>
          </cell>
          <cell r="K234" t="str">
            <v>ML</v>
          </cell>
          <cell r="L234">
            <v>1</v>
          </cell>
          <cell r="M234">
            <v>116617</v>
          </cell>
          <cell r="N234">
            <v>36151</v>
          </cell>
          <cell r="O234">
            <v>152768</v>
          </cell>
        </row>
        <row r="235">
          <cell r="A235">
            <v>1906</v>
          </cell>
          <cell r="B235" t="str">
            <v>A 029.001.233</v>
          </cell>
          <cell r="C235" t="str">
            <v>APU 2021 A 029.001.233</v>
          </cell>
          <cell r="D235" t="str">
            <v>OBRAS ARQUITECTONICAS Y EDIFICACIONES</v>
          </cell>
          <cell r="E235" t="str">
            <v xml:space="preserve"> APUS NUEVOS </v>
          </cell>
          <cell r="F235" t="str">
            <v xml:space="preserve"> APUS NUEVOS </v>
          </cell>
          <cell r="G235">
            <v>0</v>
          </cell>
          <cell r="H235" t="str">
            <v xml:space="preserve">SECRETARIA DE EDUCACION </v>
          </cell>
          <cell r="I235" t="str">
            <v xml:space="preserve">SECRETARIA DE EDUCACION </v>
          </cell>
          <cell r="J235" t="str">
            <v>TUBO HSS D=2"x2.5mm. ASTM A-500 GC, Incluye suminist, pint, montaje (ml)</v>
          </cell>
          <cell r="K235" t="str">
            <v>ML</v>
          </cell>
          <cell r="L235">
            <v>1</v>
          </cell>
          <cell r="M235">
            <v>64248</v>
          </cell>
          <cell r="N235">
            <v>19917</v>
          </cell>
          <cell r="O235">
            <v>84165</v>
          </cell>
        </row>
        <row r="236">
          <cell r="A236">
            <v>1907</v>
          </cell>
          <cell r="B236" t="str">
            <v>A 029.001.234</v>
          </cell>
          <cell r="C236" t="str">
            <v>APU 2021 A 029.001.234</v>
          </cell>
          <cell r="D236" t="str">
            <v>OBRAS ARQUITECTONICAS Y EDIFICACIONES</v>
          </cell>
          <cell r="E236" t="str">
            <v xml:space="preserve"> APUS NUEVOS </v>
          </cell>
          <cell r="F236" t="str">
            <v xml:space="preserve"> APUS NUEVOS </v>
          </cell>
          <cell r="G236">
            <v>0</v>
          </cell>
          <cell r="H236" t="str">
            <v xml:space="preserve">SECRETARIA DE EDUCACION </v>
          </cell>
          <cell r="I236" t="str">
            <v xml:space="preserve">SECRETARIA DE EDUCACION </v>
          </cell>
          <cell r="J236" t="str">
            <v>VIGA CAJON PHR 50x13x1.5mm. ASTM A-500 GC, Incluye suminist, pint, montaje (ml)</v>
          </cell>
          <cell r="K236" t="str">
            <v>ML</v>
          </cell>
          <cell r="L236">
            <v>1</v>
          </cell>
          <cell r="M236">
            <v>40228</v>
          </cell>
          <cell r="N236">
            <v>12471</v>
          </cell>
          <cell r="O236">
            <v>52699</v>
          </cell>
        </row>
        <row r="237">
          <cell r="A237">
            <v>1908</v>
          </cell>
          <cell r="B237" t="str">
            <v>A 029.001.235</v>
          </cell>
          <cell r="C237" t="str">
            <v>APU 2021 A 029.001.235</v>
          </cell>
          <cell r="D237" t="str">
            <v>OBRAS ARQUITECTONICAS Y EDIFICACIONES</v>
          </cell>
          <cell r="E237" t="str">
            <v xml:space="preserve"> APUS NUEVOS </v>
          </cell>
          <cell r="F237" t="str">
            <v xml:space="preserve"> APUS NUEVOS </v>
          </cell>
          <cell r="G237">
            <v>0</v>
          </cell>
          <cell r="H237" t="str">
            <v xml:space="preserve">SECRETARIA DE EDUCACION </v>
          </cell>
          <cell r="I237" t="str">
            <v xml:space="preserve">SECRETARIA DE EDUCACION </v>
          </cell>
          <cell r="J237" t="str">
            <v>VIGA CAJON PHR 50x30x1.5mm. ASTM A-500 GC, Incluye suminist, pint, montaje (ml)</v>
          </cell>
          <cell r="K237" t="str">
            <v>ML</v>
          </cell>
          <cell r="L237">
            <v>1</v>
          </cell>
          <cell r="M237">
            <v>45409</v>
          </cell>
          <cell r="N237">
            <v>14077</v>
          </cell>
          <cell r="O237">
            <v>59486</v>
          </cell>
        </row>
        <row r="238">
          <cell r="A238">
            <v>1909</v>
          </cell>
          <cell r="B238" t="str">
            <v>A 029.001.236</v>
          </cell>
          <cell r="C238" t="str">
            <v>APU 2021 A 029.001.236</v>
          </cell>
          <cell r="D238" t="str">
            <v>OBRAS ARQUITECTONICAS Y EDIFICACIONES</v>
          </cell>
          <cell r="E238" t="str">
            <v xml:space="preserve"> APUS NUEVOS </v>
          </cell>
          <cell r="F238" t="str">
            <v xml:space="preserve"> APUS NUEVOS </v>
          </cell>
          <cell r="G238">
            <v>0</v>
          </cell>
          <cell r="H238" t="str">
            <v xml:space="preserve">SECRETARIA DE EDUCACION </v>
          </cell>
          <cell r="I238" t="str">
            <v xml:space="preserve">SECRETARIA DE EDUCACION </v>
          </cell>
          <cell r="J238" t="str">
            <v>VIGA CAJON PHR 60x40x1.5mm. ASTM A-500 GC, Incluye suminist, pint, montaje (ml)</v>
          </cell>
          <cell r="K238" t="str">
            <v>ML</v>
          </cell>
          <cell r="L238">
            <v>1</v>
          </cell>
          <cell r="M238">
            <v>50937</v>
          </cell>
          <cell r="N238">
            <v>15790</v>
          </cell>
          <cell r="O238">
            <v>66727</v>
          </cell>
        </row>
        <row r="239">
          <cell r="A239">
            <v>1910</v>
          </cell>
          <cell r="B239" t="str">
            <v>A 029.001.237</v>
          </cell>
          <cell r="C239" t="str">
            <v>APU 2021 A 029.001.237</v>
          </cell>
          <cell r="D239" t="str">
            <v>OBRAS ARQUITECTONICAS Y EDIFICACIONES</v>
          </cell>
          <cell r="E239" t="str">
            <v xml:space="preserve"> APUS NUEVOS </v>
          </cell>
          <cell r="F239" t="str">
            <v xml:space="preserve"> APUS NUEVOS </v>
          </cell>
          <cell r="G239">
            <v>0</v>
          </cell>
          <cell r="H239" t="str">
            <v xml:space="preserve">SECRETARIA DE EDUCACION </v>
          </cell>
          <cell r="I239" t="str">
            <v xml:space="preserve">SECRETARIA DE EDUCACION </v>
          </cell>
          <cell r="J239" t="str">
            <v>VIGA CAJON PHR 100x40x2mm. ASTM A-500 GC, Incluye suminist, pint, montaje (ml)</v>
          </cell>
          <cell r="K239" t="str">
            <v>ML</v>
          </cell>
          <cell r="L239">
            <v>1</v>
          </cell>
          <cell r="M239">
            <v>53931</v>
          </cell>
          <cell r="N239">
            <v>16719</v>
          </cell>
          <cell r="O239">
            <v>70650</v>
          </cell>
        </row>
        <row r="240">
          <cell r="A240">
            <v>1911</v>
          </cell>
          <cell r="B240" t="str">
            <v>A 029.001.238</v>
          </cell>
          <cell r="C240" t="str">
            <v>APU 2021 A 029.001.238</v>
          </cell>
          <cell r="D240" t="str">
            <v>OBRAS ARQUITECTONICAS Y EDIFICACIONES</v>
          </cell>
          <cell r="E240" t="str">
            <v xml:space="preserve"> APUS NUEVOS </v>
          </cell>
          <cell r="F240" t="str">
            <v xml:space="preserve"> APUS NUEVOS </v>
          </cell>
          <cell r="G240">
            <v>0</v>
          </cell>
          <cell r="H240" t="str">
            <v xml:space="preserve">SECRETARIA DE EDUCACION </v>
          </cell>
          <cell r="I240" t="str">
            <v xml:space="preserve">SECRETARIA DE EDUCACION </v>
          </cell>
          <cell r="J240" t="str">
            <v>VIGA CAJON PHR 100x100x3mm. ASTM A-500 GC, Incluye suminist, pint, montaje (ml)</v>
          </cell>
          <cell r="K240" t="str">
            <v>ML</v>
          </cell>
          <cell r="L240">
            <v>1</v>
          </cell>
          <cell r="M240">
            <v>125256</v>
          </cell>
          <cell r="N240">
            <v>38829</v>
          </cell>
          <cell r="O240">
            <v>164085</v>
          </cell>
        </row>
        <row r="241">
          <cell r="A241">
            <v>1912</v>
          </cell>
          <cell r="B241" t="str">
            <v>A 029.001.239</v>
          </cell>
          <cell r="C241" t="str">
            <v>APU 2021 A 029.001.239</v>
          </cell>
          <cell r="D241" t="str">
            <v>OBRAS ARQUITECTONICAS Y EDIFICACIONES</v>
          </cell>
          <cell r="E241" t="str">
            <v xml:space="preserve"> APUS NUEVOS </v>
          </cell>
          <cell r="F241" t="str">
            <v xml:space="preserve"> APUS NUEVOS </v>
          </cell>
          <cell r="G241">
            <v>0</v>
          </cell>
          <cell r="H241" t="str">
            <v xml:space="preserve">SECRETARIA DE EDUCACION </v>
          </cell>
          <cell r="I241" t="str">
            <v xml:space="preserve">SECRETARIA DE EDUCACION </v>
          </cell>
          <cell r="J241" t="str">
            <v>VIGA CAJON PHR 150x50x3mm. ASTM A-500 GC, Incluye suminist, pint, montaje (ml)</v>
          </cell>
          <cell r="K241" t="str">
            <v>ML</v>
          </cell>
          <cell r="L241">
            <v>1</v>
          </cell>
          <cell r="M241">
            <v>126205</v>
          </cell>
          <cell r="N241">
            <v>39124</v>
          </cell>
          <cell r="O241">
            <v>165329</v>
          </cell>
        </row>
        <row r="242">
          <cell r="A242">
            <v>1913</v>
          </cell>
          <cell r="B242" t="str">
            <v>A 029.001.240</v>
          </cell>
          <cell r="C242" t="str">
            <v>APU 2021 A 029.001.240</v>
          </cell>
          <cell r="D242" t="str">
            <v>OBRAS ARQUITECTONICAS Y EDIFICACIONES</v>
          </cell>
          <cell r="E242" t="str">
            <v xml:space="preserve"> APUS NUEVOS </v>
          </cell>
          <cell r="F242" t="str">
            <v xml:space="preserve"> APUS NUEVOS </v>
          </cell>
          <cell r="G242">
            <v>0</v>
          </cell>
          <cell r="H242" t="str">
            <v xml:space="preserve">SECRETARIA DE EDUCACION </v>
          </cell>
          <cell r="I242" t="str">
            <v xml:space="preserve">SECRETARIA DE EDUCACION </v>
          </cell>
          <cell r="J242" t="str">
            <v>VIGA CAJON PHR 150x100x4mm. ASTM A-500 GC, Incluye suminist, pint, montaje (ml)</v>
          </cell>
          <cell r="K242" t="str">
            <v>ML</v>
          </cell>
          <cell r="L242">
            <v>1</v>
          </cell>
          <cell r="M242">
            <v>189796</v>
          </cell>
          <cell r="N242">
            <v>58837</v>
          </cell>
          <cell r="O242">
            <v>248633</v>
          </cell>
        </row>
        <row r="243">
          <cell r="A243">
            <v>1914</v>
          </cell>
          <cell r="B243" t="str">
            <v>A 029.001.241</v>
          </cell>
          <cell r="C243" t="str">
            <v>APU 2021 A 029.001.241</v>
          </cell>
          <cell r="D243" t="str">
            <v>OBRAS ARQUITECTONICAS Y EDIFICACIONES</v>
          </cell>
          <cell r="E243" t="str">
            <v xml:space="preserve"> APUS NUEVOS </v>
          </cell>
          <cell r="F243" t="str">
            <v xml:space="preserve"> APUS NUEVOS </v>
          </cell>
          <cell r="G243">
            <v>0</v>
          </cell>
          <cell r="H243" t="str">
            <v xml:space="preserve">SECRETARIA DE EDUCACION </v>
          </cell>
          <cell r="I243" t="str">
            <v xml:space="preserve">SECRETARIA DE EDUCACION </v>
          </cell>
          <cell r="J243" t="str">
            <v>VIGA CAJON PHR 150x100x6mm. ASTM A-500 GC, Incluye suminist, pint, montaje (ml)</v>
          </cell>
          <cell r="K243" t="str">
            <v>ML</v>
          </cell>
          <cell r="L243">
            <v>1</v>
          </cell>
          <cell r="M243">
            <v>260790</v>
          </cell>
          <cell r="N243">
            <v>80845</v>
          </cell>
          <cell r="O243">
            <v>341635</v>
          </cell>
        </row>
        <row r="244">
          <cell r="A244">
            <v>1915</v>
          </cell>
          <cell r="B244" t="str">
            <v>A 029.001.242</v>
          </cell>
          <cell r="C244" t="str">
            <v>APU 2021 A 029.001.242</v>
          </cell>
          <cell r="D244" t="str">
            <v>OBRAS ARQUITECTONICAS Y EDIFICACIONES</v>
          </cell>
          <cell r="E244" t="str">
            <v xml:space="preserve"> APUS NUEVOS </v>
          </cell>
          <cell r="F244" t="str">
            <v xml:space="preserve"> APUS NUEVOS </v>
          </cell>
          <cell r="G244">
            <v>0</v>
          </cell>
          <cell r="H244" t="str">
            <v xml:space="preserve">SECRETARIA DE EDUCACION </v>
          </cell>
          <cell r="I244" t="str">
            <v xml:space="preserve">SECRETARIA DE EDUCACION </v>
          </cell>
          <cell r="J244" t="str">
            <v>VIGA CAJON PHR 160x65x4mm. ASTM A-500 GC, Incluye suminist, pint, montaje (ml)</v>
          </cell>
          <cell r="K244" t="str">
            <v>ML</v>
          </cell>
          <cell r="L244">
            <v>1</v>
          </cell>
          <cell r="M244">
            <v>151583</v>
          </cell>
          <cell r="N244">
            <v>46991</v>
          </cell>
          <cell r="O244">
            <v>198574</v>
          </cell>
        </row>
        <row r="245">
          <cell r="A245">
            <v>1916</v>
          </cell>
          <cell r="B245" t="str">
            <v>A 029.001.243</v>
          </cell>
          <cell r="C245" t="str">
            <v>APU 2021 A 029.001.243</v>
          </cell>
          <cell r="D245" t="str">
            <v>OBRAS ARQUITECTONICAS Y EDIFICACIONES</v>
          </cell>
          <cell r="E245" t="str">
            <v xml:space="preserve"> APUS NUEVOS </v>
          </cell>
          <cell r="F245" t="str">
            <v xml:space="preserve"> APUS NUEVOS </v>
          </cell>
          <cell r="G245">
            <v>0</v>
          </cell>
          <cell r="H245" t="str">
            <v xml:space="preserve">SECRETARIA DE EDUCACION </v>
          </cell>
          <cell r="I245" t="str">
            <v xml:space="preserve">SECRETARIA DE EDUCACION </v>
          </cell>
          <cell r="J245" t="str">
            <v>VIGA CAJON PHR 180x65x4mm. ASTM A-500 GC, Incluye suminist, pint, montaje (ml)</v>
          </cell>
          <cell r="K245" t="str">
            <v>ML</v>
          </cell>
          <cell r="L245">
            <v>1</v>
          </cell>
          <cell r="M245">
            <v>165005</v>
          </cell>
          <cell r="N245">
            <v>51152</v>
          </cell>
          <cell r="O245">
            <v>216157</v>
          </cell>
        </row>
        <row r="246">
          <cell r="A246">
            <v>1917</v>
          </cell>
          <cell r="B246" t="str">
            <v>A 029.001.244</v>
          </cell>
          <cell r="C246" t="str">
            <v>APU 2021 A 029.001.244</v>
          </cell>
          <cell r="D246" t="str">
            <v>OBRAS ARQUITECTONICAS Y EDIFICACIONES</v>
          </cell>
          <cell r="E246" t="str">
            <v xml:space="preserve"> APUS NUEVOS </v>
          </cell>
          <cell r="F246" t="str">
            <v xml:space="preserve"> APUS NUEVOS </v>
          </cell>
          <cell r="G246">
            <v>0</v>
          </cell>
          <cell r="H246" t="str">
            <v xml:space="preserve">SECRETARIA DE EDUCACION </v>
          </cell>
          <cell r="I246" t="str">
            <v xml:space="preserve">SECRETARIA DE EDUCACION </v>
          </cell>
          <cell r="J246" t="str">
            <v>VIGA CAJON PHR 200x70x4mm. ASTM A-500 GC, Incluye suminist, pint, montaje (ml)</v>
          </cell>
          <cell r="K246" t="str">
            <v>ML</v>
          </cell>
          <cell r="L246">
            <v>1</v>
          </cell>
          <cell r="M246">
            <v>182421</v>
          </cell>
          <cell r="N246">
            <v>56551</v>
          </cell>
          <cell r="O246">
            <v>238972</v>
          </cell>
        </row>
        <row r="247">
          <cell r="A247">
            <v>1918</v>
          </cell>
          <cell r="B247" t="str">
            <v>A 029.001.245</v>
          </cell>
          <cell r="C247" t="str">
            <v>APU 2021 A 029.001.245</v>
          </cell>
          <cell r="D247" t="str">
            <v>OBRAS ARQUITECTONICAS Y EDIFICACIONES</v>
          </cell>
          <cell r="E247" t="str">
            <v xml:space="preserve"> APUS NUEVOS </v>
          </cell>
          <cell r="F247" t="str">
            <v xml:space="preserve"> APUS NUEVOS </v>
          </cell>
          <cell r="G247">
            <v>0</v>
          </cell>
          <cell r="H247" t="str">
            <v xml:space="preserve">SECRETARIA DE EDUCACION </v>
          </cell>
          <cell r="I247" t="str">
            <v xml:space="preserve">SECRETARIA DE EDUCACION </v>
          </cell>
          <cell r="J247" t="str">
            <v>VIGA CAJON PHR 200x70x6mm. ASTM A-500 GC, Incluye suminist, pint, montaje (ml)</v>
          </cell>
          <cell r="K247" t="str">
            <v>ML</v>
          </cell>
          <cell r="L247">
            <v>1</v>
          </cell>
          <cell r="M247">
            <v>257428</v>
          </cell>
          <cell r="N247">
            <v>79803</v>
          </cell>
          <cell r="O247">
            <v>337231</v>
          </cell>
        </row>
        <row r="248">
          <cell r="A248">
            <v>1919</v>
          </cell>
          <cell r="B248" t="str">
            <v>A 029.001.246</v>
          </cell>
          <cell r="C248" t="str">
            <v>APU 2021 A 029.001.246</v>
          </cell>
          <cell r="D248" t="str">
            <v>OBRAS ARQUITECTONICAS Y EDIFICACIONES</v>
          </cell>
          <cell r="E248" t="str">
            <v xml:space="preserve"> APUS NUEVOS </v>
          </cell>
          <cell r="F248" t="str">
            <v xml:space="preserve"> APUS NUEVOS </v>
          </cell>
          <cell r="G248">
            <v>0</v>
          </cell>
          <cell r="H248" t="str">
            <v xml:space="preserve">SECRETARIA DE EDUCACION </v>
          </cell>
          <cell r="I248" t="str">
            <v xml:space="preserve">SECRETARIA DE EDUCACION </v>
          </cell>
          <cell r="J248" t="str">
            <v>VIGA CAJON PHR 200x100x4mm. ASTM A-500 GC, Incluye suminist, pint, montaje (ml)</v>
          </cell>
          <cell r="K248" t="str">
            <v>ML</v>
          </cell>
          <cell r="L248">
            <v>1</v>
          </cell>
          <cell r="M248">
            <v>224645</v>
          </cell>
          <cell r="N248">
            <v>69640</v>
          </cell>
          <cell r="O248">
            <v>294285</v>
          </cell>
        </row>
        <row r="249">
          <cell r="A249">
            <v>1920</v>
          </cell>
          <cell r="B249" t="str">
            <v>A 029.001.247</v>
          </cell>
          <cell r="C249" t="str">
            <v>APU 2021 A 029.001.247</v>
          </cell>
          <cell r="D249" t="str">
            <v>OBRAS ARQUITECTONICAS Y EDIFICACIONES</v>
          </cell>
          <cell r="E249" t="str">
            <v xml:space="preserve"> APUS NUEVOS </v>
          </cell>
          <cell r="F249" t="str">
            <v xml:space="preserve"> APUS NUEVOS </v>
          </cell>
          <cell r="G249">
            <v>0</v>
          </cell>
          <cell r="H249" t="str">
            <v xml:space="preserve">SECRETARIA DE EDUCACION </v>
          </cell>
          <cell r="I249" t="str">
            <v xml:space="preserve">SECRETARIA DE EDUCACION </v>
          </cell>
          <cell r="J249" t="str">
            <v>VIGA CAJON PHR 220x160x1.5mm. ASTM A-500 GC, Incluye suminist, pint, montaje (ml)</v>
          </cell>
          <cell r="K249" t="str">
            <v>ML</v>
          </cell>
          <cell r="L249">
            <v>1</v>
          </cell>
          <cell r="M249">
            <v>142669</v>
          </cell>
          <cell r="N249">
            <v>44227</v>
          </cell>
          <cell r="O249">
            <v>186896</v>
          </cell>
        </row>
        <row r="250">
          <cell r="A250">
            <v>1921</v>
          </cell>
          <cell r="B250" t="str">
            <v>A 029.001.248</v>
          </cell>
          <cell r="C250" t="str">
            <v>APU 2021 A 029.001.248</v>
          </cell>
          <cell r="D250" t="str">
            <v>OBRAS ARQUITECTONICAS Y EDIFICACIONES</v>
          </cell>
          <cell r="E250" t="str">
            <v xml:space="preserve"> APUS NUEVOS </v>
          </cell>
          <cell r="F250" t="str">
            <v xml:space="preserve"> APUS NUEVOS </v>
          </cell>
          <cell r="G250">
            <v>0</v>
          </cell>
          <cell r="H250" t="str">
            <v xml:space="preserve">SECRETARIA DE EDUCACION </v>
          </cell>
          <cell r="I250" t="str">
            <v xml:space="preserve">SECRETARIA DE EDUCACION </v>
          </cell>
          <cell r="J250" t="str">
            <v>VIGA CAJON PHR 250x100x5mm. ASTM A-500 GC, Incluye suminist, pint, montaje (ml)</v>
          </cell>
          <cell r="K250" t="str">
            <v>ML</v>
          </cell>
          <cell r="L250">
            <v>1</v>
          </cell>
          <cell r="M250">
            <v>310718</v>
          </cell>
          <cell r="N250">
            <v>96323</v>
          </cell>
          <cell r="O250">
            <v>407041</v>
          </cell>
        </row>
        <row r="251">
          <cell r="A251">
            <v>1922</v>
          </cell>
          <cell r="B251" t="str">
            <v>A 029.001.249</v>
          </cell>
          <cell r="C251" t="str">
            <v>APU 2021 A 029.001.249</v>
          </cell>
          <cell r="D251" t="str">
            <v>OBRAS ARQUITECTONICAS Y EDIFICACIONES</v>
          </cell>
          <cell r="E251" t="str">
            <v xml:space="preserve"> APUS NUEVOS </v>
          </cell>
          <cell r="F251" t="str">
            <v xml:space="preserve"> APUS NUEVOS </v>
          </cell>
          <cell r="G251">
            <v>0</v>
          </cell>
          <cell r="H251" t="str">
            <v xml:space="preserve">SECRETARIA DE EDUCACION </v>
          </cell>
          <cell r="I251" t="str">
            <v xml:space="preserve">SECRETARIA DE EDUCACION </v>
          </cell>
          <cell r="J251" t="str">
            <v>VIGA CAJON PHR 250x150x5mm. ASTM A-500 GC, Incluye suminist, pint, montaje (ml)</v>
          </cell>
          <cell r="K251" t="str">
            <v>ML</v>
          </cell>
          <cell r="L251">
            <v>1</v>
          </cell>
          <cell r="M251">
            <v>353170</v>
          </cell>
          <cell r="N251">
            <v>109483</v>
          </cell>
          <cell r="O251">
            <v>462653</v>
          </cell>
        </row>
        <row r="252">
          <cell r="A252">
            <v>1923</v>
          </cell>
          <cell r="B252" t="str">
            <v>A 029.001.250</v>
          </cell>
          <cell r="C252" t="str">
            <v>APU 2021 A 029.001.250</v>
          </cell>
          <cell r="D252" t="str">
            <v>OBRAS ARQUITECTONICAS Y EDIFICACIONES</v>
          </cell>
          <cell r="E252" t="str">
            <v xml:space="preserve"> APUS NUEVOS </v>
          </cell>
          <cell r="F252" t="str">
            <v xml:space="preserve"> APUS NUEVOS </v>
          </cell>
          <cell r="G252">
            <v>0</v>
          </cell>
          <cell r="H252" t="str">
            <v xml:space="preserve">SECRETARIA DE EDUCACION </v>
          </cell>
          <cell r="I252" t="str">
            <v xml:space="preserve">SECRETARIA DE EDUCACION </v>
          </cell>
          <cell r="J252" t="str">
            <v>VIGA CAJON PHR 300x100x7mm. ASTM A-500 GC, Incluye suminist, pint, montaje (ml)</v>
          </cell>
          <cell r="K252" t="str">
            <v>ML</v>
          </cell>
          <cell r="L252">
            <v>1</v>
          </cell>
          <cell r="M252">
            <v>468839</v>
          </cell>
          <cell r="N252">
            <v>145340</v>
          </cell>
          <cell r="O252">
            <v>614179</v>
          </cell>
        </row>
        <row r="253">
          <cell r="A253">
            <v>1924</v>
          </cell>
          <cell r="B253" t="str">
            <v>A 029.001.251</v>
          </cell>
          <cell r="C253" t="str">
            <v>APU 2021 A 029.001.251</v>
          </cell>
          <cell r="D253" t="str">
            <v>OBRAS ARQUITECTONICAS Y EDIFICACIONES</v>
          </cell>
          <cell r="E253" t="str">
            <v xml:space="preserve"> APUS NUEVOS </v>
          </cell>
          <cell r="F253" t="str">
            <v xml:space="preserve"> APUS NUEVOS </v>
          </cell>
          <cell r="G253">
            <v>0</v>
          </cell>
          <cell r="H253" t="str">
            <v xml:space="preserve">SECRETARIA DE EDUCACION </v>
          </cell>
          <cell r="I253" t="str">
            <v xml:space="preserve">SECRETARIA DE EDUCACION </v>
          </cell>
          <cell r="J253" t="str">
            <v>VIGA CAJON PHR 305x160x3mm. ASTM A-500 GC, Incluye suminist, pint, montaje (ml)</v>
          </cell>
          <cell r="K253" t="str">
            <v>ML</v>
          </cell>
          <cell r="L253">
            <v>1</v>
          </cell>
          <cell r="M253">
            <v>279445</v>
          </cell>
          <cell r="N253">
            <v>86628</v>
          </cell>
          <cell r="O253">
            <v>366073</v>
          </cell>
        </row>
        <row r="254">
          <cell r="A254">
            <v>1925</v>
          </cell>
          <cell r="B254" t="str">
            <v>A 029.001.252</v>
          </cell>
          <cell r="C254" t="str">
            <v>APU 2021 A 029.001.252</v>
          </cell>
          <cell r="D254" t="str">
            <v>OBRAS ARQUITECTONICAS Y EDIFICACIONES</v>
          </cell>
          <cell r="E254" t="str">
            <v xml:space="preserve"> APUS NUEVOS </v>
          </cell>
          <cell r="F254" t="str">
            <v xml:space="preserve"> APUS NUEVOS </v>
          </cell>
          <cell r="G254">
            <v>0</v>
          </cell>
          <cell r="H254" t="str">
            <v xml:space="preserve">SECRETARIA DE EDUCACION </v>
          </cell>
          <cell r="I254" t="str">
            <v xml:space="preserve">SECRETARIA DE EDUCACION </v>
          </cell>
          <cell r="J254" t="str">
            <v>VIGA CAJON PHR 305x160x2mm. ASTM A-500 GC, Incluye suminist, pint, montaje (ml)</v>
          </cell>
          <cell r="K254" t="str">
            <v>ML</v>
          </cell>
          <cell r="L254">
            <v>1</v>
          </cell>
          <cell r="M254">
            <v>186823</v>
          </cell>
          <cell r="N254">
            <v>57915</v>
          </cell>
          <cell r="O254">
            <v>244738</v>
          </cell>
        </row>
        <row r="255">
          <cell r="A255">
            <v>1926</v>
          </cell>
          <cell r="B255" t="str">
            <v>A 029.001.253</v>
          </cell>
          <cell r="C255" t="str">
            <v>APU 2021 A 029.001.253</v>
          </cell>
          <cell r="D255" t="str">
            <v>OBRAS ARQUITECTONICAS Y EDIFICACIONES</v>
          </cell>
          <cell r="E255" t="str">
            <v xml:space="preserve"> APUS NUEVOS </v>
          </cell>
          <cell r="F255" t="str">
            <v xml:space="preserve"> APUS NUEVOS </v>
          </cell>
          <cell r="G255">
            <v>0</v>
          </cell>
          <cell r="H255" t="str">
            <v xml:space="preserve">SECRETARIA DE EDUCACION </v>
          </cell>
          <cell r="I255" t="str">
            <v xml:space="preserve">SECRETARIA DE EDUCACION </v>
          </cell>
          <cell r="J255" t="str">
            <v>VIGA CAJON PHR 350x150x7mm. ASTM A-500 GC, Incluye suminist, pint, montaje (ml)</v>
          </cell>
          <cell r="K255" t="str">
            <v>ML</v>
          </cell>
          <cell r="L255">
            <v>1</v>
          </cell>
          <cell r="M255">
            <v>584668</v>
          </cell>
          <cell r="N255">
            <v>181247</v>
          </cell>
          <cell r="O255">
            <v>765915</v>
          </cell>
        </row>
        <row r="256">
          <cell r="A256">
            <v>1927</v>
          </cell>
          <cell r="B256" t="str">
            <v>A 029.001.254</v>
          </cell>
          <cell r="C256" t="str">
            <v>APU 2021 A 029.001.254</v>
          </cell>
          <cell r="D256" t="str">
            <v>OBRAS ARQUITECTONICAS Y EDIFICACIONES</v>
          </cell>
          <cell r="E256" t="str">
            <v xml:space="preserve"> APUS NUEVOS </v>
          </cell>
          <cell r="F256" t="str">
            <v xml:space="preserve"> APUS NUEVOS </v>
          </cell>
          <cell r="G256">
            <v>0</v>
          </cell>
          <cell r="H256" t="str">
            <v xml:space="preserve">SECRETARIA DE EDUCACION </v>
          </cell>
          <cell r="I256" t="str">
            <v xml:space="preserve">SECRETARIA DE EDUCACION </v>
          </cell>
          <cell r="J256" t="str">
            <v>VIGA HEA 320x3mm. ASTM A-36 GC, Incluye suminist, pint, montaje (ml)</v>
          </cell>
          <cell r="K256" t="str">
            <v>ML</v>
          </cell>
          <cell r="L256">
            <v>1</v>
          </cell>
          <cell r="M256">
            <v>216615</v>
          </cell>
          <cell r="N256">
            <v>67151</v>
          </cell>
          <cell r="O256">
            <v>283766</v>
          </cell>
        </row>
        <row r="257">
          <cell r="A257">
            <v>1928</v>
          </cell>
          <cell r="B257" t="str">
            <v>A 029.001.255</v>
          </cell>
          <cell r="C257" t="str">
            <v>APU 2021 A 029.001.255</v>
          </cell>
          <cell r="D257" t="str">
            <v>OBRAS ARQUITECTONICAS Y EDIFICACIONES</v>
          </cell>
          <cell r="E257" t="str">
            <v xml:space="preserve"> APUS NUEVOS </v>
          </cell>
          <cell r="F257" t="str">
            <v xml:space="preserve"> APUS NUEVOS </v>
          </cell>
          <cell r="G257">
            <v>0</v>
          </cell>
          <cell r="H257" t="str">
            <v xml:space="preserve">SECRETARIA DE EDUCACION </v>
          </cell>
          <cell r="I257" t="str">
            <v xml:space="preserve">SECRETARIA DE EDUCACION </v>
          </cell>
          <cell r="J257" t="str">
            <v>VIGA PERFIL C 203x31.6x3mm. ASTM A-500 GC, Incluye suminist, pint, montaje (ml)</v>
          </cell>
          <cell r="K257" t="str">
            <v>ML</v>
          </cell>
          <cell r="L257">
            <v>1</v>
          </cell>
          <cell r="M257">
            <v>114615</v>
          </cell>
          <cell r="N257">
            <v>35531</v>
          </cell>
          <cell r="O257">
            <v>150146</v>
          </cell>
        </row>
        <row r="258">
          <cell r="A258">
            <v>1929</v>
          </cell>
          <cell r="B258" t="str">
            <v>A 029.001.256</v>
          </cell>
          <cell r="C258" t="str">
            <v>APU 2021 A 029.001.256</v>
          </cell>
          <cell r="D258" t="str">
            <v>OBRAS ARQUITECTONICAS Y EDIFICACIONES</v>
          </cell>
          <cell r="E258" t="str">
            <v xml:space="preserve"> APUS NUEVOS </v>
          </cell>
          <cell r="F258" t="str">
            <v xml:space="preserve"> APUS NUEVOS </v>
          </cell>
          <cell r="G258">
            <v>0</v>
          </cell>
          <cell r="H258" t="str">
            <v xml:space="preserve">SECRETARIA DE EDUCACION </v>
          </cell>
          <cell r="I258" t="str">
            <v xml:space="preserve">SECRETARIA DE EDUCACION </v>
          </cell>
          <cell r="J258" t="str">
            <v>CORREA PHR C 160x60x2mm. ASTM A-500 GC, Incluye suminist, pint, montaje (ml)</v>
          </cell>
          <cell r="K258" t="str">
            <v>ML</v>
          </cell>
          <cell r="L258">
            <v>1</v>
          </cell>
          <cell r="M258">
            <v>80892</v>
          </cell>
          <cell r="N258">
            <v>25077</v>
          </cell>
          <cell r="O258">
            <v>105969</v>
          </cell>
        </row>
        <row r="259">
          <cell r="A259">
            <v>1991</v>
          </cell>
          <cell r="B259" t="str">
            <v>A 004.001.100</v>
          </cell>
          <cell r="C259" t="str">
            <v>APU 2021 A 004.001.100</v>
          </cell>
          <cell r="D259" t="str">
            <v>OBRAS ARQUITECTONICAS Y EDIFICACIONES</v>
          </cell>
          <cell r="E259" t="str">
            <v xml:space="preserve"> APUS NUEVOS </v>
          </cell>
          <cell r="F259" t="str">
            <v xml:space="preserve"> APUS NUEVOS </v>
          </cell>
          <cell r="G259">
            <v>0</v>
          </cell>
          <cell r="H259" t="str">
            <v xml:space="preserve">SECRETARIA DE EDUCACION </v>
          </cell>
          <cell r="I259" t="str">
            <v xml:space="preserve">SECRETARIA DE EDUCACION </v>
          </cell>
          <cell r="J259" t="str">
            <v>VALVULA D=2" COMPUERTA BRONCE"</v>
          </cell>
          <cell r="K259" t="str">
            <v>UN</v>
          </cell>
          <cell r="L259">
            <v>1</v>
          </cell>
          <cell r="M259">
            <v>228867</v>
          </cell>
          <cell r="N259">
            <v>70949</v>
          </cell>
          <cell r="O259">
            <v>299816</v>
          </cell>
        </row>
        <row r="260">
          <cell r="A260">
            <v>1992</v>
          </cell>
          <cell r="B260" t="str">
            <v>A 004.001.101</v>
          </cell>
          <cell r="C260" t="str">
            <v>APU 2021 A 004.001.101</v>
          </cell>
          <cell r="D260" t="str">
            <v>OBRAS ARQUITECTONICAS Y EDIFICACIONES</v>
          </cell>
          <cell r="E260" t="str">
            <v xml:space="preserve"> APUS NUEVOS </v>
          </cell>
          <cell r="F260" t="str">
            <v xml:space="preserve"> APUS NUEVOS </v>
          </cell>
          <cell r="G260">
            <v>0</v>
          </cell>
          <cell r="H260" t="str">
            <v xml:space="preserve">SECRETARIA DE EDUCACION </v>
          </cell>
          <cell r="I260" t="str">
            <v xml:space="preserve">SECRETARIA DE EDUCACION </v>
          </cell>
          <cell r="J260" t="str">
            <v>TUBERIA ASTM A795 SCH10 1"</v>
          </cell>
          <cell r="K260" t="str">
            <v>ML</v>
          </cell>
          <cell r="L260">
            <v>1</v>
          </cell>
          <cell r="M260">
            <v>35341</v>
          </cell>
          <cell r="N260">
            <v>10956</v>
          </cell>
          <cell r="O260">
            <v>46297</v>
          </cell>
        </row>
        <row r="261">
          <cell r="A261">
            <v>1982</v>
          </cell>
          <cell r="B261" t="str">
            <v>A 004.001.102</v>
          </cell>
          <cell r="C261" t="str">
            <v>APU 2021 A 004.001.102</v>
          </cell>
          <cell r="D261" t="str">
            <v>OBRAS ARQUITECTONICAS Y EDIFICACIONES</v>
          </cell>
          <cell r="E261" t="str">
            <v xml:space="preserve"> APUS NUEVOS </v>
          </cell>
          <cell r="F261" t="str">
            <v xml:space="preserve"> APUS NUEVOS </v>
          </cell>
          <cell r="G261">
            <v>0</v>
          </cell>
          <cell r="H261" t="str">
            <v xml:space="preserve">SECRETARIA DE EDUCACION </v>
          </cell>
          <cell r="I261" t="str">
            <v xml:space="preserve">SECRETARIA DE EDUCACION </v>
          </cell>
          <cell r="J261" t="str">
            <v>TUBERIA ASTM A795 SCH10 D= 1 1/4"</v>
          </cell>
          <cell r="K261" t="str">
            <v>ML</v>
          </cell>
          <cell r="L261">
            <v>1</v>
          </cell>
          <cell r="M261">
            <v>42744</v>
          </cell>
          <cell r="N261">
            <v>13251</v>
          </cell>
          <cell r="O261">
            <v>55995</v>
          </cell>
        </row>
        <row r="262">
          <cell r="A262">
            <v>2048</v>
          </cell>
          <cell r="B262" t="str">
            <v>A 004.001.103</v>
          </cell>
          <cell r="C262" t="str">
            <v>APU 2021 A 004.001.103</v>
          </cell>
          <cell r="D262" t="str">
            <v>NUEVOS</v>
          </cell>
          <cell r="E262"/>
          <cell r="F262"/>
          <cell r="G262"/>
          <cell r="H262" t="str">
            <v xml:space="preserve">SECRETARIA DE EDUCACION </v>
          </cell>
          <cell r="I262" t="str">
            <v xml:space="preserve">SECRETARIA DE EDUCACION </v>
          </cell>
          <cell r="J262" t="str">
            <v>TUBERIA ASTM A795 SCH10 D= 2"</v>
          </cell>
          <cell r="K262" t="str">
            <v>ML</v>
          </cell>
          <cell r="L262">
            <v>1</v>
          </cell>
          <cell r="M262">
            <v>42744</v>
          </cell>
          <cell r="N262">
            <v>13251</v>
          </cell>
          <cell r="O262">
            <v>55995</v>
          </cell>
        </row>
        <row r="263">
          <cell r="A263">
            <v>1984</v>
          </cell>
          <cell r="B263" t="str">
            <v>A 004.001.104</v>
          </cell>
          <cell r="C263" t="str">
            <v>APU 2021 A 004.001.104</v>
          </cell>
          <cell r="D263" t="str">
            <v>OBRAS ARQUITECTONICAS Y EDIFICACIONES</v>
          </cell>
          <cell r="E263" t="str">
            <v xml:space="preserve"> APUS NUEVOS </v>
          </cell>
          <cell r="F263" t="str">
            <v xml:space="preserve"> APUS NUEVOS </v>
          </cell>
          <cell r="G263">
            <v>0</v>
          </cell>
          <cell r="H263" t="str">
            <v xml:space="preserve">SECRETARIA DE EDUCACION </v>
          </cell>
          <cell r="I263" t="str">
            <v xml:space="preserve">SECRETARIA DE EDUCACION </v>
          </cell>
          <cell r="J263" t="str">
            <v>TUBERIA ASTM A795 SCH10 D= 4"</v>
          </cell>
          <cell r="K263" t="str">
            <v>ML</v>
          </cell>
          <cell r="L263">
            <v>1</v>
          </cell>
          <cell r="M263">
            <v>106989</v>
          </cell>
          <cell r="N263">
            <v>33167</v>
          </cell>
          <cell r="O263">
            <v>140156</v>
          </cell>
        </row>
        <row r="264">
          <cell r="A264">
            <v>2131</v>
          </cell>
          <cell r="B264" t="str">
            <v>A 029.001.318</v>
          </cell>
          <cell r="C264" t="str">
            <v>APU 2021 A 029.001.318</v>
          </cell>
          <cell r="D264" t="str">
            <v>OBRAS ARQUITECTONICAS Y EDIFICACIONES</v>
          </cell>
          <cell r="E264" t="str">
            <v xml:space="preserve"> APUS NUEVOS </v>
          </cell>
          <cell r="F264" t="str">
            <v xml:space="preserve"> APUS NUEVOS </v>
          </cell>
          <cell r="G264">
            <v>0</v>
          </cell>
          <cell r="H264" t="str">
            <v xml:space="preserve">SECRETARIA DE EDUCACION </v>
          </cell>
          <cell r="I264" t="str">
            <v xml:space="preserve">SECRETARIA DE EDUCACION </v>
          </cell>
          <cell r="J264" t="str">
            <v>SUMINISTRO E INSTALACION PORTICO MULTIFUNCIONAL</v>
          </cell>
          <cell r="K264" t="str">
            <v>UN</v>
          </cell>
          <cell r="L264">
            <v>1</v>
          </cell>
          <cell r="M264">
            <v>4240165</v>
          </cell>
          <cell r="N264">
            <v>1314451</v>
          </cell>
          <cell r="O264">
            <v>5554616</v>
          </cell>
        </row>
        <row r="265">
          <cell r="A265"/>
          <cell r="B265"/>
          <cell r="C265"/>
          <cell r="D265"/>
          <cell r="E265"/>
          <cell r="F265"/>
          <cell r="G265"/>
          <cell r="H265"/>
          <cell r="I265"/>
          <cell r="J265" t="str">
            <v xml:space="preserve"> LOSA METALICA </v>
          </cell>
          <cell r="K265" t="str">
            <v/>
          </cell>
          <cell r="L265"/>
          <cell r="M265"/>
          <cell r="N265"/>
          <cell r="O265"/>
        </row>
        <row r="266">
          <cell r="A266">
            <v>140</v>
          </cell>
          <cell r="B266" t="str">
            <v>A 005.002.001</v>
          </cell>
          <cell r="C266" t="str">
            <v>APU 2021 A 005.002.001</v>
          </cell>
          <cell r="D266" t="str">
            <v>OBRAS ARQUITECTONICAS Y EDIFICACIONES</v>
          </cell>
          <cell r="E266" t="str">
            <v xml:space="preserve"> ESTRUCTURAS METALICAS </v>
          </cell>
          <cell r="F266" t="str">
            <v xml:space="preserve"> LOSA METALICA </v>
          </cell>
          <cell r="G266">
            <v>0</v>
          </cell>
          <cell r="H266"/>
          <cell r="I266"/>
          <cell r="J266" t="str">
            <v xml:space="preserve">LAMINA METALDECK 2" CAL 18. Inc malla elect. </v>
          </cell>
          <cell r="K266" t="str">
            <v xml:space="preserve"> M2</v>
          </cell>
          <cell r="L266">
            <v>1</v>
          </cell>
          <cell r="M266">
            <v>100767</v>
          </cell>
          <cell r="N266">
            <v>31238</v>
          </cell>
          <cell r="O266">
            <v>132005</v>
          </cell>
        </row>
        <row r="267">
          <cell r="A267">
            <v>141</v>
          </cell>
          <cell r="B267" t="str">
            <v>A 005.002.002</v>
          </cell>
          <cell r="C267" t="str">
            <v>APU 2021 A 005.002.002</v>
          </cell>
          <cell r="D267" t="str">
            <v>OBRAS ARQUITECTONICAS Y EDIFICACIONES</v>
          </cell>
          <cell r="E267" t="str">
            <v xml:space="preserve"> ESTRUCTURAS METALICAS </v>
          </cell>
          <cell r="F267" t="str">
            <v xml:space="preserve"> LOSA METALICA </v>
          </cell>
          <cell r="G267">
            <v>0</v>
          </cell>
          <cell r="H267"/>
          <cell r="I267"/>
          <cell r="J267" t="str">
            <v xml:space="preserve">LAMINA METALDECK 2" CAL 18. No incl concreto </v>
          </cell>
          <cell r="K267" t="str">
            <v>M2</v>
          </cell>
          <cell r="L267">
            <v>1</v>
          </cell>
          <cell r="M267">
            <v>67650</v>
          </cell>
          <cell r="N267">
            <v>20972</v>
          </cell>
          <cell r="O267">
            <v>88622</v>
          </cell>
        </row>
        <row r="268">
          <cell r="A268">
            <v>142</v>
          </cell>
          <cell r="B268" t="str">
            <v>A 005.002.003</v>
          </cell>
          <cell r="C268" t="str">
            <v>APU 2021 A 005.002.003</v>
          </cell>
          <cell r="D268" t="str">
            <v>OBRAS ARQUITECTONICAS Y EDIFICACIONES</v>
          </cell>
          <cell r="E268" t="str">
            <v xml:space="preserve"> ESTRUCTURAS METALICAS </v>
          </cell>
          <cell r="F268" t="str">
            <v xml:space="preserve"> LOSA METALICA </v>
          </cell>
          <cell r="G268">
            <v>0</v>
          </cell>
          <cell r="H268"/>
          <cell r="I268"/>
          <cell r="J268" t="str">
            <v xml:space="preserve">LAMINA METALDECK 2" C, 20. No incluye concreto </v>
          </cell>
          <cell r="K268" t="str">
            <v xml:space="preserve"> M2</v>
          </cell>
          <cell r="L268">
            <v>1</v>
          </cell>
          <cell r="M268">
            <v>14906</v>
          </cell>
          <cell r="N268">
            <v>4621</v>
          </cell>
          <cell r="O268">
            <v>19527</v>
          </cell>
        </row>
        <row r="269">
          <cell r="A269"/>
          <cell r="B269"/>
          <cell r="C269"/>
          <cell r="D269"/>
          <cell r="E269"/>
          <cell r="F269"/>
          <cell r="G269"/>
          <cell r="H269"/>
          <cell r="I269"/>
          <cell r="J269" t="str">
            <v xml:space="preserve"> LAMINA METALICA </v>
          </cell>
          <cell r="K269" t="str">
            <v/>
          </cell>
          <cell r="L269"/>
          <cell r="M269"/>
          <cell r="N269"/>
          <cell r="O269"/>
        </row>
        <row r="270">
          <cell r="A270">
            <v>143</v>
          </cell>
          <cell r="B270" t="str">
            <v>A 005.003.001</v>
          </cell>
          <cell r="C270" t="str">
            <v>APU 2021 A 005.003.001</v>
          </cell>
          <cell r="D270" t="str">
            <v>OBRAS ARQUITECTONICAS Y EDIFICACIONES</v>
          </cell>
          <cell r="E270" t="str">
            <v xml:space="preserve"> ESTRUCTURAS METALICAS </v>
          </cell>
          <cell r="F270" t="str">
            <v xml:space="preserve"> LAMINA METALICA </v>
          </cell>
          <cell r="G270">
            <v>0</v>
          </cell>
          <cell r="H270"/>
          <cell r="I270"/>
          <cell r="J270" t="str">
            <v xml:space="preserve">LAMINA COLD ROLLED CAL 16 ANG 11/2"x3/16" </v>
          </cell>
          <cell r="K270" t="str">
            <v>M2</v>
          </cell>
          <cell r="L270">
            <v>1</v>
          </cell>
          <cell r="M270">
            <v>257412</v>
          </cell>
          <cell r="N270">
            <v>79798</v>
          </cell>
          <cell r="O270">
            <v>337210</v>
          </cell>
        </row>
        <row r="271">
          <cell r="A271">
            <v>144</v>
          </cell>
          <cell r="B271" t="str">
            <v>A 005.003.002</v>
          </cell>
          <cell r="C271" t="str">
            <v>APU 2021 A 005.003.002</v>
          </cell>
          <cell r="D271" t="str">
            <v>OBRAS ARQUITECTONICAS Y EDIFICACIONES</v>
          </cell>
          <cell r="E271" t="str">
            <v xml:space="preserve"> ESTRUCTURAS METALICAS </v>
          </cell>
          <cell r="F271" t="str">
            <v xml:space="preserve"> LAMINA METALICA </v>
          </cell>
          <cell r="G271">
            <v>0</v>
          </cell>
          <cell r="H271"/>
          <cell r="I271"/>
          <cell r="J271" t="str">
            <v xml:space="preserve">LAMINA COLD ROLLED CAL 20 ANG 3/16"*1 1/2" PISTA </v>
          </cell>
          <cell r="K271" t="str">
            <v xml:space="preserve"> M2</v>
          </cell>
          <cell r="L271">
            <v>1</v>
          </cell>
          <cell r="M271">
            <v>275792</v>
          </cell>
          <cell r="N271">
            <v>85496</v>
          </cell>
          <cell r="O271">
            <v>361288</v>
          </cell>
        </row>
        <row r="272">
          <cell r="A272">
            <v>145</v>
          </cell>
          <cell r="B272" t="str">
            <v>A 005.003.003</v>
          </cell>
          <cell r="C272" t="str">
            <v>APU 2021 A 005.003.003</v>
          </cell>
          <cell r="D272" t="str">
            <v>OBRAS ARQUITECTONICAS Y EDIFICACIONES</v>
          </cell>
          <cell r="E272" t="str">
            <v xml:space="preserve"> ESTRUCTURAS METALICAS </v>
          </cell>
          <cell r="F272" t="str">
            <v xml:space="preserve"> LAMINA METALICA </v>
          </cell>
          <cell r="G272">
            <v>0</v>
          </cell>
          <cell r="H272"/>
          <cell r="I272"/>
          <cell r="J272" t="str">
            <v xml:space="preserve">LAMINA COLDROLLED CAL. 12 INC REF, SOLDADURA </v>
          </cell>
          <cell r="K272" t="str">
            <v>M2</v>
          </cell>
          <cell r="L272">
            <v>1</v>
          </cell>
          <cell r="M272">
            <v>284913</v>
          </cell>
          <cell r="N272">
            <v>88323</v>
          </cell>
          <cell r="O272">
            <v>373236</v>
          </cell>
        </row>
        <row r="273">
          <cell r="A273">
            <v>146</v>
          </cell>
          <cell r="B273" t="str">
            <v>A 005.003.004</v>
          </cell>
          <cell r="C273" t="str">
            <v>APU 2021 A 005.003.004</v>
          </cell>
          <cell r="D273" t="str">
            <v>OBRAS ARQUITECTONICAS Y EDIFICACIONES</v>
          </cell>
          <cell r="E273" t="str">
            <v xml:space="preserve"> ESTRUCTURAS METALICAS </v>
          </cell>
          <cell r="F273" t="str">
            <v xml:space="preserve"> LAMINA METALICA </v>
          </cell>
          <cell r="G273">
            <v>0</v>
          </cell>
          <cell r="H273"/>
          <cell r="I273"/>
          <cell r="J273" t="str">
            <v xml:space="preserve">LAMINA ALFAJOR 1/8" PARA PISO </v>
          </cell>
          <cell r="K273" t="str">
            <v xml:space="preserve"> M2</v>
          </cell>
          <cell r="L273">
            <v>1</v>
          </cell>
          <cell r="M273">
            <v>230283</v>
          </cell>
          <cell r="N273">
            <v>71388</v>
          </cell>
          <cell r="O273">
            <v>301671</v>
          </cell>
        </row>
        <row r="274">
          <cell r="A274"/>
          <cell r="B274"/>
          <cell r="C274"/>
          <cell r="D274"/>
          <cell r="E274"/>
          <cell r="F274"/>
          <cell r="G274"/>
          <cell r="H274"/>
          <cell r="I274"/>
          <cell r="J274" t="str">
            <v xml:space="preserve"> CORREAS, COLUMNAS, CERCHAS </v>
          </cell>
          <cell r="K274" t="str">
            <v/>
          </cell>
          <cell r="L274"/>
          <cell r="M274"/>
          <cell r="N274"/>
          <cell r="O274"/>
        </row>
        <row r="275">
          <cell r="A275">
            <v>147</v>
          </cell>
          <cell r="B275" t="str">
            <v>A 005.004.001</v>
          </cell>
          <cell r="C275" t="str">
            <v>APU 2021 A 005.004.001</v>
          </cell>
          <cell r="D275" t="str">
            <v>OBRAS ARQUITECTONICAS Y EDIFICACIONES</v>
          </cell>
          <cell r="E275" t="str">
            <v xml:space="preserve"> ESTRUCTURAS METALICAS </v>
          </cell>
          <cell r="F275" t="str">
            <v xml:space="preserve"> CORREAS, COLUMNAS, CERCHAS </v>
          </cell>
          <cell r="G275">
            <v>0</v>
          </cell>
          <cell r="H275"/>
          <cell r="I275"/>
          <cell r="J275" t="str">
            <v xml:space="preserve">CORREA 12*25, 3D=1/2", F 3/8" , INC ANTI, PINT </v>
          </cell>
          <cell r="K275" t="str">
            <v xml:space="preserve"> ML</v>
          </cell>
          <cell r="L275">
            <v>1</v>
          </cell>
          <cell r="M275">
            <v>72342</v>
          </cell>
          <cell r="N275">
            <v>22426</v>
          </cell>
          <cell r="O275">
            <v>94768</v>
          </cell>
        </row>
        <row r="276">
          <cell r="A276">
            <v>148</v>
          </cell>
          <cell r="B276" t="str">
            <v>A 005.004.002</v>
          </cell>
          <cell r="C276" t="str">
            <v>APU 2021 A 005.004.002</v>
          </cell>
          <cell r="D276" t="str">
            <v>OBRAS ARQUITECTONICAS Y EDIFICACIONES</v>
          </cell>
          <cell r="E276" t="str">
            <v xml:space="preserve"> ESTRUCTURAS METALICAS </v>
          </cell>
          <cell r="F276" t="str">
            <v xml:space="preserve"> CORREAS, COLUMNAS, CERCHAS </v>
          </cell>
          <cell r="G276">
            <v>0</v>
          </cell>
          <cell r="H276"/>
          <cell r="I276"/>
          <cell r="J276" t="str">
            <v xml:space="preserve">CORREA 12*25,3D=5/8", F 3/8, Inc anticor, esmalte </v>
          </cell>
          <cell r="K276" t="str">
            <v>ML</v>
          </cell>
          <cell r="L276">
            <v>1</v>
          </cell>
          <cell r="M276">
            <v>96741</v>
          </cell>
          <cell r="N276">
            <v>29990</v>
          </cell>
          <cell r="O276">
            <v>126731</v>
          </cell>
        </row>
        <row r="277">
          <cell r="A277">
            <v>149</v>
          </cell>
          <cell r="B277" t="str">
            <v>A 005.004.003</v>
          </cell>
          <cell r="C277" t="str">
            <v>APU 2021 A 005.004.003</v>
          </cell>
          <cell r="D277" t="str">
            <v>OBRAS ARQUITECTONICAS Y EDIFICACIONES</v>
          </cell>
          <cell r="E277" t="str">
            <v xml:space="preserve"> ESTRUCTURAS METALICAS </v>
          </cell>
          <cell r="F277" t="str">
            <v xml:space="preserve"> CORREAS, COLUMNAS, CERCHAS </v>
          </cell>
          <cell r="G277">
            <v>0</v>
          </cell>
          <cell r="H277"/>
          <cell r="I277"/>
          <cell r="J277" t="str">
            <v xml:space="preserve">CORREA 12*30,3D=5/8", CELOCIAS1/2" </v>
          </cell>
          <cell r="K277" t="str">
            <v>ML</v>
          </cell>
          <cell r="L277">
            <v>1</v>
          </cell>
          <cell r="M277">
            <v>100862</v>
          </cell>
          <cell r="N277">
            <v>31267</v>
          </cell>
          <cell r="O277">
            <v>132129</v>
          </cell>
        </row>
        <row r="278">
          <cell r="A278">
            <v>150</v>
          </cell>
          <cell r="B278" t="str">
            <v>A 005.004.004</v>
          </cell>
          <cell r="C278" t="str">
            <v>APU 2021 A 005.004.004</v>
          </cell>
          <cell r="D278" t="str">
            <v>OBRAS ARQUITECTONICAS Y EDIFICACIONES</v>
          </cell>
          <cell r="E278" t="str">
            <v xml:space="preserve"> ESTRUCTURAS METALICAS </v>
          </cell>
          <cell r="F278" t="str">
            <v xml:space="preserve"> CORREAS, COLUMNAS, CERCHAS </v>
          </cell>
          <cell r="G278">
            <v>0</v>
          </cell>
          <cell r="H278"/>
          <cell r="I278"/>
          <cell r="J278" t="str">
            <v xml:space="preserve">CORREA 15*30,2D=1/2" ,1D=5/8", F 3/8", INC.A y P </v>
          </cell>
          <cell r="K278" t="str">
            <v>ML</v>
          </cell>
          <cell r="L278">
            <v>1</v>
          </cell>
          <cell r="M278">
            <v>78283</v>
          </cell>
          <cell r="N278">
            <v>24268</v>
          </cell>
          <cell r="O278">
            <v>102551</v>
          </cell>
        </row>
        <row r="279">
          <cell r="A279">
            <v>151</v>
          </cell>
          <cell r="B279" t="str">
            <v>A 005.004.005</v>
          </cell>
          <cell r="C279" t="str">
            <v>APU 2021 A 005.004.005</v>
          </cell>
          <cell r="D279" t="str">
            <v>OBRAS ARQUITECTONICAS Y EDIFICACIONES</v>
          </cell>
          <cell r="E279" t="str">
            <v xml:space="preserve"> ESTRUCTURAS METALICAS </v>
          </cell>
          <cell r="F279" t="str">
            <v xml:space="preserve"> CORREAS, COLUMNAS, CERCHAS </v>
          </cell>
          <cell r="G279">
            <v>0</v>
          </cell>
          <cell r="H279"/>
          <cell r="I279"/>
          <cell r="J279" t="str">
            <v xml:space="preserve">CORREA MET TUB. ESTC.ACERO RECT 80*40 mm C.14 (2mm </v>
          </cell>
          <cell r="K279" t="str">
            <v>ML</v>
          </cell>
          <cell r="L279">
            <v>1</v>
          </cell>
          <cell r="M279">
            <v>29363</v>
          </cell>
          <cell r="N279">
            <v>9103</v>
          </cell>
          <cell r="O279">
            <v>38466</v>
          </cell>
        </row>
        <row r="280">
          <cell r="A280">
            <v>152</v>
          </cell>
          <cell r="B280" t="str">
            <v>A 005.004.006</v>
          </cell>
          <cell r="C280" t="str">
            <v>APU 2021 A 005.004.006</v>
          </cell>
          <cell r="D280" t="str">
            <v>OBRAS ARQUITECTONICAS Y EDIFICACIONES</v>
          </cell>
          <cell r="E280" t="str">
            <v xml:space="preserve"> ESTRUCTURAS METALICAS </v>
          </cell>
          <cell r="F280" t="str">
            <v xml:space="preserve"> CORREAS, COLUMNAS, CERCHAS </v>
          </cell>
          <cell r="G280">
            <v>0</v>
          </cell>
          <cell r="H280"/>
          <cell r="I280" t="str">
            <v xml:space="preserve">ESCE- PORFIA </v>
          </cell>
          <cell r="J280" t="str">
            <v xml:space="preserve">CONTRAVIENTOS D= 1/2 , INCLUYE ANTICORR. Y PINTU </v>
          </cell>
          <cell r="K280" t="str">
            <v>ML</v>
          </cell>
          <cell r="L280">
            <v>1</v>
          </cell>
          <cell r="M280">
            <v>10704</v>
          </cell>
          <cell r="N280">
            <v>3318</v>
          </cell>
          <cell r="O280">
            <v>14022</v>
          </cell>
        </row>
        <row r="281">
          <cell r="A281">
            <v>153</v>
          </cell>
          <cell r="B281" t="str">
            <v>A 005.004.007</v>
          </cell>
          <cell r="C281" t="str">
            <v>APU 2021 A 005.004.007</v>
          </cell>
          <cell r="D281" t="str">
            <v>OBRAS ARQUITECTONICAS Y EDIFICACIONES</v>
          </cell>
          <cell r="E281" t="str">
            <v xml:space="preserve"> ESTRUCTURAS METALICAS </v>
          </cell>
          <cell r="F281" t="str">
            <v xml:space="preserve"> CORREAS, COLUMNAS, CERCHAS </v>
          </cell>
          <cell r="G281">
            <v>0</v>
          </cell>
          <cell r="H281"/>
          <cell r="I281"/>
          <cell r="J281" t="str">
            <v xml:space="preserve">COLUMNA 45*45 ANG 2 1/2*3/16" Y 11/2*3/16 P Y A </v>
          </cell>
          <cell r="K281" t="str">
            <v xml:space="preserve"> ML</v>
          </cell>
          <cell r="L281">
            <v>1</v>
          </cell>
          <cell r="M281">
            <v>504241</v>
          </cell>
          <cell r="N281">
            <v>156315</v>
          </cell>
          <cell r="O281">
            <v>660556</v>
          </cell>
        </row>
        <row r="282">
          <cell r="A282">
            <v>154</v>
          </cell>
          <cell r="B282" t="str">
            <v>A 005.004.008</v>
          </cell>
          <cell r="C282" t="str">
            <v>APU 2021 A 005.004.008</v>
          </cell>
          <cell r="D282" t="str">
            <v>OBRAS ARQUITECTONICAS Y EDIFICACIONES</v>
          </cell>
          <cell r="E282" t="str">
            <v xml:space="preserve"> ESTRUCTURAS METALICAS </v>
          </cell>
          <cell r="F282" t="str">
            <v xml:space="preserve"> CORREAS, COLUMNAS, CERCHAS </v>
          </cell>
          <cell r="G282">
            <v>0</v>
          </cell>
          <cell r="H282"/>
          <cell r="I282"/>
          <cell r="J282" t="str">
            <v xml:space="preserve">COLUMNA 50*50 PROM ANG. 3"* 1/4 Y1 1/2"*3/16 P </v>
          </cell>
          <cell r="K282" t="str">
            <v>ML</v>
          </cell>
          <cell r="L282">
            <v>1</v>
          </cell>
          <cell r="M282">
            <v>697539</v>
          </cell>
          <cell r="N282">
            <v>216237</v>
          </cell>
          <cell r="O282">
            <v>913776</v>
          </cell>
        </row>
        <row r="283">
          <cell r="A283">
            <v>155</v>
          </cell>
          <cell r="B283" t="str">
            <v>A 005.004.009</v>
          </cell>
          <cell r="C283" t="str">
            <v>APU 2021 A 005.004.009</v>
          </cell>
          <cell r="D283" t="str">
            <v>OBRAS ARQUITECTONICAS Y EDIFICACIONES</v>
          </cell>
          <cell r="E283" t="str">
            <v xml:space="preserve"> ESTRUCTURAS METALICAS </v>
          </cell>
          <cell r="F283" t="str">
            <v xml:space="preserve"> CORREAS, COLUMNAS, CERCHAS </v>
          </cell>
          <cell r="G283">
            <v>0</v>
          </cell>
          <cell r="H283"/>
          <cell r="I283"/>
          <cell r="J283" t="str">
            <v xml:space="preserve">COLUMNA SECC VARIABLE ANG 21/2 *3/16 Y 2"*3/16 </v>
          </cell>
          <cell r="K283" t="str">
            <v xml:space="preserve"> ML</v>
          </cell>
          <cell r="L283">
            <v>1</v>
          </cell>
          <cell r="M283">
            <v>659469</v>
          </cell>
          <cell r="N283">
            <v>204435</v>
          </cell>
          <cell r="O283">
            <v>863904</v>
          </cell>
        </row>
        <row r="284">
          <cell r="A284">
            <v>156</v>
          </cell>
          <cell r="B284" t="str">
            <v>A 005.004.010</v>
          </cell>
          <cell r="C284" t="str">
            <v>APU 2021 A 005.004.010</v>
          </cell>
          <cell r="D284" t="str">
            <v>OBRAS ARQUITECTONICAS Y EDIFICACIONES</v>
          </cell>
          <cell r="E284" t="str">
            <v xml:space="preserve"> ESTRUCTURAS METALICAS </v>
          </cell>
          <cell r="F284" t="str">
            <v xml:space="preserve"> CORREAS, COLUMNAS, CERCHAS </v>
          </cell>
          <cell r="G284">
            <v>0</v>
          </cell>
          <cell r="H284"/>
          <cell r="I284"/>
          <cell r="J284" t="str">
            <v xml:space="preserve">CERCHA20*10 ANG. 4x1 1/2"CAL16 Y3*1 1/2" </v>
          </cell>
          <cell r="K284" t="str">
            <v>ML</v>
          </cell>
          <cell r="L284">
            <v>1</v>
          </cell>
          <cell r="M284">
            <v>1127898</v>
          </cell>
          <cell r="N284">
            <v>349648</v>
          </cell>
          <cell r="O284">
            <v>1477546</v>
          </cell>
        </row>
        <row r="285">
          <cell r="A285">
            <v>157</v>
          </cell>
          <cell r="B285" t="str">
            <v>A 005.004.011</v>
          </cell>
          <cell r="C285" t="str">
            <v>APU 2021 A 005.004.011</v>
          </cell>
          <cell r="D285" t="str">
            <v>OBRAS ARQUITECTONICAS Y EDIFICACIONES</v>
          </cell>
          <cell r="E285" t="str">
            <v xml:space="preserve"> ESTRUCTURAS METALICAS </v>
          </cell>
          <cell r="F285" t="str">
            <v xml:space="preserve"> CORREAS, COLUMNAS, CERCHAS </v>
          </cell>
          <cell r="G285">
            <v>0</v>
          </cell>
          <cell r="H285"/>
          <cell r="I285"/>
          <cell r="J285" t="str">
            <v xml:space="preserve">CERCHA20*10 ANG. 1 1/4*3/16 Y 1*3/16 P YA </v>
          </cell>
          <cell r="K285" t="str">
            <v>ML</v>
          </cell>
          <cell r="L285">
            <v>1</v>
          </cell>
          <cell r="M285">
            <v>222825</v>
          </cell>
          <cell r="N285">
            <v>69076</v>
          </cell>
          <cell r="O285">
            <v>291901</v>
          </cell>
        </row>
        <row r="286">
          <cell r="A286">
            <v>158</v>
          </cell>
          <cell r="B286" t="str">
            <v>A 005.004.012</v>
          </cell>
          <cell r="C286" t="str">
            <v>APU 2021 A 005.004.012</v>
          </cell>
          <cell r="D286" t="str">
            <v>OBRAS ARQUITECTONICAS Y EDIFICACIONES</v>
          </cell>
          <cell r="E286" t="str">
            <v xml:space="preserve"> ESTRUCTURAS METALICAS </v>
          </cell>
          <cell r="F286" t="str">
            <v xml:space="preserve"> CORREAS, COLUMNAS, CERCHAS </v>
          </cell>
          <cell r="G286">
            <v>0</v>
          </cell>
          <cell r="H286"/>
          <cell r="I286"/>
          <cell r="J286" t="str">
            <v xml:space="preserve">CERCH 30*30 ANG 1"x1" x 1/8",1"*1"X 1/8" INCA y P </v>
          </cell>
          <cell r="K286" t="str">
            <v>ML</v>
          </cell>
          <cell r="L286">
            <v>1</v>
          </cell>
          <cell r="M286">
            <v>156468</v>
          </cell>
          <cell r="N286">
            <v>48505</v>
          </cell>
          <cell r="O286">
            <v>204973</v>
          </cell>
        </row>
        <row r="287">
          <cell r="A287">
            <v>159</v>
          </cell>
          <cell r="B287" t="str">
            <v>A 005.004.013</v>
          </cell>
          <cell r="C287" t="str">
            <v>APU 2021 A 005.004.013</v>
          </cell>
          <cell r="D287" t="str">
            <v>OBRAS ARQUITECTONICAS Y EDIFICACIONES</v>
          </cell>
          <cell r="E287" t="str">
            <v xml:space="preserve"> ESTRUCTURAS METALICAS </v>
          </cell>
          <cell r="F287" t="str">
            <v xml:space="preserve"> CORREAS, COLUMNAS, CERCHAS </v>
          </cell>
          <cell r="G287">
            <v>0</v>
          </cell>
          <cell r="H287"/>
          <cell r="I287"/>
          <cell r="J287" t="str">
            <v xml:space="preserve">CERCHA 35*15 ANG. 1 1/4 *3/16" 'Y 1*3/16 PYA SG </v>
          </cell>
          <cell r="K287" t="str">
            <v xml:space="preserve"> ML</v>
          </cell>
          <cell r="L287">
            <v>1</v>
          </cell>
          <cell r="M287">
            <v>218234</v>
          </cell>
          <cell r="N287">
            <v>67653</v>
          </cell>
          <cell r="O287">
            <v>285887</v>
          </cell>
        </row>
        <row r="288">
          <cell r="A288">
            <v>160</v>
          </cell>
          <cell r="B288" t="str">
            <v>A 005.004.014</v>
          </cell>
          <cell r="C288" t="str">
            <v>APU 2021 A 005.004.014</v>
          </cell>
          <cell r="D288" t="str">
            <v>OBRAS ARQUITECTONICAS Y EDIFICACIONES</v>
          </cell>
          <cell r="E288" t="str">
            <v xml:space="preserve"> ESTRUCTURAS METALICAS </v>
          </cell>
          <cell r="F288" t="str">
            <v xml:space="preserve"> CORREAS, COLUMNAS, CERCHAS </v>
          </cell>
          <cell r="G288">
            <v>0</v>
          </cell>
          <cell r="H288"/>
          <cell r="I288"/>
          <cell r="J288" t="str">
            <v xml:space="preserve">CERCHA 35*25 ANG. 1 1/4 *3/16 Y 1*3/16 PYA SG </v>
          </cell>
          <cell r="K288" t="str">
            <v xml:space="preserve"> ML</v>
          </cell>
          <cell r="L288">
            <v>1</v>
          </cell>
          <cell r="M288">
            <v>340492</v>
          </cell>
          <cell r="N288">
            <v>105553</v>
          </cell>
          <cell r="O288">
            <v>446045</v>
          </cell>
        </row>
        <row r="289">
          <cell r="A289">
            <v>161</v>
          </cell>
          <cell r="B289" t="str">
            <v>A 005.004.015</v>
          </cell>
          <cell r="C289" t="str">
            <v>APU 2021 A 005.004.015</v>
          </cell>
          <cell r="D289" t="str">
            <v>OBRAS ARQUITECTONICAS Y EDIFICACIONES</v>
          </cell>
          <cell r="E289" t="str">
            <v xml:space="preserve"> ESTRUCTURAS METALICAS </v>
          </cell>
          <cell r="F289" t="str">
            <v xml:space="preserve"> CORREAS, COLUMNAS, CERCHAS </v>
          </cell>
          <cell r="G289">
            <v>0</v>
          </cell>
          <cell r="H289"/>
          <cell r="I289"/>
          <cell r="J289" t="str">
            <v xml:space="preserve">CERCHA 50*30 ANG. 1 1/4"*3/16" Y 1"*3/16" INC PIN </v>
          </cell>
          <cell r="K289" t="str">
            <v>ML</v>
          </cell>
          <cell r="L289">
            <v>1</v>
          </cell>
          <cell r="M289">
            <v>330897</v>
          </cell>
          <cell r="N289">
            <v>102578</v>
          </cell>
          <cell r="O289">
            <v>433475</v>
          </cell>
        </row>
        <row r="290">
          <cell r="A290">
            <v>888</v>
          </cell>
          <cell r="B290" t="str">
            <v>A 029.001.183</v>
          </cell>
          <cell r="C290" t="str">
            <v>APU 2021 A 029.001.183</v>
          </cell>
          <cell r="D290" t="str">
            <v>OBRAS ARQUITECTONICAS Y EDIFICACIONES</v>
          </cell>
          <cell r="E290" t="str">
            <v xml:space="preserve"> APUS NUEVOS </v>
          </cell>
          <cell r="F290" t="str">
            <v xml:space="preserve"> APUS NUEVOS </v>
          </cell>
          <cell r="G290">
            <v>0</v>
          </cell>
          <cell r="H290"/>
          <cell r="I290"/>
          <cell r="J290" t="str">
            <v xml:space="preserve">CERCHA ANG. 1 1/4"*3/16" INC PIN </v>
          </cell>
          <cell r="K290" t="str">
            <v>ML</v>
          </cell>
          <cell r="L290">
            <v>1</v>
          </cell>
          <cell r="M290">
            <v>185179</v>
          </cell>
          <cell r="N290">
            <v>57405</v>
          </cell>
          <cell r="O290">
            <v>242584</v>
          </cell>
        </row>
        <row r="291">
          <cell r="A291">
            <v>162</v>
          </cell>
          <cell r="B291" t="str">
            <v>A 005.004.016</v>
          </cell>
          <cell r="C291" t="str">
            <v>APU 2021 A 005.004.016</v>
          </cell>
          <cell r="D291" t="str">
            <v>OBRAS ARQUITECTONICAS Y EDIFICACIONES</v>
          </cell>
          <cell r="E291" t="str">
            <v xml:space="preserve"> ESTRUCTURAS METALICAS </v>
          </cell>
          <cell r="F291" t="str">
            <v xml:space="preserve"> CORREAS, COLUMNAS, CERCHAS </v>
          </cell>
          <cell r="G291">
            <v>0</v>
          </cell>
          <cell r="H291"/>
          <cell r="I291"/>
          <cell r="J291" t="str">
            <v xml:space="preserve">CERCHA 60*30 ANG. 2 1/2"* 3/16Y 2*3/16" ANT Y PI </v>
          </cell>
          <cell r="K291" t="str">
            <v xml:space="preserve"> ML</v>
          </cell>
          <cell r="L291">
            <v>1</v>
          </cell>
          <cell r="M291">
            <v>587347</v>
          </cell>
          <cell r="N291">
            <v>182078</v>
          </cell>
          <cell r="O291">
            <v>769425</v>
          </cell>
        </row>
        <row r="292">
          <cell r="A292">
            <v>163</v>
          </cell>
          <cell r="B292" t="str">
            <v>A 005.004.017</v>
          </cell>
          <cell r="C292" t="str">
            <v>APU 2021 A 005.004.017</v>
          </cell>
          <cell r="D292" t="str">
            <v>OBRAS ARQUITECTONICAS Y EDIFICACIONES</v>
          </cell>
          <cell r="E292" t="str">
            <v xml:space="preserve"> ESTRUCTURAS METALICAS </v>
          </cell>
          <cell r="F292" t="str">
            <v xml:space="preserve"> CORREAS, COLUMNAS, CERCHAS </v>
          </cell>
          <cell r="G292">
            <v>0</v>
          </cell>
          <cell r="H292"/>
          <cell r="I292"/>
          <cell r="J292" t="str">
            <v xml:space="preserve">CERCHA 70*30 ANG. 2 1/2 *3/16 Y 2*3/16 ANT Y Pl </v>
          </cell>
          <cell r="K292" t="str">
            <v>ML</v>
          </cell>
          <cell r="L292">
            <v>1</v>
          </cell>
          <cell r="M292">
            <v>675944</v>
          </cell>
          <cell r="N292">
            <v>209543</v>
          </cell>
          <cell r="O292">
            <v>885487</v>
          </cell>
        </row>
        <row r="293">
          <cell r="A293">
            <v>164</v>
          </cell>
          <cell r="B293" t="str">
            <v>A 005.004.018</v>
          </cell>
          <cell r="C293" t="str">
            <v>APU 2021 A 005.004.018</v>
          </cell>
          <cell r="D293" t="str">
            <v>OBRAS ARQUITECTONICAS Y EDIFICACIONES</v>
          </cell>
          <cell r="E293" t="str">
            <v xml:space="preserve"> ESTRUCTURAS METALICAS </v>
          </cell>
          <cell r="F293" t="str">
            <v xml:space="preserve"> CORREAS, COLUMNAS, CERCHAS </v>
          </cell>
          <cell r="G293">
            <v>0</v>
          </cell>
          <cell r="H293"/>
          <cell r="I293"/>
          <cell r="J293" t="str">
            <v xml:space="preserve">CERCHA 80*30 ANG. 3”* 1/4" Y 1 1/4"*3/16" INC P </v>
          </cell>
          <cell r="K293" t="str">
            <v xml:space="preserve"> ML</v>
          </cell>
          <cell r="L293">
            <v>1</v>
          </cell>
          <cell r="M293">
            <v>747253</v>
          </cell>
          <cell r="N293">
            <v>231648</v>
          </cell>
          <cell r="O293">
            <v>978901</v>
          </cell>
        </row>
        <row r="294">
          <cell r="A294">
            <v>165</v>
          </cell>
          <cell r="B294" t="str">
            <v>A 005.004.019</v>
          </cell>
          <cell r="C294" t="str">
            <v>APU 2021 A 005.004.019</v>
          </cell>
          <cell r="D294" t="str">
            <v>OBRAS ARQUITECTONICAS Y EDIFICACIONES</v>
          </cell>
          <cell r="E294" t="str">
            <v xml:space="preserve"> ESTRUCTURAS METALICAS </v>
          </cell>
          <cell r="F294" t="str">
            <v xml:space="preserve"> CORREAS, COLUMNAS, CERCHAS </v>
          </cell>
          <cell r="G294">
            <v>0</v>
          </cell>
          <cell r="H294"/>
          <cell r="I294"/>
          <cell r="J294" t="str">
            <v xml:space="preserve">CERCHA 80*45 ANG. 2 1/2* 3/16Y 1*3/16" P Y A </v>
          </cell>
          <cell r="K294" t="str">
            <v xml:space="preserve"> ML</v>
          </cell>
          <cell r="L294">
            <v>1</v>
          </cell>
          <cell r="M294">
            <v>581758</v>
          </cell>
          <cell r="N294">
            <v>180345</v>
          </cell>
          <cell r="O294">
            <v>762103</v>
          </cell>
        </row>
        <row r="295">
          <cell r="A295">
            <v>166</v>
          </cell>
          <cell r="B295" t="str">
            <v>A 005.004.020</v>
          </cell>
          <cell r="C295" t="str">
            <v>APU 2021 A 005.004.020</v>
          </cell>
          <cell r="D295" t="str">
            <v>OBRAS ARQUITECTONICAS Y EDIFICACIONES</v>
          </cell>
          <cell r="E295" t="str">
            <v xml:space="preserve"> ESTRUCTURAS METALICAS </v>
          </cell>
          <cell r="F295" t="str">
            <v xml:space="preserve"> CORREAS, COLUMNAS, CERCHAS </v>
          </cell>
          <cell r="G295">
            <v>0</v>
          </cell>
          <cell r="H295"/>
          <cell r="I295"/>
          <cell r="J295" t="str">
            <v xml:space="preserve">CERCHA 80*50 ANG. 2 "x 3/16"Y 11/2"x3/16” P YA </v>
          </cell>
          <cell r="K295" t="str">
            <v xml:space="preserve"> ML</v>
          </cell>
          <cell r="L295">
            <v>1</v>
          </cell>
          <cell r="M295">
            <v>616221</v>
          </cell>
          <cell r="N295">
            <v>191029</v>
          </cell>
          <cell r="O295">
            <v>807250</v>
          </cell>
        </row>
        <row r="296">
          <cell r="A296">
            <v>167</v>
          </cell>
          <cell r="B296" t="str">
            <v>A 005.004.021</v>
          </cell>
          <cell r="C296" t="str">
            <v>APU 2021 A 005.004.021</v>
          </cell>
          <cell r="D296" t="str">
            <v>OBRAS ARQUITECTONICAS Y EDIFICACIONES</v>
          </cell>
          <cell r="E296" t="str">
            <v xml:space="preserve"> ESTRUCTURAS METALICAS </v>
          </cell>
          <cell r="F296" t="str">
            <v xml:space="preserve"> CORREAS, COLUMNAS, CERCHAS </v>
          </cell>
          <cell r="G296">
            <v>0</v>
          </cell>
          <cell r="H296"/>
          <cell r="I296"/>
          <cell r="J296" t="str">
            <v xml:space="preserve">CERCHA 40*25 ANG. 1 1/4*3/16” 'Y 1*3/16” P Y A </v>
          </cell>
          <cell r="K296" t="str">
            <v xml:space="preserve"> ML</v>
          </cell>
          <cell r="L296">
            <v>1</v>
          </cell>
          <cell r="M296">
            <v>287233</v>
          </cell>
          <cell r="N296">
            <v>89042</v>
          </cell>
          <cell r="O296">
            <v>376275</v>
          </cell>
        </row>
        <row r="297">
          <cell r="A297">
            <v>168</v>
          </cell>
          <cell r="B297" t="str">
            <v>A 005.004.022</v>
          </cell>
          <cell r="C297" t="str">
            <v>APU 2021 A 005.004.022</v>
          </cell>
          <cell r="D297" t="str">
            <v>OBRAS ARQUITECTONICAS Y EDIFICACIONES</v>
          </cell>
          <cell r="E297" t="str">
            <v xml:space="preserve"> ESTRUCTURAS METALICAS </v>
          </cell>
          <cell r="F297" t="str">
            <v xml:space="preserve"> CORREAS, COLUMNAS, CERCHAS </v>
          </cell>
          <cell r="G297">
            <v>0</v>
          </cell>
          <cell r="H297"/>
          <cell r="I297"/>
          <cell r="J297" t="str">
            <v xml:space="preserve">CERCHA CAB SEC 35*20 VAR 1/2” Y CELOCIAS 1/2, INC PINT Y ANTICO </v>
          </cell>
          <cell r="K297" t="str">
            <v xml:space="preserve"> ML</v>
          </cell>
          <cell r="L297">
            <v>1</v>
          </cell>
          <cell r="M297">
            <v>160172</v>
          </cell>
          <cell r="N297">
            <v>49653</v>
          </cell>
          <cell r="O297">
            <v>209825</v>
          </cell>
        </row>
        <row r="298">
          <cell r="A298">
            <v>788</v>
          </cell>
          <cell r="B298" t="str">
            <v>A 029.001.035</v>
          </cell>
          <cell r="C298" t="str">
            <v>APU 2021 A 029.001.035</v>
          </cell>
          <cell r="D298" t="str">
            <v>OBRAS ARQUITECTONICAS Y EDIFICACIONES</v>
          </cell>
          <cell r="E298" t="str">
            <v xml:space="preserve"> APUS NUEVOS </v>
          </cell>
          <cell r="F298" t="str">
            <v xml:space="preserve"> APUS NUEVOS </v>
          </cell>
          <cell r="G298">
            <v>0</v>
          </cell>
          <cell r="H298"/>
          <cell r="I298"/>
          <cell r="J298" t="str">
            <v xml:space="preserve">PERFIL RECTAN. 150*50*4 mm ASTM A-500 </v>
          </cell>
          <cell r="K298" t="str">
            <v xml:space="preserve"> ML</v>
          </cell>
          <cell r="L298">
            <v>1</v>
          </cell>
          <cell r="M298">
            <v>172731</v>
          </cell>
          <cell r="N298">
            <v>53547</v>
          </cell>
          <cell r="O298">
            <v>226278</v>
          </cell>
        </row>
        <row r="299">
          <cell r="A299">
            <v>789</v>
          </cell>
          <cell r="B299" t="str">
            <v>A 029.001.036</v>
          </cell>
          <cell r="C299" t="str">
            <v>APU 2021 A 029.001.036</v>
          </cell>
          <cell r="D299" t="str">
            <v>OBRAS ARQUITECTONICAS Y EDIFICACIONES</v>
          </cell>
          <cell r="E299" t="str">
            <v xml:space="preserve"> APUS NUEVOS </v>
          </cell>
          <cell r="F299" t="str">
            <v xml:space="preserve"> APUS NUEVOS </v>
          </cell>
          <cell r="G299">
            <v>0</v>
          </cell>
          <cell r="H299"/>
          <cell r="I299"/>
          <cell r="J299" t="str">
            <v xml:space="preserve">PERFIL RECTAN. 120*60*2.5 mm ASTM A-500 </v>
          </cell>
          <cell r="K299" t="str">
            <v>ML</v>
          </cell>
          <cell r="L299">
            <v>1</v>
          </cell>
          <cell r="M299">
            <v>94632</v>
          </cell>
          <cell r="N299">
            <v>29336</v>
          </cell>
          <cell r="O299">
            <v>123968</v>
          </cell>
        </row>
        <row r="300">
          <cell r="A300">
            <v>169</v>
          </cell>
          <cell r="B300" t="str">
            <v>A 005.004.023</v>
          </cell>
          <cell r="C300" t="str">
            <v>APU 2021 A 005.004.023</v>
          </cell>
          <cell r="D300" t="str">
            <v>OBRAS ARQUITECTONICAS Y EDIFICACIONES</v>
          </cell>
          <cell r="E300" t="str">
            <v xml:space="preserve"> ESTRUCTURAS METALICAS </v>
          </cell>
          <cell r="F300" t="str">
            <v xml:space="preserve"> CORREAS, COLUMNAS, CERCHAS </v>
          </cell>
          <cell r="G300">
            <v>0</v>
          </cell>
          <cell r="H300"/>
          <cell r="I300"/>
          <cell r="J300" t="str">
            <v xml:space="preserve">VIGA CAJON CON PERFIL EN C 160X60 CUBRE 2.5 MM </v>
          </cell>
          <cell r="K300" t="str">
            <v xml:space="preserve"> ML</v>
          </cell>
          <cell r="L300">
            <v>1</v>
          </cell>
          <cell r="M300">
            <v>246028</v>
          </cell>
          <cell r="N300">
            <v>76269</v>
          </cell>
          <cell r="O300">
            <v>322297</v>
          </cell>
        </row>
        <row r="301">
          <cell r="A301">
            <v>822</v>
          </cell>
          <cell r="B301" t="str">
            <v>A 029.001.098</v>
          </cell>
          <cell r="C301" t="str">
            <v>APU 2021 A 029.001.098</v>
          </cell>
          <cell r="D301" t="str">
            <v>OBRAS ARQUITECTONICAS Y EDIFICACIONES</v>
          </cell>
          <cell r="E301" t="str">
            <v xml:space="preserve"> APUS NUEVOS </v>
          </cell>
          <cell r="F301" t="str">
            <v xml:space="preserve"> APUS NUEVOS </v>
          </cell>
          <cell r="G301">
            <v>0</v>
          </cell>
          <cell r="H301"/>
          <cell r="I301"/>
          <cell r="J301" t="str">
            <v xml:space="preserve">SUMIN E INS PERNO D=5/8" L=290 MM A325N </v>
          </cell>
          <cell r="K301" t="str">
            <v xml:space="preserve"> UN</v>
          </cell>
          <cell r="L301">
            <v>1</v>
          </cell>
          <cell r="M301">
            <v>6895</v>
          </cell>
          <cell r="N301">
            <v>2137</v>
          </cell>
          <cell r="O301">
            <v>9032</v>
          </cell>
        </row>
        <row r="302">
          <cell r="A302">
            <v>848</v>
          </cell>
          <cell r="B302" t="str">
            <v>A 029.001.136</v>
          </cell>
          <cell r="C302" t="str">
            <v>APU 2021 A 029.001.136</v>
          </cell>
          <cell r="D302" t="str">
            <v>OBRAS ARQUITECTONICAS Y EDIFICACIONES</v>
          </cell>
          <cell r="E302" t="str">
            <v xml:space="preserve"> APUS NUEVOS </v>
          </cell>
          <cell r="F302" t="str">
            <v xml:space="preserve"> APUS NUEVOS </v>
          </cell>
          <cell r="G302">
            <v>0</v>
          </cell>
          <cell r="H302"/>
          <cell r="I302"/>
          <cell r="J302" t="str">
            <v xml:space="preserve">SUMIN E INS PERNO D=5/8" L=290 MM A325N </v>
          </cell>
          <cell r="K302" t="str">
            <v xml:space="preserve"> UN</v>
          </cell>
          <cell r="L302">
            <v>1</v>
          </cell>
          <cell r="M302">
            <v>6895</v>
          </cell>
          <cell r="N302">
            <v>2137</v>
          </cell>
          <cell r="O302">
            <v>9032</v>
          </cell>
        </row>
        <row r="303">
          <cell r="A303">
            <v>803</v>
          </cell>
          <cell r="B303" t="str">
            <v>A 029.001.076</v>
          </cell>
          <cell r="C303" t="str">
            <v>APU 2021 A 029.001.076</v>
          </cell>
          <cell r="D303" t="str">
            <v>OBRAS ARQUITECTONICAS Y EDIFICACIONES</v>
          </cell>
          <cell r="E303" t="str">
            <v xml:space="preserve"> APUS NUEVOS </v>
          </cell>
          <cell r="F303" t="str">
            <v xml:space="preserve"> APUS NUEVOS </v>
          </cell>
          <cell r="G303">
            <v>0</v>
          </cell>
          <cell r="H303"/>
          <cell r="I303"/>
          <cell r="J303" t="str">
            <v xml:space="preserve">SUMIN EINST PLATINA DE 1" X 3/16" </v>
          </cell>
          <cell r="K303" t="str">
            <v>ML</v>
          </cell>
          <cell r="L303">
            <v>1</v>
          </cell>
          <cell r="M303">
            <v>181973</v>
          </cell>
          <cell r="N303">
            <v>56412</v>
          </cell>
          <cell r="O303">
            <v>238385</v>
          </cell>
        </row>
        <row r="304">
          <cell r="A304"/>
          <cell r="B304"/>
          <cell r="C304"/>
          <cell r="D304"/>
          <cell r="E304"/>
          <cell r="F304"/>
          <cell r="G304"/>
          <cell r="H304"/>
          <cell r="I304"/>
          <cell r="J304" t="str">
            <v xml:space="preserve"> CUBIERTA </v>
          </cell>
          <cell r="K304" t="str">
            <v/>
          </cell>
          <cell r="L304"/>
          <cell r="M304"/>
          <cell r="N304"/>
          <cell r="O304"/>
        </row>
        <row r="305">
          <cell r="A305"/>
          <cell r="B305"/>
          <cell r="C305"/>
          <cell r="D305"/>
          <cell r="E305"/>
          <cell r="F305"/>
          <cell r="G305"/>
          <cell r="H305"/>
          <cell r="I305"/>
          <cell r="J305" t="str">
            <v xml:space="preserve"> POLIMEROS, POLICARBONATOS, TERMICAS Y ACUSTICAS </v>
          </cell>
          <cell r="K305" t="str">
            <v/>
          </cell>
          <cell r="L305"/>
          <cell r="M305"/>
          <cell r="N305"/>
          <cell r="O305"/>
        </row>
        <row r="306">
          <cell r="A306">
            <v>170</v>
          </cell>
          <cell r="B306" t="str">
            <v>A 006.001.001</v>
          </cell>
          <cell r="C306" t="str">
            <v>APU 2021 A 006.001.001</v>
          </cell>
          <cell r="D306" t="str">
            <v>OBRAS ARQUITECTONICAS Y EDIFICACIONES</v>
          </cell>
          <cell r="E306" t="str">
            <v xml:space="preserve"> CUBIERTA </v>
          </cell>
          <cell r="F306" t="str">
            <v xml:space="preserve"> POLIMEROS, POLICARBONATOS, TERMICAS Y ACUSTICAS </v>
          </cell>
          <cell r="G306">
            <v>0</v>
          </cell>
          <cell r="H306"/>
          <cell r="I306"/>
          <cell r="J306" t="str">
            <v xml:space="preserve">TEJA AJOVER TERMOACUST a=0,82 m, e=0,27 mm (super) </v>
          </cell>
          <cell r="K306" t="str">
            <v xml:space="preserve"> M2</v>
          </cell>
          <cell r="L306">
            <v>1</v>
          </cell>
          <cell r="M306">
            <v>82222</v>
          </cell>
          <cell r="N306">
            <v>25489</v>
          </cell>
          <cell r="O306">
            <v>107711</v>
          </cell>
        </row>
        <row r="307">
          <cell r="A307">
            <v>171</v>
          </cell>
          <cell r="B307" t="str">
            <v>A 006.001.002</v>
          </cell>
          <cell r="C307" t="str">
            <v>APU 2021 A 006.001.002</v>
          </cell>
          <cell r="D307" t="str">
            <v>OBRAS ARQUITECTONICAS Y EDIFICACIONES</v>
          </cell>
          <cell r="E307" t="str">
            <v xml:space="preserve"> CUBIERTA </v>
          </cell>
          <cell r="F307" t="str">
            <v xml:space="preserve"> POLIMEROS, POLICARBONATOS, TERMICAS Y ACUSTICAS </v>
          </cell>
          <cell r="G307">
            <v>0</v>
          </cell>
          <cell r="H307" t="str">
            <v>JOSE MIGUE</v>
          </cell>
          <cell r="I307" t="str">
            <v>CIM</v>
          </cell>
          <cell r="J307" t="str">
            <v xml:space="preserve">CUBIERTA POLICARBONATO ALVEOLAR 6 mm (cristal) </v>
          </cell>
          <cell r="K307" t="str">
            <v>M2</v>
          </cell>
          <cell r="L307">
            <v>1</v>
          </cell>
          <cell r="M307">
            <v>61492</v>
          </cell>
          <cell r="N307">
            <v>19063</v>
          </cell>
          <cell r="O307">
            <v>80555</v>
          </cell>
        </row>
        <row r="308">
          <cell r="A308">
            <v>172</v>
          </cell>
          <cell r="B308" t="str">
            <v>A 006.001.003</v>
          </cell>
          <cell r="C308" t="str">
            <v>APU 2021 A 006.001.003</v>
          </cell>
          <cell r="D308" t="str">
            <v>OBRAS ARQUITECTONICAS Y EDIFICACIONES</v>
          </cell>
          <cell r="E308" t="str">
            <v xml:space="preserve"> CUBIERTA </v>
          </cell>
          <cell r="F308" t="str">
            <v xml:space="preserve"> POLIMEROS, POLICARBONATOS, TERMICAS Y ACUSTICAS </v>
          </cell>
          <cell r="G308">
            <v>0</v>
          </cell>
          <cell r="H308"/>
          <cell r="I308"/>
          <cell r="J308" t="str">
            <v xml:space="preserve">TEJA POLICARBONATO perfil 7. T. ajonit-Ajover </v>
          </cell>
          <cell r="K308" t="str">
            <v xml:space="preserve"> M2</v>
          </cell>
          <cell r="L308">
            <v>1</v>
          </cell>
          <cell r="M308">
            <v>59193</v>
          </cell>
          <cell r="N308">
            <v>18350</v>
          </cell>
          <cell r="O308">
            <v>77543</v>
          </cell>
        </row>
        <row r="309">
          <cell r="A309">
            <v>173</v>
          </cell>
          <cell r="B309" t="str">
            <v>A 006.001.004</v>
          </cell>
          <cell r="C309" t="str">
            <v>APU 2021 A 006.001.004</v>
          </cell>
          <cell r="D309" t="str">
            <v>OBRAS ARQUITECTONICAS Y EDIFICACIONES</v>
          </cell>
          <cell r="E309" t="str">
            <v xml:space="preserve"> CUBIERTA </v>
          </cell>
          <cell r="F309" t="str">
            <v xml:space="preserve"> POLIMEROS, POLICARBONATOS, TERMICAS Y ACUSTICAS </v>
          </cell>
          <cell r="G309">
            <v>0</v>
          </cell>
          <cell r="H309"/>
          <cell r="I309"/>
          <cell r="J309" t="str">
            <v xml:space="preserve">CUBIERTA PALMA MORICHEinc.choapo,permiso ambiental </v>
          </cell>
          <cell r="K309" t="str">
            <v>M2</v>
          </cell>
          <cell r="L309">
            <v>1</v>
          </cell>
          <cell r="M309">
            <v>125748</v>
          </cell>
          <cell r="N309">
            <v>38982</v>
          </cell>
          <cell r="O309">
            <v>164730</v>
          </cell>
        </row>
        <row r="310">
          <cell r="A310">
            <v>174</v>
          </cell>
          <cell r="B310" t="str">
            <v>A 006.001.005</v>
          </cell>
          <cell r="C310" t="str">
            <v>APU 2021 A 006.001.005</v>
          </cell>
          <cell r="D310" t="str">
            <v>OBRAS ARQUITECTONICAS Y EDIFICACIONES</v>
          </cell>
          <cell r="E310" t="str">
            <v xml:space="preserve"> CUBIERTA </v>
          </cell>
          <cell r="F310" t="str">
            <v xml:space="preserve"> POLIMEROS, POLICARBONATOS, TERMICAS Y ACUSTICAS </v>
          </cell>
          <cell r="G310">
            <v>0</v>
          </cell>
          <cell r="H310" t="str">
            <v>JOSE MIGUE</v>
          </cell>
          <cell r="I310" t="str">
            <v>CIM</v>
          </cell>
          <cell r="J310" t="str">
            <v xml:space="preserve">CABALLETE TERMOACUST a=0,82 m, e=0,27 mm (super) </v>
          </cell>
          <cell r="K310" t="str">
            <v>ML</v>
          </cell>
          <cell r="L310">
            <v>1</v>
          </cell>
          <cell r="M310">
            <v>67420</v>
          </cell>
          <cell r="N310">
            <v>20900</v>
          </cell>
          <cell r="O310">
            <v>88320</v>
          </cell>
        </row>
        <row r="311">
          <cell r="A311">
            <v>175</v>
          </cell>
          <cell r="B311" t="str">
            <v>A 006.001.006</v>
          </cell>
          <cell r="C311" t="str">
            <v>APU 2021 A 006.001.006</v>
          </cell>
          <cell r="D311" t="str">
            <v>OBRAS ARQUITECTONICAS Y EDIFICACIONES</v>
          </cell>
          <cell r="E311" t="str">
            <v xml:space="preserve"> CUBIERTA </v>
          </cell>
          <cell r="F311" t="str">
            <v xml:space="preserve"> POLIMEROS, POLICARBONATOS, TERMICAS Y ACUSTICAS </v>
          </cell>
          <cell r="G311">
            <v>0</v>
          </cell>
          <cell r="H311"/>
          <cell r="I311"/>
          <cell r="J311" t="str">
            <v xml:space="preserve">CABALLETE FIJO TEJA A. C PERFIL 7 PROM </v>
          </cell>
          <cell r="K311" t="str">
            <v xml:space="preserve"> ML</v>
          </cell>
          <cell r="L311">
            <v>1</v>
          </cell>
          <cell r="M311">
            <v>6906</v>
          </cell>
          <cell r="N311">
            <v>2141</v>
          </cell>
          <cell r="O311">
            <v>9047</v>
          </cell>
        </row>
        <row r="312">
          <cell r="A312">
            <v>797</v>
          </cell>
          <cell r="B312" t="str">
            <v>A 029.001.062</v>
          </cell>
          <cell r="C312" t="str">
            <v>APU 2021 A 029.001.062</v>
          </cell>
          <cell r="D312" t="str">
            <v>OBRAS ARQUITECTONICAS Y EDIFICACIONES</v>
          </cell>
          <cell r="E312" t="str">
            <v xml:space="preserve"> APUS NUEVOS </v>
          </cell>
          <cell r="F312" t="str">
            <v xml:space="preserve"> APUS NUEVOS </v>
          </cell>
          <cell r="G312">
            <v>0</v>
          </cell>
          <cell r="H312"/>
          <cell r="I312"/>
          <cell r="J312" t="str">
            <v xml:space="preserve">LIMATESA </v>
          </cell>
          <cell r="K312" t="str">
            <v xml:space="preserve"> ML</v>
          </cell>
          <cell r="L312">
            <v>1</v>
          </cell>
          <cell r="M312">
            <v>7888</v>
          </cell>
          <cell r="N312">
            <v>2445</v>
          </cell>
          <cell r="O312">
            <v>10333</v>
          </cell>
        </row>
        <row r="313">
          <cell r="A313">
            <v>911</v>
          </cell>
          <cell r="B313" t="str">
            <v>A 029.001.209</v>
          </cell>
          <cell r="C313" t="str">
            <v>APU 2021 A 029.001.209</v>
          </cell>
          <cell r="D313" t="str">
            <v>OBRAS ARQUITECTONICAS Y EDIFICACIONES</v>
          </cell>
          <cell r="E313" t="str">
            <v xml:space="preserve"> APUS NUEVOS </v>
          </cell>
          <cell r="F313" t="str">
            <v xml:space="preserve"> APUS NUEVOS </v>
          </cell>
          <cell r="G313">
            <v>0</v>
          </cell>
          <cell r="H313"/>
          <cell r="I313"/>
          <cell r="J313" t="str">
            <v xml:space="preserve">SUMIN EINST TEJA FIBRA FORTE AZUL </v>
          </cell>
          <cell r="K313" t="str">
            <v xml:space="preserve"> M2</v>
          </cell>
          <cell r="L313">
            <v>1</v>
          </cell>
          <cell r="M313">
            <v>82920</v>
          </cell>
          <cell r="N313">
            <v>25705</v>
          </cell>
          <cell r="O313">
            <v>108625</v>
          </cell>
        </row>
        <row r="314">
          <cell r="A314">
            <v>884</v>
          </cell>
          <cell r="B314" t="str">
            <v>A 029.001.179</v>
          </cell>
          <cell r="C314" t="str">
            <v>APU 2021 A 029.001.179</v>
          </cell>
          <cell r="D314" t="str">
            <v>OBRAS ARQUITECTONICAS Y EDIFICACIONES</v>
          </cell>
          <cell r="E314" t="str">
            <v xml:space="preserve"> APUS NUEVOS </v>
          </cell>
          <cell r="F314" t="str">
            <v xml:space="preserve"> APUS NUEVOS </v>
          </cell>
          <cell r="G314">
            <v>0</v>
          </cell>
          <cell r="H314"/>
          <cell r="I314"/>
          <cell r="J314" t="str">
            <v xml:space="preserve">SUMIN E INSTDOMO EN ACRILICO ALTURA ENTRE 3 Y8M </v>
          </cell>
          <cell r="K314" t="str">
            <v>M2</v>
          </cell>
          <cell r="L314">
            <v>1</v>
          </cell>
          <cell r="M314">
            <v>384215</v>
          </cell>
          <cell r="N314">
            <v>119107</v>
          </cell>
          <cell r="O314">
            <v>503322</v>
          </cell>
        </row>
        <row r="315">
          <cell r="A315">
            <v>1930</v>
          </cell>
          <cell r="B315" t="str">
            <v>A 029.001.259</v>
          </cell>
          <cell r="C315" t="str">
            <v>APU 2021 A 029.001.259</v>
          </cell>
          <cell r="D315" t="str">
            <v>OBRAS ARQUITECTONICAS Y EDIFICACIONES</v>
          </cell>
          <cell r="E315" t="str">
            <v xml:space="preserve"> APUS NUEVOS </v>
          </cell>
          <cell r="F315" t="str">
            <v xml:space="preserve"> APUS NUEVOS </v>
          </cell>
          <cell r="G315">
            <v>0</v>
          </cell>
          <cell r="H315" t="str">
            <v xml:space="preserve">SECRETARIA DE EDUCACION </v>
          </cell>
          <cell r="I315" t="str">
            <v xml:space="preserve">SECRETARIA DE EDUCACION </v>
          </cell>
          <cell r="J315" t="str">
            <v>SUMINISTRO E INSTALACION CABALLETE ALUMINIO-POLIURETANO</v>
          </cell>
          <cell r="K315" t="str">
            <v>ML</v>
          </cell>
          <cell r="L315">
            <v>1</v>
          </cell>
          <cell r="M315">
            <v>34509</v>
          </cell>
          <cell r="N315">
            <v>10698</v>
          </cell>
          <cell r="O315">
            <v>45207</v>
          </cell>
        </row>
        <row r="316">
          <cell r="A316">
            <v>1931</v>
          </cell>
          <cell r="B316" t="str">
            <v>A 029.001.260</v>
          </cell>
          <cell r="C316" t="str">
            <v>APU 2021 A 029.001.260</v>
          </cell>
          <cell r="D316" t="str">
            <v>OBRAS ARQUITECTONICAS Y EDIFICACIONES</v>
          </cell>
          <cell r="E316" t="str">
            <v xml:space="preserve"> APUS NUEVOS </v>
          </cell>
          <cell r="F316" t="str">
            <v xml:space="preserve"> APUS NUEVOS </v>
          </cell>
          <cell r="G316">
            <v>0</v>
          </cell>
          <cell r="H316" t="str">
            <v xml:space="preserve">SECRETARIA DE EDUCACION </v>
          </cell>
          <cell r="I316" t="str">
            <v xml:space="preserve">SECRETARIA DE EDUCACION </v>
          </cell>
          <cell r="J316" t="str">
            <v>PLACA CUBIERTA SUPERBOARD 20mm</v>
          </cell>
          <cell r="K316" t="str">
            <v>M2</v>
          </cell>
          <cell r="L316">
            <v>1</v>
          </cell>
          <cell r="M316">
            <v>120519</v>
          </cell>
          <cell r="N316">
            <v>37361</v>
          </cell>
          <cell r="O316">
            <v>157880</v>
          </cell>
        </row>
        <row r="317">
          <cell r="A317">
            <v>1932</v>
          </cell>
          <cell r="B317" t="str">
            <v>A 029.001.261</v>
          </cell>
          <cell r="C317" t="str">
            <v>APU 2021 A 029.001.261</v>
          </cell>
          <cell r="D317" t="str">
            <v>OBRAS ARQUITECTONICAS Y EDIFICACIONES</v>
          </cell>
          <cell r="E317" t="str">
            <v xml:space="preserve"> APUS NUEVOS </v>
          </cell>
          <cell r="F317" t="str">
            <v xml:space="preserve"> APUS NUEVOS </v>
          </cell>
          <cell r="G317">
            <v>0</v>
          </cell>
          <cell r="H317" t="str">
            <v xml:space="preserve">SECRETARIA DE EDUCACION </v>
          </cell>
          <cell r="I317" t="str">
            <v xml:space="preserve">SECRETARIA DE EDUCACION </v>
          </cell>
          <cell r="J317" t="str">
            <v>TEJA ALUMINIO-POLIURETANO-ALUM. e=1 cm.</v>
          </cell>
          <cell r="K317" t="str">
            <v>M2</v>
          </cell>
          <cell r="L317">
            <v>1</v>
          </cell>
          <cell r="M317">
            <v>144345</v>
          </cell>
          <cell r="N317">
            <v>44747</v>
          </cell>
          <cell r="O317">
            <v>189092</v>
          </cell>
        </row>
        <row r="318">
          <cell r="A318">
            <v>1933</v>
          </cell>
          <cell r="B318" t="str">
            <v>A 029.001.262</v>
          </cell>
          <cell r="C318" t="str">
            <v>APU 2021 A 029.001.262</v>
          </cell>
          <cell r="D318" t="str">
            <v>OBRAS ARQUITECTONICAS Y EDIFICACIONES</v>
          </cell>
          <cell r="E318" t="str">
            <v xml:space="preserve"> APUS NUEVOS </v>
          </cell>
          <cell r="F318" t="str">
            <v xml:space="preserve"> APUS NUEVOS </v>
          </cell>
          <cell r="G318">
            <v>0</v>
          </cell>
          <cell r="H318" t="str">
            <v xml:space="preserve">SECRETARIA DE EDUCACION </v>
          </cell>
          <cell r="I318" t="str">
            <v xml:space="preserve">SECRETARIA DE EDUCACION </v>
          </cell>
          <cell r="J318" t="str">
            <v>CANAL LATON   d=0.75</v>
          </cell>
          <cell r="K318" t="str">
            <v>ML</v>
          </cell>
          <cell r="L318">
            <v>1</v>
          </cell>
          <cell r="M318">
            <v>103707</v>
          </cell>
          <cell r="N318">
            <v>32149</v>
          </cell>
          <cell r="O318">
            <v>135856</v>
          </cell>
        </row>
        <row r="319">
          <cell r="A319"/>
          <cell r="B319"/>
          <cell r="C319"/>
          <cell r="D319"/>
          <cell r="E319"/>
          <cell r="F319"/>
          <cell r="G319"/>
          <cell r="H319"/>
          <cell r="I319"/>
          <cell r="J319" t="str">
            <v xml:space="preserve"> METALICAS ESPECIALES</v>
          </cell>
          <cell r="K319" t="str">
            <v/>
          </cell>
          <cell r="L319"/>
          <cell r="M319"/>
          <cell r="N319"/>
          <cell r="O319"/>
        </row>
        <row r="320">
          <cell r="A320">
            <v>176</v>
          </cell>
          <cell r="B320" t="str">
            <v>A 006.001.007</v>
          </cell>
          <cell r="C320" t="str">
            <v>APU 2021 A 006.001.007</v>
          </cell>
          <cell r="D320" t="str">
            <v>OBRAS ARQUITECTONICAS Y EDIFICACIONES</v>
          </cell>
          <cell r="E320" t="str">
            <v xml:space="preserve"> CUBIERTA </v>
          </cell>
          <cell r="F320" t="str">
            <v xml:space="preserve"> POLIMEROS, POLICARBONATOS, TERMICAS Y ACUSTICAS </v>
          </cell>
          <cell r="G320">
            <v>0</v>
          </cell>
          <cell r="H320"/>
          <cell r="I320"/>
          <cell r="J320" t="str">
            <v xml:space="preserve">CUBIERTA T HUNTERDOUGLAS 333C SENC EN LAM 30MM ALUZINC CAL 30 </v>
          </cell>
          <cell r="K320" t="str">
            <v>M2</v>
          </cell>
          <cell r="L320">
            <v>1</v>
          </cell>
          <cell r="M320">
            <v>44219</v>
          </cell>
          <cell r="N320">
            <v>13708</v>
          </cell>
          <cell r="O320">
            <v>57927</v>
          </cell>
        </row>
        <row r="321">
          <cell r="A321">
            <v>1678</v>
          </cell>
          <cell r="B321" t="str">
            <v>A 030.002.092</v>
          </cell>
          <cell r="C321" t="str">
            <v>APU 2021 A 030.002.092</v>
          </cell>
          <cell r="D321" t="str">
            <v>NUEVOS</v>
          </cell>
          <cell r="E321" t="str">
            <v>FACHADAS ARQUITECTONICAS</v>
          </cell>
          <cell r="F321" t="str">
            <v xml:space="preserve"> POLIMEROS, POLICARBONATOS, TERMICAS Y ACUSTICAS </v>
          </cell>
          <cell r="G321">
            <v>0</v>
          </cell>
          <cell r="H321" t="str">
            <v>CP3 JOJHAN</v>
          </cell>
          <cell r="I321" t="str">
            <v>CP3 JOJHAN</v>
          </cell>
          <cell r="J321" t="str">
            <v>SUMINSITRO E INSTALACIÓN DE SCREEN PANEL J HUNTER DOUGLAS MODULO 682mm ( según diseño)</v>
          </cell>
          <cell r="K321" t="str">
            <v>M2</v>
          </cell>
          <cell r="L321">
            <v>1</v>
          </cell>
          <cell r="M321">
            <v>555183</v>
          </cell>
          <cell r="N321">
            <v>172107</v>
          </cell>
          <cell r="O321">
            <v>727290</v>
          </cell>
        </row>
        <row r="322">
          <cell r="A322"/>
          <cell r="B322"/>
          <cell r="C322"/>
          <cell r="D322"/>
          <cell r="E322"/>
          <cell r="F322"/>
          <cell r="G322"/>
          <cell r="H322"/>
          <cell r="I322"/>
          <cell r="J322" t="str">
            <v xml:space="preserve"> METALICAS </v>
          </cell>
          <cell r="K322" t="str">
            <v/>
          </cell>
          <cell r="L322"/>
          <cell r="M322"/>
          <cell r="N322"/>
          <cell r="O322"/>
        </row>
        <row r="323">
          <cell r="A323">
            <v>177</v>
          </cell>
          <cell r="B323" t="str">
            <v>A 006.002.001</v>
          </cell>
          <cell r="C323" t="str">
            <v>APU 2021 A 006.002.001</v>
          </cell>
          <cell r="D323" t="str">
            <v>OBRAS ARQUITECTONICAS Y EDIFICACIONES</v>
          </cell>
          <cell r="E323" t="str">
            <v xml:space="preserve"> CUBIERTA </v>
          </cell>
          <cell r="F323" t="str">
            <v xml:space="preserve"> METALICAS </v>
          </cell>
          <cell r="G323">
            <v>0</v>
          </cell>
          <cell r="H323"/>
          <cell r="I323"/>
          <cell r="J323" t="str">
            <v xml:space="preserve">TEJA ZINC PERFIL 11 800X243 mm C. 33 </v>
          </cell>
          <cell r="K323" t="str">
            <v xml:space="preserve"> M2</v>
          </cell>
          <cell r="L323">
            <v>1</v>
          </cell>
          <cell r="M323">
            <v>45538</v>
          </cell>
          <cell r="N323">
            <v>14117</v>
          </cell>
          <cell r="O323">
            <v>59655</v>
          </cell>
        </row>
        <row r="324">
          <cell r="A324">
            <v>178</v>
          </cell>
          <cell r="B324" t="str">
            <v>A 006.002.002</v>
          </cell>
          <cell r="C324" t="str">
            <v>APU 2021 A 006.002.002</v>
          </cell>
          <cell r="D324" t="str">
            <v>OBRAS ARQUITECTONICAS Y EDIFICACIONES</v>
          </cell>
          <cell r="E324" t="str">
            <v xml:space="preserve"> CUBIERTA </v>
          </cell>
          <cell r="F324" t="str">
            <v xml:space="preserve"> METALICAS </v>
          </cell>
          <cell r="G324">
            <v>0</v>
          </cell>
          <cell r="H324"/>
          <cell r="I324" t="str">
            <v xml:space="preserve">ESCE- PORFIA </v>
          </cell>
          <cell r="J324" t="str">
            <v xml:space="preserve">CUBIER SANDW D 333C, C.26,PREPINTInc fibra vidrio </v>
          </cell>
          <cell r="K324" t="str">
            <v>M2</v>
          </cell>
          <cell r="L324">
            <v>1</v>
          </cell>
          <cell r="M324">
            <v>143996</v>
          </cell>
          <cell r="N324">
            <v>44639</v>
          </cell>
          <cell r="O324">
            <v>188635</v>
          </cell>
        </row>
        <row r="325">
          <cell r="A325">
            <v>179</v>
          </cell>
          <cell r="B325" t="str">
            <v>A 006.002.003</v>
          </cell>
          <cell r="C325" t="str">
            <v>APU 2021 A 006.002.003</v>
          </cell>
          <cell r="D325" t="str">
            <v>OBRAS ARQUITECTONICAS Y EDIFICACIONES</v>
          </cell>
          <cell r="E325" t="str">
            <v xml:space="preserve"> CUBIERTA </v>
          </cell>
          <cell r="F325" t="str">
            <v xml:space="preserve"> METALICAS </v>
          </cell>
          <cell r="G325">
            <v>0</v>
          </cell>
          <cell r="H325"/>
          <cell r="I325"/>
          <cell r="J325" t="str">
            <v xml:space="preserve">CUBIER SANDW D 333C.C.26 PREInc poliestireno 30mm </v>
          </cell>
          <cell r="K325" t="str">
            <v>M2</v>
          </cell>
          <cell r="L325">
            <v>1</v>
          </cell>
          <cell r="M325">
            <v>171765</v>
          </cell>
          <cell r="N325">
            <v>53247</v>
          </cell>
          <cell r="O325">
            <v>225012</v>
          </cell>
        </row>
        <row r="326">
          <cell r="A326">
            <v>180</v>
          </cell>
          <cell r="B326" t="str">
            <v>A 006.002.004</v>
          </cell>
          <cell r="C326" t="str">
            <v>APU 2021 A 006.002.004</v>
          </cell>
          <cell r="D326" t="str">
            <v>OBRAS ARQUITECTONICAS Y EDIFICACIONES</v>
          </cell>
          <cell r="E326" t="str">
            <v xml:space="preserve"> CUBIERTA </v>
          </cell>
          <cell r="F326" t="str">
            <v xml:space="preserve"> METALICAS </v>
          </cell>
          <cell r="G326">
            <v>0</v>
          </cell>
          <cell r="H326"/>
          <cell r="I326"/>
          <cell r="J326" t="str">
            <v xml:space="preserve">CUBIER SANDW D250C PREPIN C.26.fibra vidrio o simi </v>
          </cell>
          <cell r="K326" t="str">
            <v>M2</v>
          </cell>
          <cell r="L326">
            <v>1</v>
          </cell>
          <cell r="M326">
            <v>154735</v>
          </cell>
          <cell r="N326">
            <v>47968</v>
          </cell>
          <cell r="O326">
            <v>202703</v>
          </cell>
        </row>
        <row r="327">
          <cell r="A327">
            <v>181</v>
          </cell>
          <cell r="B327" t="str">
            <v>A 006.002.005</v>
          </cell>
          <cell r="C327" t="str">
            <v>APU 2021 A 006.002.005</v>
          </cell>
          <cell r="D327" t="str">
            <v>OBRAS ARQUITECTONICAS Y EDIFICACIONES</v>
          </cell>
          <cell r="E327" t="str">
            <v xml:space="preserve"> CUBIERTA </v>
          </cell>
          <cell r="F327" t="str">
            <v xml:space="preserve"> METALICAS </v>
          </cell>
          <cell r="G327">
            <v>0</v>
          </cell>
          <cell r="H327"/>
          <cell r="I327"/>
          <cell r="J327" t="str">
            <v xml:space="preserve">CUBIER SANDW D250C PREPIN C.26.Poliuret o simil </v>
          </cell>
          <cell r="K327" t="str">
            <v>M2</v>
          </cell>
          <cell r="L327">
            <v>1</v>
          </cell>
          <cell r="M327">
            <v>187223</v>
          </cell>
          <cell r="N327">
            <v>58039</v>
          </cell>
          <cell r="O327">
            <v>245262</v>
          </cell>
        </row>
        <row r="328">
          <cell r="A328">
            <v>182</v>
          </cell>
          <cell r="B328" t="str">
            <v>A 006.002.006</v>
          </cell>
          <cell r="C328" t="str">
            <v>APU 2021 A 006.002.006</v>
          </cell>
          <cell r="D328" t="str">
            <v>OBRAS ARQUITECTONICAS Y EDIFICACIONES</v>
          </cell>
          <cell r="E328" t="str">
            <v xml:space="preserve"> CUBIERTA </v>
          </cell>
          <cell r="F328" t="str">
            <v xml:space="preserve"> METALICAS </v>
          </cell>
          <cell r="G328">
            <v>0</v>
          </cell>
          <cell r="H328"/>
          <cell r="I328"/>
          <cell r="J328" t="str">
            <v xml:space="preserve">CUBIERTA TRAPEZOIDAL T. AJOVER A360 </v>
          </cell>
          <cell r="K328" t="str">
            <v xml:space="preserve"> M2</v>
          </cell>
          <cell r="L328">
            <v>1</v>
          </cell>
          <cell r="M328">
            <v>52913</v>
          </cell>
          <cell r="N328">
            <v>16403</v>
          </cell>
          <cell r="O328">
            <v>69316</v>
          </cell>
        </row>
        <row r="329">
          <cell r="A329">
            <v>183</v>
          </cell>
          <cell r="B329" t="str">
            <v>A 006.002.007</v>
          </cell>
          <cell r="C329" t="str">
            <v>APU 2021 A 006.002.007</v>
          </cell>
          <cell r="D329" t="str">
            <v>OBRAS ARQUITECTONICAS Y EDIFICACIONES</v>
          </cell>
          <cell r="E329" t="str">
            <v xml:space="preserve"> CUBIERTA </v>
          </cell>
          <cell r="F329" t="str">
            <v xml:space="preserve"> METALICAS </v>
          </cell>
          <cell r="G329">
            <v>0</v>
          </cell>
          <cell r="H329"/>
          <cell r="I329" t="str">
            <v xml:space="preserve">ESCE- PORFIA </v>
          </cell>
          <cell r="J329" t="str">
            <v xml:space="preserve">CUBIER MODULAR C.250 ALUZINC PINTA 2 CARAS C.26. </v>
          </cell>
          <cell r="K329" t="str">
            <v xml:space="preserve"> M2</v>
          </cell>
          <cell r="L329">
            <v>1</v>
          </cell>
          <cell r="M329">
            <v>81182</v>
          </cell>
          <cell r="N329">
            <v>25166</v>
          </cell>
          <cell r="O329">
            <v>106348</v>
          </cell>
        </row>
        <row r="330">
          <cell r="A330"/>
          <cell r="B330"/>
          <cell r="C330"/>
          <cell r="D330"/>
          <cell r="E330"/>
          <cell r="F330"/>
          <cell r="G330"/>
          <cell r="H330"/>
          <cell r="I330"/>
          <cell r="J330" t="str">
            <v xml:space="preserve"> CUBIERTAS EN ASBESTO-CEMENTO </v>
          </cell>
          <cell r="K330" t="str">
            <v/>
          </cell>
          <cell r="L330"/>
          <cell r="M330"/>
          <cell r="N330"/>
          <cell r="O330"/>
        </row>
        <row r="331">
          <cell r="A331">
            <v>184</v>
          </cell>
          <cell r="B331" t="str">
            <v>A 006.003.001</v>
          </cell>
          <cell r="C331" t="str">
            <v>APU 2021 A 006.003.001</v>
          </cell>
          <cell r="D331" t="str">
            <v>OBRAS ARQUITECTONICAS Y EDIFICACIONES</v>
          </cell>
          <cell r="E331" t="str">
            <v xml:space="preserve"> CUBIERTA </v>
          </cell>
          <cell r="F331" t="str">
            <v xml:space="preserve"> CUBIERTAS EN ASBESTO-CEMENTO </v>
          </cell>
          <cell r="G331">
            <v>0</v>
          </cell>
          <cell r="H331"/>
          <cell r="I331"/>
          <cell r="J331" t="str">
            <v xml:space="preserve">TEJA A.C CANALETA TIPO 90 long. 7.50 mts </v>
          </cell>
          <cell r="K331" t="str">
            <v xml:space="preserve"> M2</v>
          </cell>
          <cell r="L331">
            <v>1</v>
          </cell>
          <cell r="M331">
            <v>80117</v>
          </cell>
          <cell r="N331">
            <v>24836</v>
          </cell>
          <cell r="O331">
            <v>104953</v>
          </cell>
        </row>
        <row r="332">
          <cell r="A332">
            <v>185</v>
          </cell>
          <cell r="B332" t="str">
            <v>A 006.003.002</v>
          </cell>
          <cell r="C332" t="str">
            <v>APU 2021 A 006.003.002</v>
          </cell>
          <cell r="D332" t="str">
            <v>OBRAS ARQUITECTONICAS Y EDIFICACIONES</v>
          </cell>
          <cell r="E332" t="str">
            <v xml:space="preserve"> CUBIERTA </v>
          </cell>
          <cell r="F332" t="str">
            <v xml:space="preserve"> CUBIERTAS EN ASBESTO-CEMENTO </v>
          </cell>
          <cell r="G332">
            <v>0</v>
          </cell>
          <cell r="H332"/>
          <cell r="I332"/>
          <cell r="J332" t="str">
            <v xml:space="preserve">TEJA ASBESTO CEMENTO PERFIL 7 PROM. 5-6-7-8-10 </v>
          </cell>
          <cell r="K332" t="str">
            <v xml:space="preserve"> M2</v>
          </cell>
          <cell r="L332">
            <v>1</v>
          </cell>
          <cell r="M332">
            <v>39422</v>
          </cell>
          <cell r="N332">
            <v>12221</v>
          </cell>
          <cell r="O332">
            <v>51643</v>
          </cell>
        </row>
        <row r="333">
          <cell r="A333">
            <v>186</v>
          </cell>
          <cell r="B333" t="str">
            <v>A 006.003.003</v>
          </cell>
          <cell r="C333" t="str">
            <v>APU 2021 A 006.003.003</v>
          </cell>
          <cell r="D333" t="str">
            <v>OBRAS ARQUITECTONICAS Y EDIFICACIONES</v>
          </cell>
          <cell r="E333" t="str">
            <v xml:space="preserve"> CUBIERTA </v>
          </cell>
          <cell r="F333" t="str">
            <v xml:space="preserve"> CUBIERTAS EN ASBESTO-CEMENTO </v>
          </cell>
          <cell r="G333">
            <v>0</v>
          </cell>
          <cell r="H333"/>
          <cell r="I333"/>
          <cell r="J333" t="str">
            <v xml:space="preserve">ENTRAMADO EN MADERA TEJA ONDULADA A.C </v>
          </cell>
          <cell r="K333" t="str">
            <v xml:space="preserve"> M2</v>
          </cell>
          <cell r="L333">
            <v>1</v>
          </cell>
          <cell r="M333">
            <v>62913</v>
          </cell>
          <cell r="N333">
            <v>19503</v>
          </cell>
          <cell r="O333">
            <v>82416</v>
          </cell>
        </row>
        <row r="334">
          <cell r="A334">
            <v>187</v>
          </cell>
          <cell r="B334" t="str">
            <v>A 006.003.004</v>
          </cell>
          <cell r="C334" t="str">
            <v>APU 2021 A 006.003.004</v>
          </cell>
          <cell r="D334" t="str">
            <v>OBRAS ARQUITECTONICAS Y EDIFICACIONES</v>
          </cell>
          <cell r="E334" t="str">
            <v xml:space="preserve"> CUBIERTA </v>
          </cell>
          <cell r="F334" t="str">
            <v xml:space="preserve"> CUBIERTAS EN ASBESTO-CEMENTO </v>
          </cell>
          <cell r="G334">
            <v>0</v>
          </cell>
          <cell r="H334"/>
          <cell r="I334"/>
          <cell r="J334" t="str">
            <v xml:space="preserve">CUBIERTA MIXTA (ETERNIT-TEJA DE BARRO) </v>
          </cell>
          <cell r="K334" t="str">
            <v xml:space="preserve"> M2</v>
          </cell>
          <cell r="L334">
            <v>1</v>
          </cell>
          <cell r="M334">
            <v>81868</v>
          </cell>
          <cell r="N334">
            <v>25379</v>
          </cell>
          <cell r="O334">
            <v>107247</v>
          </cell>
        </row>
        <row r="335">
          <cell r="A335">
            <v>188</v>
          </cell>
          <cell r="B335" t="str">
            <v>A 006.003.005</v>
          </cell>
          <cell r="C335" t="str">
            <v>APU 2021 A 006.003.005</v>
          </cell>
          <cell r="D335" t="str">
            <v>OBRAS ARQUITECTONICAS Y EDIFICACIONES</v>
          </cell>
          <cell r="E335" t="str">
            <v xml:space="preserve"> CUBIERTA </v>
          </cell>
          <cell r="F335" t="str">
            <v xml:space="preserve"> CUBIERTAS EN ASBESTO-CEMENTO </v>
          </cell>
          <cell r="G335">
            <v>0</v>
          </cell>
          <cell r="H335"/>
          <cell r="I335" t="str">
            <v xml:space="preserve">ESCE- RELIQUIA </v>
          </cell>
          <cell r="J335" t="str">
            <v xml:space="preserve">FLANCHE LAMINA GALV. C. 22 Ancho:0.20 mts </v>
          </cell>
          <cell r="K335" t="str">
            <v>ML</v>
          </cell>
          <cell r="L335">
            <v>1</v>
          </cell>
          <cell r="M335">
            <v>20813</v>
          </cell>
          <cell r="N335">
            <v>6452</v>
          </cell>
          <cell r="O335">
            <v>27265</v>
          </cell>
        </row>
        <row r="336">
          <cell r="A336">
            <v>189</v>
          </cell>
          <cell r="B336" t="str">
            <v>A 006.003.006</v>
          </cell>
          <cell r="C336" t="str">
            <v>APU 2021 A 006.003.006</v>
          </cell>
          <cell r="D336" t="str">
            <v>OBRAS ARQUITECTONICAS Y EDIFICACIONES</v>
          </cell>
          <cell r="E336" t="str">
            <v xml:space="preserve"> CUBIERTA </v>
          </cell>
          <cell r="F336" t="str">
            <v xml:space="preserve"> CUBIERTAS EN ASBESTO-CEMENTO </v>
          </cell>
          <cell r="G336">
            <v>0</v>
          </cell>
          <cell r="H336"/>
          <cell r="I336"/>
          <cell r="J336" t="str">
            <v xml:space="preserve">TEJA DE BARRO BABILONIA SOBRE ETERNIT </v>
          </cell>
          <cell r="K336" t="str">
            <v>M2</v>
          </cell>
          <cell r="L336">
            <v>1</v>
          </cell>
          <cell r="M336">
            <v>32325</v>
          </cell>
          <cell r="N336">
            <v>10021</v>
          </cell>
          <cell r="O336">
            <v>42346</v>
          </cell>
        </row>
        <row r="337">
          <cell r="A337">
            <v>190</v>
          </cell>
          <cell r="B337" t="str">
            <v>A 006.003.007</v>
          </cell>
          <cell r="C337" t="str">
            <v>APU 2021 A 006.003.007</v>
          </cell>
          <cell r="D337" t="str">
            <v>OBRAS ARQUITECTONICAS Y EDIFICACIONES</v>
          </cell>
          <cell r="E337" t="str">
            <v xml:space="preserve"> CUBIERTA </v>
          </cell>
          <cell r="F337" t="str">
            <v xml:space="preserve"> CUBIERTAS EN ASBESTO-CEMENTO </v>
          </cell>
          <cell r="G337">
            <v>0</v>
          </cell>
          <cell r="H337"/>
          <cell r="I337"/>
          <cell r="J337" t="str">
            <v xml:space="preserve">LIJADO PINTURA Y LACADO DE VIGAS Y COLUM EN MADERA </v>
          </cell>
          <cell r="K337" t="str">
            <v xml:space="preserve"> ML</v>
          </cell>
          <cell r="L337">
            <v>1</v>
          </cell>
          <cell r="M337">
            <v>12453</v>
          </cell>
          <cell r="N337">
            <v>3860</v>
          </cell>
          <cell r="O337">
            <v>16313</v>
          </cell>
        </row>
        <row r="338">
          <cell r="A338">
            <v>191</v>
          </cell>
          <cell r="B338" t="str">
            <v>A 006.003.008</v>
          </cell>
          <cell r="C338" t="str">
            <v>APU 2021 A 006.003.008</v>
          </cell>
          <cell r="D338" t="str">
            <v>OBRAS ARQUITECTONICAS Y EDIFICACIONES</v>
          </cell>
          <cell r="E338" t="str">
            <v xml:space="preserve"> CUBIERTA </v>
          </cell>
          <cell r="F338" t="str">
            <v xml:space="preserve"> CUBIERTAS EN ASBESTO-CEMENTO </v>
          </cell>
          <cell r="G338">
            <v>0</v>
          </cell>
          <cell r="H338"/>
          <cell r="I338"/>
          <cell r="J338" t="str">
            <v xml:space="preserve">LIJADO PINTURA Y LACADO DE PERGOLA SOP DE CUBIERTA </v>
          </cell>
          <cell r="K338" t="str">
            <v xml:space="preserve"> M2</v>
          </cell>
          <cell r="L338">
            <v>1</v>
          </cell>
          <cell r="M338">
            <v>25475</v>
          </cell>
          <cell r="N338">
            <v>7897</v>
          </cell>
          <cell r="O338">
            <v>33372</v>
          </cell>
        </row>
        <row r="339">
          <cell r="A339">
            <v>192</v>
          </cell>
          <cell r="B339" t="str">
            <v>A 006.003.009</v>
          </cell>
          <cell r="C339" t="str">
            <v>APU 2021 A 006.003.009</v>
          </cell>
          <cell r="D339" t="str">
            <v>OBRAS ARQUITECTONICAS Y EDIFICACIONES</v>
          </cell>
          <cell r="E339" t="str">
            <v xml:space="preserve"> CUBIERTA </v>
          </cell>
          <cell r="F339" t="str">
            <v xml:space="preserve"> CUBIERTAS EN ASBESTO-CEMENTO </v>
          </cell>
          <cell r="G339">
            <v>0</v>
          </cell>
          <cell r="H339"/>
          <cell r="I339"/>
          <cell r="J339" t="str">
            <v xml:space="preserve">LIJADO Y PINTURA DE MADERA ROLLIZA </v>
          </cell>
          <cell r="K339" t="str">
            <v xml:space="preserve"> ML</v>
          </cell>
          <cell r="L339">
            <v>1</v>
          </cell>
          <cell r="M339">
            <v>10929</v>
          </cell>
          <cell r="N339">
            <v>3388</v>
          </cell>
          <cell r="O339">
            <v>14317</v>
          </cell>
        </row>
        <row r="340">
          <cell r="A340">
            <v>193</v>
          </cell>
          <cell r="B340" t="str">
            <v>A 006.003.010</v>
          </cell>
          <cell r="C340" t="str">
            <v>APU 2021 A 006.003.010</v>
          </cell>
          <cell r="D340" t="str">
            <v>OBRAS ARQUITECTONICAS Y EDIFICACIONES</v>
          </cell>
          <cell r="E340" t="str">
            <v xml:space="preserve"> CUBIERTA </v>
          </cell>
          <cell r="F340" t="str">
            <v xml:space="preserve"> CUBIERTAS EN ASBESTO-CEMENTO </v>
          </cell>
          <cell r="G340">
            <v>0</v>
          </cell>
          <cell r="H340"/>
          <cell r="I340"/>
          <cell r="J340" t="str">
            <v xml:space="preserve">CLARABOYA ETERNIT No 6 INC VIDRIO </v>
          </cell>
          <cell r="K340" t="str">
            <v xml:space="preserve"> UN</v>
          </cell>
          <cell r="L340">
            <v>1</v>
          </cell>
          <cell r="M340">
            <v>133450</v>
          </cell>
          <cell r="N340">
            <v>41370</v>
          </cell>
          <cell r="O340">
            <v>174820</v>
          </cell>
        </row>
        <row r="341">
          <cell r="A341">
            <v>194</v>
          </cell>
          <cell r="B341" t="str">
            <v>A 006.003.011</v>
          </cell>
          <cell r="C341" t="str">
            <v>APU 2021 A 006.003.011</v>
          </cell>
          <cell r="D341" t="str">
            <v>OBRAS ARQUITECTONICAS Y EDIFICACIONES</v>
          </cell>
          <cell r="E341" t="str">
            <v xml:space="preserve"> CUBIERTA </v>
          </cell>
          <cell r="F341" t="str">
            <v xml:space="preserve"> CUBIERTAS EN ASBESTO-CEMENTO </v>
          </cell>
          <cell r="G341">
            <v>0</v>
          </cell>
          <cell r="H341"/>
          <cell r="I341"/>
          <cell r="J341" t="str">
            <v xml:space="preserve">CINTA BITUMINOSA AUTOADHE. SIKA MULTISEAL 0,1x10 m </v>
          </cell>
          <cell r="K341" t="str">
            <v>ML</v>
          </cell>
          <cell r="L341">
            <v>1</v>
          </cell>
          <cell r="M341">
            <v>10500</v>
          </cell>
          <cell r="N341">
            <v>3255</v>
          </cell>
          <cell r="O341">
            <v>13755</v>
          </cell>
        </row>
        <row r="342">
          <cell r="A342">
            <v>195</v>
          </cell>
          <cell r="B342" t="str">
            <v>A 006.003.012</v>
          </cell>
          <cell r="C342" t="str">
            <v>APU 2021 A 006.003.012</v>
          </cell>
          <cell r="D342" t="str">
            <v>OBRAS ARQUITECTONICAS Y EDIFICACIONES</v>
          </cell>
          <cell r="E342" t="str">
            <v xml:space="preserve"> CUBIERTA </v>
          </cell>
          <cell r="F342" t="str">
            <v xml:space="preserve"> CUBIERTAS EN ASBESTO-CEMENTO </v>
          </cell>
          <cell r="G342">
            <v>0</v>
          </cell>
          <cell r="H342"/>
          <cell r="I342"/>
          <cell r="J342" t="str">
            <v xml:space="preserve">FLANCHE LAMINA CALIBRE 20 DESARROLLO 40 CM </v>
          </cell>
          <cell r="K342" t="str">
            <v xml:space="preserve"> ML</v>
          </cell>
          <cell r="L342">
            <v>1</v>
          </cell>
          <cell r="M342">
            <v>64749</v>
          </cell>
          <cell r="N342">
            <v>20072</v>
          </cell>
          <cell r="O342">
            <v>84821</v>
          </cell>
        </row>
        <row r="343">
          <cell r="A343"/>
          <cell r="B343"/>
          <cell r="C343"/>
          <cell r="D343"/>
          <cell r="E343"/>
          <cell r="F343"/>
          <cell r="G343"/>
          <cell r="H343"/>
          <cell r="I343"/>
          <cell r="J343" t="str">
            <v xml:space="preserve"> IMPERMEABILIZAION CUBIERTA </v>
          </cell>
          <cell r="K343" t="str">
            <v/>
          </cell>
          <cell r="L343"/>
          <cell r="M343"/>
          <cell r="N343"/>
          <cell r="O343"/>
        </row>
        <row r="344">
          <cell r="A344"/>
          <cell r="B344"/>
          <cell r="C344"/>
          <cell r="D344"/>
          <cell r="E344"/>
          <cell r="F344"/>
          <cell r="G344"/>
          <cell r="H344"/>
          <cell r="I344"/>
          <cell r="J344" t="str">
            <v xml:space="preserve"> MAMPOSTERIA </v>
          </cell>
          <cell r="K344" t="str">
            <v/>
          </cell>
          <cell r="L344"/>
          <cell r="M344"/>
          <cell r="N344"/>
          <cell r="O344"/>
        </row>
        <row r="345">
          <cell r="A345"/>
          <cell r="B345"/>
          <cell r="C345"/>
          <cell r="D345"/>
          <cell r="E345"/>
          <cell r="F345"/>
          <cell r="G345"/>
          <cell r="H345"/>
          <cell r="I345"/>
          <cell r="J345" t="str">
            <v xml:space="preserve"> MAMPOSTERIA SECA O PREFABRICADA </v>
          </cell>
          <cell r="K345" t="str">
            <v/>
          </cell>
          <cell r="L345"/>
          <cell r="M345"/>
          <cell r="N345"/>
          <cell r="O345"/>
        </row>
        <row r="346">
          <cell r="A346">
            <v>196</v>
          </cell>
          <cell r="B346" t="str">
            <v>A 007.001.001</v>
          </cell>
          <cell r="C346" t="str">
            <v>APU 2021 A 007.001.001</v>
          </cell>
          <cell r="D346" t="str">
            <v>OBRAS ARQUITECTONICAS Y EDIFICACIONES</v>
          </cell>
          <cell r="E346" t="str">
            <v xml:space="preserve"> MAMPOSTERIA </v>
          </cell>
          <cell r="F346" t="str">
            <v xml:space="preserve"> MAMPOSTERIA SECA O PREFABRICADA </v>
          </cell>
          <cell r="G346">
            <v>0</v>
          </cell>
          <cell r="H346"/>
          <cell r="I346"/>
          <cell r="J346" t="str">
            <v xml:space="preserve">MURO SUPERBOARD D. CARA, e=0,11 , CAL.8 mm inc Pin </v>
          </cell>
          <cell r="K346" t="str">
            <v xml:space="preserve"> M2</v>
          </cell>
          <cell r="L346">
            <v>1</v>
          </cell>
          <cell r="M346">
            <v>118123</v>
          </cell>
          <cell r="N346">
            <v>36618</v>
          </cell>
          <cell r="O346">
            <v>154741</v>
          </cell>
        </row>
        <row r="347">
          <cell r="A347"/>
          <cell r="B347"/>
          <cell r="C347"/>
          <cell r="D347"/>
          <cell r="E347"/>
          <cell r="F347"/>
          <cell r="G347"/>
          <cell r="H347"/>
          <cell r="I347"/>
          <cell r="J347" t="str">
            <v xml:space="preserve"> ALFAGIAS, DINTELES Y POYOS </v>
          </cell>
          <cell r="K347" t="str">
            <v/>
          </cell>
          <cell r="L347"/>
          <cell r="M347"/>
          <cell r="N347"/>
          <cell r="O347"/>
        </row>
        <row r="348">
          <cell r="A348">
            <v>197</v>
          </cell>
          <cell r="B348" t="str">
            <v>A 007.002.001</v>
          </cell>
          <cell r="C348" t="str">
            <v>APU 2021 A 007.002.001</v>
          </cell>
          <cell r="D348" t="str">
            <v>OBRAS ARQUITECTONICAS Y EDIFICACIONES</v>
          </cell>
          <cell r="E348" t="str">
            <v xml:space="preserve"> MAMPOSTERIA </v>
          </cell>
          <cell r="F348" t="str">
            <v xml:space="preserve"> ALFAGIAS, DINTELES Y POYOS </v>
          </cell>
          <cell r="G348">
            <v>0</v>
          </cell>
          <cell r="H348"/>
          <cell r="I348"/>
          <cell r="J348" t="str">
            <v xml:space="preserve">POYOS EN CONCRETO DE 50 X 8 cm EN COC DE 3000 PSI </v>
          </cell>
          <cell r="K348" t="str">
            <v xml:space="preserve"> ML</v>
          </cell>
          <cell r="L348">
            <v>1</v>
          </cell>
          <cell r="M348">
            <v>25974</v>
          </cell>
          <cell r="N348">
            <v>8052</v>
          </cell>
          <cell r="O348">
            <v>34026</v>
          </cell>
        </row>
        <row r="349">
          <cell r="A349"/>
          <cell r="B349"/>
          <cell r="C349"/>
          <cell r="D349"/>
          <cell r="E349"/>
          <cell r="F349"/>
          <cell r="G349"/>
          <cell r="H349"/>
          <cell r="I349"/>
          <cell r="J349" t="str">
            <v xml:space="preserve"> MUROS </v>
          </cell>
          <cell r="K349" t="str">
            <v/>
          </cell>
          <cell r="L349"/>
          <cell r="M349"/>
          <cell r="N349"/>
          <cell r="O349"/>
        </row>
        <row r="350">
          <cell r="A350">
            <v>198</v>
          </cell>
          <cell r="B350" t="str">
            <v>A 007.003.001</v>
          </cell>
          <cell r="C350" t="str">
            <v>APU 2021 A 007.003.001</v>
          </cell>
          <cell r="D350" t="str">
            <v>OBRAS ARQUITECTONICAS Y EDIFICACIONES</v>
          </cell>
          <cell r="E350" t="str">
            <v xml:space="preserve"> MAMPOSTERIA </v>
          </cell>
          <cell r="F350" t="str">
            <v xml:space="preserve"> MUROS </v>
          </cell>
          <cell r="G350">
            <v>0</v>
          </cell>
          <cell r="H350"/>
          <cell r="I350" t="str">
            <v xml:space="preserve">ESCE- PORFIA </v>
          </cell>
          <cell r="J350" t="str">
            <v xml:space="preserve">MURO BLOQUE FLEX No410x20x30cms morte tipo S(1:3) </v>
          </cell>
          <cell r="K350" t="str">
            <v xml:space="preserve"> M2</v>
          </cell>
          <cell r="L350">
            <v>1</v>
          </cell>
          <cell r="M350">
            <v>40960</v>
          </cell>
          <cell r="N350">
            <v>12698</v>
          </cell>
          <cell r="O350">
            <v>53658</v>
          </cell>
        </row>
        <row r="351">
          <cell r="A351">
            <v>199</v>
          </cell>
          <cell r="B351" t="str">
            <v>A 007.003.002</v>
          </cell>
          <cell r="C351" t="str">
            <v>APU 2021 A 007.003.002</v>
          </cell>
          <cell r="D351" t="str">
            <v>OBRAS ARQUITECTONICAS Y EDIFICACIONES</v>
          </cell>
          <cell r="E351" t="str">
            <v xml:space="preserve"> MAMPOSTERIA </v>
          </cell>
          <cell r="F351" t="str">
            <v xml:space="preserve"> MUROS </v>
          </cell>
          <cell r="G351">
            <v>0</v>
          </cell>
          <cell r="H351"/>
          <cell r="I351"/>
          <cell r="J351" t="str">
            <v xml:space="preserve">MURO BLOQUE FLEXA No5 12x20x30 cm, mortero (1:3) </v>
          </cell>
          <cell r="K351" t="str">
            <v>M2</v>
          </cell>
          <cell r="L351">
            <v>1</v>
          </cell>
          <cell r="M351">
            <v>50480</v>
          </cell>
          <cell r="N351">
            <v>15649</v>
          </cell>
          <cell r="O351">
            <v>66129</v>
          </cell>
        </row>
        <row r="352">
          <cell r="A352">
            <v>200</v>
          </cell>
          <cell r="B352" t="str">
            <v>A 007.003.003</v>
          </cell>
          <cell r="C352" t="str">
            <v>APU 2021 A 007.003.003</v>
          </cell>
          <cell r="D352" t="str">
            <v>OBRAS ARQUITECTONICAS Y EDIFICACIONES</v>
          </cell>
          <cell r="E352" t="str">
            <v xml:space="preserve"> MAMPOSTERIA </v>
          </cell>
          <cell r="F352" t="str">
            <v xml:space="preserve"> MUROS </v>
          </cell>
          <cell r="G352">
            <v>0</v>
          </cell>
          <cell r="H352"/>
          <cell r="I352" t="str">
            <v xml:space="preserve">ESCE- PORFIA </v>
          </cell>
          <cell r="J352" t="str">
            <v xml:space="preserve">MURO LADRI. PRENS.MACIZO VISTA DOBLE T.S/FE. (1:3) </v>
          </cell>
          <cell r="K352" t="str">
            <v xml:space="preserve"> M2</v>
          </cell>
          <cell r="L352">
            <v>1</v>
          </cell>
          <cell r="M352">
            <v>233154</v>
          </cell>
          <cell r="N352">
            <v>72278</v>
          </cell>
          <cell r="O352">
            <v>305432</v>
          </cell>
        </row>
        <row r="353">
          <cell r="A353">
            <v>201</v>
          </cell>
          <cell r="B353" t="str">
            <v>A 007.003.004</v>
          </cell>
          <cell r="C353" t="str">
            <v>APU 2021 A 007.003.004</v>
          </cell>
          <cell r="D353" t="str">
            <v>OBRAS ARQUITECTONICAS Y EDIFICACIONES</v>
          </cell>
          <cell r="E353" t="str">
            <v xml:space="preserve"> MAMPOSTERIA </v>
          </cell>
          <cell r="F353" t="str">
            <v xml:space="preserve"> MUROS </v>
          </cell>
          <cell r="G353">
            <v>0</v>
          </cell>
          <cell r="H353"/>
          <cell r="I353"/>
          <cell r="J353" t="str">
            <v xml:space="preserve">MURO LADRI. MACIZO PRENSA. VISTA T. S/FE (1:3) </v>
          </cell>
          <cell r="K353" t="str">
            <v>M2</v>
          </cell>
          <cell r="L353">
            <v>1</v>
          </cell>
          <cell r="M353">
            <v>143848</v>
          </cell>
          <cell r="N353">
            <v>44593</v>
          </cell>
          <cell r="O353">
            <v>188441</v>
          </cell>
        </row>
        <row r="354">
          <cell r="A354">
            <v>202</v>
          </cell>
          <cell r="B354" t="str">
            <v>A 007.003.005</v>
          </cell>
          <cell r="C354" t="str">
            <v>APU 2021 A 007.003.005</v>
          </cell>
          <cell r="D354" t="str">
            <v>OBRAS ARQUITECTONICAS Y EDIFICACIONES</v>
          </cell>
          <cell r="E354" t="str">
            <v xml:space="preserve"> MAMPOSTERIA </v>
          </cell>
          <cell r="F354" t="str">
            <v xml:space="preserve"> MUROS </v>
          </cell>
          <cell r="G354">
            <v>0</v>
          </cell>
          <cell r="H354" t="str">
            <v>PROY ALOJAMIENTOS</v>
          </cell>
          <cell r="I354" t="str">
            <v>PROY ALOJAMIENTOS</v>
          </cell>
          <cell r="J354" t="str">
            <v xml:space="preserve">MURO TOLETE COMUN 20X10X6,Mort.1:3,e=0,06(Panderet </v>
          </cell>
          <cell r="K354" t="str">
            <v xml:space="preserve"> M2</v>
          </cell>
          <cell r="L354">
            <v>1</v>
          </cell>
          <cell r="M354">
            <v>66623</v>
          </cell>
          <cell r="N354">
            <v>20653</v>
          </cell>
          <cell r="O354">
            <v>87276</v>
          </cell>
        </row>
        <row r="355">
          <cell r="A355">
            <v>203</v>
          </cell>
          <cell r="B355" t="str">
            <v>A 007.003.006</v>
          </cell>
          <cell r="C355" t="str">
            <v>APU 2021 A 007.003.006</v>
          </cell>
          <cell r="D355" t="str">
            <v>OBRAS ARQUITECTONICAS Y EDIFICACIONES</v>
          </cell>
          <cell r="E355" t="str">
            <v xml:space="preserve"> MAMPOSTERIA </v>
          </cell>
          <cell r="F355" t="str">
            <v xml:space="preserve"> MUROS </v>
          </cell>
          <cell r="G355">
            <v>0</v>
          </cell>
          <cell r="H355"/>
          <cell r="I355"/>
          <cell r="J355" t="str">
            <v xml:space="preserve">MURO TOLETE COMUN 20X10X6,mortero 1:3,e=0,12(soga) </v>
          </cell>
          <cell r="K355" t="str">
            <v>M2</v>
          </cell>
          <cell r="L355">
            <v>1</v>
          </cell>
          <cell r="M355">
            <v>99702</v>
          </cell>
          <cell r="N355">
            <v>30908</v>
          </cell>
          <cell r="O355">
            <v>130610</v>
          </cell>
        </row>
        <row r="356">
          <cell r="A356">
            <v>204</v>
          </cell>
          <cell r="B356" t="str">
            <v>A 007.003.007</v>
          </cell>
          <cell r="C356" t="str">
            <v>APU 2021 A 007.003.007</v>
          </cell>
          <cell r="D356" t="str">
            <v>OBRAS ARQUITECTONICAS Y EDIFICACIONES</v>
          </cell>
          <cell r="E356" t="str">
            <v xml:space="preserve"> MAMPOSTERIA </v>
          </cell>
          <cell r="F356" t="str">
            <v xml:space="preserve"> MUROS </v>
          </cell>
          <cell r="G356">
            <v>0</v>
          </cell>
          <cell r="H356"/>
          <cell r="I356"/>
          <cell r="J356" t="str">
            <v xml:space="preserve">MURO TOLETE COMUN 20X10X6,Mort.1:3,e=0,2(Tizon) </v>
          </cell>
          <cell r="K356" t="str">
            <v xml:space="preserve"> M2</v>
          </cell>
          <cell r="L356">
            <v>1</v>
          </cell>
          <cell r="M356">
            <v>144354</v>
          </cell>
          <cell r="N356">
            <v>44750</v>
          </cell>
          <cell r="O356">
            <v>189104</v>
          </cell>
        </row>
        <row r="357">
          <cell r="A357">
            <v>205</v>
          </cell>
          <cell r="B357" t="str">
            <v>A 007.003.008</v>
          </cell>
          <cell r="C357" t="str">
            <v>APU 2021 A 007.003.008</v>
          </cell>
          <cell r="D357" t="str">
            <v>OBRAS ARQUITECTONICAS Y EDIFICACIONES</v>
          </cell>
          <cell r="E357" t="str">
            <v xml:space="preserve"> MAMPOSTERIA </v>
          </cell>
          <cell r="F357" t="str">
            <v xml:space="preserve"> MUROS </v>
          </cell>
          <cell r="G357">
            <v>0</v>
          </cell>
          <cell r="H357"/>
          <cell r="I357"/>
          <cell r="J357" t="str">
            <v xml:space="preserve">MURO BLOQUE FLEXA No4 10x20x30 cms Morte tipo 1:4 </v>
          </cell>
          <cell r="K357" t="str">
            <v xml:space="preserve"> M2</v>
          </cell>
          <cell r="L357">
            <v>1</v>
          </cell>
          <cell r="M357">
            <v>49692</v>
          </cell>
          <cell r="N357">
            <v>15405</v>
          </cell>
          <cell r="O357">
            <v>65097</v>
          </cell>
        </row>
        <row r="358">
          <cell r="A358">
            <v>206</v>
          </cell>
          <cell r="B358" t="str">
            <v>A 007.003.009</v>
          </cell>
          <cell r="C358" t="str">
            <v>APU 2021 A 007.003.009</v>
          </cell>
          <cell r="D358" t="str">
            <v>OBRAS ARQUITECTONICAS Y EDIFICACIONES</v>
          </cell>
          <cell r="E358" t="str">
            <v xml:space="preserve"> MAMPOSTERIA </v>
          </cell>
          <cell r="F358" t="str">
            <v xml:space="preserve"> MUROS </v>
          </cell>
          <cell r="G358">
            <v>0</v>
          </cell>
          <cell r="H358"/>
          <cell r="I358"/>
          <cell r="J358" t="str">
            <v xml:space="preserve">MURO LADRI. PRENS.MACIZO VISTA DOBLE T.S/FE. (1:4) </v>
          </cell>
          <cell r="K358" t="str">
            <v xml:space="preserve"> M2</v>
          </cell>
          <cell r="L358">
            <v>1</v>
          </cell>
          <cell r="M358">
            <v>246595</v>
          </cell>
          <cell r="N358">
            <v>76444</v>
          </cell>
          <cell r="O358">
            <v>323039</v>
          </cell>
        </row>
        <row r="359">
          <cell r="A359">
            <v>207</v>
          </cell>
          <cell r="B359" t="str">
            <v>A 007.003.010</v>
          </cell>
          <cell r="C359" t="str">
            <v>APU 2021 A 007.003.010</v>
          </cell>
          <cell r="D359" t="str">
            <v>OBRAS ARQUITECTONICAS Y EDIFICACIONES</v>
          </cell>
          <cell r="E359" t="str">
            <v xml:space="preserve"> MAMPOSTERIA </v>
          </cell>
          <cell r="F359" t="str">
            <v xml:space="preserve"> MUROS </v>
          </cell>
          <cell r="G359">
            <v>0</v>
          </cell>
          <cell r="H359"/>
          <cell r="I359"/>
          <cell r="J359" t="str">
            <v xml:space="preserve">REMATE EN LADRILLO PRENSADO STA FE </v>
          </cell>
          <cell r="K359" t="str">
            <v xml:space="preserve"> ML</v>
          </cell>
          <cell r="L359">
            <v>1</v>
          </cell>
          <cell r="M359">
            <v>44216</v>
          </cell>
          <cell r="N359">
            <v>13707</v>
          </cell>
          <cell r="O359">
            <v>57923</v>
          </cell>
        </row>
        <row r="360">
          <cell r="A360">
            <v>208</v>
          </cell>
          <cell r="B360" t="str">
            <v>A 007.003.011</v>
          </cell>
          <cell r="C360" t="str">
            <v>APU 2021 A 007.003.011</v>
          </cell>
          <cell r="D360" t="str">
            <v>OBRAS ARQUITECTONICAS Y EDIFICACIONES</v>
          </cell>
          <cell r="E360" t="str">
            <v xml:space="preserve"> MAMPOSTERIA </v>
          </cell>
          <cell r="F360" t="str">
            <v xml:space="preserve"> MUROS </v>
          </cell>
          <cell r="G360">
            <v>0</v>
          </cell>
          <cell r="H360"/>
          <cell r="I360"/>
          <cell r="J360" t="str">
            <v xml:space="preserve">MURO BLOQUE FLEXA No5 12x20x30 cm, mortero (1:4) </v>
          </cell>
          <cell r="K360" t="str">
            <v>M2</v>
          </cell>
          <cell r="L360">
            <v>1</v>
          </cell>
          <cell r="M360">
            <v>50247</v>
          </cell>
          <cell r="N360">
            <v>15577</v>
          </cell>
          <cell r="O360">
            <v>65824</v>
          </cell>
        </row>
        <row r="361">
          <cell r="A361">
            <v>209</v>
          </cell>
          <cell r="B361" t="str">
            <v>A 007.003.012</v>
          </cell>
          <cell r="C361" t="str">
            <v>APU 2021 A 007.003.012</v>
          </cell>
          <cell r="D361" t="str">
            <v>OBRAS ARQUITECTONICAS Y EDIFICACIONES</v>
          </cell>
          <cell r="E361" t="str">
            <v xml:space="preserve"> MAMPOSTERIA </v>
          </cell>
          <cell r="F361" t="str">
            <v xml:space="preserve"> MUROS </v>
          </cell>
          <cell r="G361">
            <v>0</v>
          </cell>
          <cell r="H361"/>
          <cell r="I361"/>
          <cell r="J361" t="str">
            <v xml:space="preserve">MURO TOLETE COMUN 20X10X6, morterol :4,e=0,12(soga) </v>
          </cell>
          <cell r="K361" t="str">
            <v>M2</v>
          </cell>
          <cell r="L361">
            <v>1</v>
          </cell>
          <cell r="M361">
            <v>98877</v>
          </cell>
          <cell r="N361">
            <v>30652</v>
          </cell>
          <cell r="O361">
            <v>129529</v>
          </cell>
        </row>
        <row r="362">
          <cell r="A362">
            <v>210</v>
          </cell>
          <cell r="B362" t="str">
            <v>A 007.003.013</v>
          </cell>
          <cell r="C362" t="str">
            <v>APU 2021 A 007.003.013</v>
          </cell>
          <cell r="D362" t="str">
            <v>OBRAS ARQUITECTONICAS Y EDIFICACIONES</v>
          </cell>
          <cell r="E362" t="str">
            <v xml:space="preserve"> MAMPOSTERIA </v>
          </cell>
          <cell r="F362" t="str">
            <v xml:space="preserve"> MUROS </v>
          </cell>
          <cell r="G362">
            <v>0</v>
          </cell>
          <cell r="H362"/>
          <cell r="I362"/>
          <cell r="J362" t="str">
            <v xml:space="preserve">MURO BLOQUE ABUJARDADO (14*19*39) T. piedra, (1:4) </v>
          </cell>
          <cell r="K362" t="str">
            <v xml:space="preserve"> M2</v>
          </cell>
          <cell r="L362">
            <v>1</v>
          </cell>
          <cell r="M362">
            <v>70493</v>
          </cell>
          <cell r="N362">
            <v>21853</v>
          </cell>
          <cell r="O362">
            <v>92346</v>
          </cell>
        </row>
        <row r="363">
          <cell r="A363">
            <v>211</v>
          </cell>
          <cell r="B363" t="str">
            <v>A 007.003.014</v>
          </cell>
          <cell r="C363" t="str">
            <v>APU 2021 A 007.003.014</v>
          </cell>
          <cell r="D363" t="str">
            <v>OBRAS ARQUITECTONICAS Y EDIFICACIONES</v>
          </cell>
          <cell r="E363" t="str">
            <v xml:space="preserve"> MAMPOSTERIA </v>
          </cell>
          <cell r="F363" t="str">
            <v xml:space="preserve"> MUROS </v>
          </cell>
          <cell r="G363">
            <v>0</v>
          </cell>
          <cell r="H363"/>
          <cell r="I363"/>
          <cell r="J363" t="str">
            <v xml:space="preserve">PIEDRA DE ARRECIFE PARA COBERTURA, mortero 1:3 </v>
          </cell>
          <cell r="K363" t="str">
            <v>M2</v>
          </cell>
          <cell r="L363">
            <v>1</v>
          </cell>
          <cell r="M363">
            <v>73936</v>
          </cell>
          <cell r="N363">
            <v>22920</v>
          </cell>
          <cell r="O363">
            <v>96856</v>
          </cell>
        </row>
        <row r="364">
          <cell r="A364">
            <v>212</v>
          </cell>
          <cell r="B364" t="str">
            <v>A 007.003.015</v>
          </cell>
          <cell r="C364" t="str">
            <v>APU 2021 A 007.003.015</v>
          </cell>
          <cell r="D364" t="str">
            <v>OBRAS ARQUITECTONICAS Y EDIFICACIONES</v>
          </cell>
          <cell r="E364" t="str">
            <v xml:space="preserve"> MAMPOSTERIA </v>
          </cell>
          <cell r="F364" t="str">
            <v xml:space="preserve"> MUROS </v>
          </cell>
          <cell r="G364">
            <v>0</v>
          </cell>
          <cell r="H364"/>
          <cell r="I364"/>
          <cell r="J364" t="str">
            <v xml:space="preserve">PIEDRA BOLA DE OCOA PARA COBERTURA, mortero 1:3 </v>
          </cell>
          <cell r="K364" t="str">
            <v xml:space="preserve"> M2</v>
          </cell>
          <cell r="L364">
            <v>1</v>
          </cell>
          <cell r="M364">
            <v>74306</v>
          </cell>
          <cell r="N364">
            <v>23035</v>
          </cell>
          <cell r="O364">
            <v>97341</v>
          </cell>
        </row>
        <row r="365">
          <cell r="A365">
            <v>213</v>
          </cell>
          <cell r="B365" t="str">
            <v>A 007.003.016</v>
          </cell>
          <cell r="C365" t="str">
            <v>APU 2021 A 007.003.016</v>
          </cell>
          <cell r="D365" t="str">
            <v>OBRAS ARQUITECTONICAS Y EDIFICACIONES</v>
          </cell>
          <cell r="E365" t="str">
            <v xml:space="preserve"> MAMPOSTERIA </v>
          </cell>
          <cell r="F365" t="str">
            <v xml:space="preserve"> MUROS </v>
          </cell>
          <cell r="G365">
            <v>0</v>
          </cell>
          <cell r="H365"/>
          <cell r="I365"/>
          <cell r="J365" t="str">
            <v xml:space="preserve">REJILLA (LADRILLO) </v>
          </cell>
          <cell r="K365" t="str">
            <v xml:space="preserve"> ML</v>
          </cell>
          <cell r="L365">
            <v>1</v>
          </cell>
          <cell r="M365">
            <v>29720</v>
          </cell>
          <cell r="N365">
            <v>9213</v>
          </cell>
          <cell r="O365">
            <v>38933</v>
          </cell>
        </row>
        <row r="366">
          <cell r="A366">
            <v>1880</v>
          </cell>
          <cell r="B366" t="str">
            <v>A 007.003.017</v>
          </cell>
          <cell r="C366" t="str">
            <v>APU 2021 A 007.003.017</v>
          </cell>
          <cell r="D366" t="str">
            <v>OBRAS ARQUITECTONICAS Y EDIFICACIONES</v>
          </cell>
          <cell r="E366" t="str">
            <v xml:space="preserve"> MAMPOSTERIA </v>
          </cell>
          <cell r="F366" t="str">
            <v xml:space="preserve"> MUROS </v>
          </cell>
          <cell r="G366"/>
          <cell r="H366" t="str">
            <v xml:space="preserve">SECRETARIA DE EDUCACION </v>
          </cell>
          <cell r="I366" t="str">
            <v xml:space="preserve">SECRETARIA DE EDUCACION </v>
          </cell>
          <cell r="J366" t="str">
            <v>MURO PANTALLA CONCRETO A LA VISTA 21 MPa - 3000 PSI e=10-40 cm</v>
          </cell>
          <cell r="K366" t="str">
            <v xml:space="preserve"> M3</v>
          </cell>
          <cell r="L366">
            <v>1</v>
          </cell>
          <cell r="M366">
            <v>817797</v>
          </cell>
          <cell r="N366">
            <v>253517</v>
          </cell>
          <cell r="O366">
            <v>1071314</v>
          </cell>
        </row>
        <row r="367">
          <cell r="A367">
            <v>1881</v>
          </cell>
          <cell r="B367" t="str">
            <v>A 007.003.018</v>
          </cell>
          <cell r="C367" t="str">
            <v>APU 2021 A 007.003.018</v>
          </cell>
          <cell r="D367" t="str">
            <v>OBRAS ARQUITECTONICAS Y EDIFICACIONES</v>
          </cell>
          <cell r="E367" t="str">
            <v xml:space="preserve"> MAMPOSTERIA </v>
          </cell>
          <cell r="F367" t="str">
            <v xml:space="preserve"> MUROS </v>
          </cell>
          <cell r="G367"/>
          <cell r="H367" t="str">
            <v xml:space="preserve">SECRETARIA DE EDUCACION </v>
          </cell>
          <cell r="I367" t="str">
            <v xml:space="preserve">SECRETARIA DE EDUCACION </v>
          </cell>
          <cell r="J367" t="str">
            <v>MURO DE CONTENCION CONCRETO 20.7 MPa - 3000 PSI e=20 cm</v>
          </cell>
          <cell r="K367" t="str">
            <v xml:space="preserve"> M3</v>
          </cell>
          <cell r="L367">
            <v>1</v>
          </cell>
          <cell r="M367">
            <v>817797</v>
          </cell>
          <cell r="N367">
            <v>253517</v>
          </cell>
          <cell r="O367">
            <v>1071314</v>
          </cell>
        </row>
        <row r="368">
          <cell r="A368">
            <v>1882</v>
          </cell>
          <cell r="B368" t="str">
            <v>A 007.003.019</v>
          </cell>
          <cell r="C368" t="str">
            <v>APU 2021 A 007.003.019</v>
          </cell>
          <cell r="D368" t="str">
            <v>OBRAS ARQUITECTONICAS Y EDIFICACIONES</v>
          </cell>
          <cell r="E368" t="str">
            <v xml:space="preserve"> MAMPOSTERIA </v>
          </cell>
          <cell r="F368" t="str">
            <v xml:space="preserve"> MUROS </v>
          </cell>
          <cell r="G368"/>
          <cell r="H368" t="str">
            <v xml:space="preserve">SECRETARIA DE EDUCACION </v>
          </cell>
          <cell r="I368" t="str">
            <v xml:space="preserve">SECRETARIA DE EDUCACION </v>
          </cell>
          <cell r="J368" t="str">
            <v>MURO DIVISION BAÑO CONCRETO 20.7 MPa-3000PSI e=10cm, Inc. Malla</v>
          </cell>
          <cell r="K368" t="str">
            <v xml:space="preserve"> M3</v>
          </cell>
          <cell r="L368">
            <v>1</v>
          </cell>
          <cell r="M368">
            <v>977156</v>
          </cell>
          <cell r="N368">
            <v>302918</v>
          </cell>
          <cell r="O368">
            <v>1280074</v>
          </cell>
        </row>
        <row r="369">
          <cell r="A369">
            <v>1883</v>
          </cell>
          <cell r="B369" t="str">
            <v>A 007.003.020</v>
          </cell>
          <cell r="C369" t="str">
            <v>APU 2021 A 007.003.020</v>
          </cell>
          <cell r="D369" t="str">
            <v>OBRAS ARQUITECTONICAS Y EDIFICACIONES</v>
          </cell>
          <cell r="E369" t="str">
            <v xml:space="preserve"> MAMPOSTERIA </v>
          </cell>
          <cell r="F369" t="str">
            <v xml:space="preserve"> MUROS </v>
          </cell>
          <cell r="G369"/>
          <cell r="H369" t="str">
            <v xml:space="preserve">SECRETARIA DE EDUCACION </v>
          </cell>
          <cell r="I369" t="str">
            <v xml:space="preserve">SECRETARIA DE EDUCACION </v>
          </cell>
          <cell r="J369" t="str">
            <v>MURO CUCHILLA CONCRETO 21 MPa - 3000 PSI e=15 cm</v>
          </cell>
          <cell r="K369" t="str">
            <v xml:space="preserve"> M3</v>
          </cell>
          <cell r="L369">
            <v>1</v>
          </cell>
          <cell r="M369">
            <v>1000224</v>
          </cell>
          <cell r="N369">
            <v>310069</v>
          </cell>
          <cell r="O369">
            <v>1310293</v>
          </cell>
        </row>
        <row r="370">
          <cell r="A370">
            <v>1884</v>
          </cell>
          <cell r="B370" t="str">
            <v>A 007.003.021</v>
          </cell>
          <cell r="C370" t="str">
            <v>APU 2021 A 007.003.021</v>
          </cell>
          <cell r="D370" t="str">
            <v>OBRAS ARQUITECTONICAS Y EDIFICACIONES</v>
          </cell>
          <cell r="E370" t="str">
            <v xml:space="preserve"> MAMPOSTERIA </v>
          </cell>
          <cell r="F370" t="str">
            <v xml:space="preserve"> MUROS </v>
          </cell>
          <cell r="G370"/>
          <cell r="H370" t="str">
            <v xml:space="preserve">SECRETARIA DE EDUCACION </v>
          </cell>
          <cell r="I370" t="str">
            <v xml:space="preserve">SECRETARIA DE EDUCACION </v>
          </cell>
          <cell r="J370" t="str">
            <v>MURO VIGA-CANAL CONCRETO 21 MPa - 3000 PSI e=10 cm</v>
          </cell>
          <cell r="K370" t="str">
            <v xml:space="preserve"> M3</v>
          </cell>
          <cell r="L370">
            <v>1</v>
          </cell>
          <cell r="M370">
            <v>817724</v>
          </cell>
          <cell r="N370">
            <v>253494</v>
          </cell>
          <cell r="O370">
            <v>1071218</v>
          </cell>
        </row>
        <row r="371">
          <cell r="A371">
            <v>1885</v>
          </cell>
          <cell r="B371" t="str">
            <v>A 007.003.022</v>
          </cell>
          <cell r="C371" t="str">
            <v>APU 2021 A 007.003.022</v>
          </cell>
          <cell r="D371" t="str">
            <v>OBRAS ARQUITECTONICAS Y EDIFICACIONES</v>
          </cell>
          <cell r="E371" t="str">
            <v xml:space="preserve"> MAMPOSTERIA </v>
          </cell>
          <cell r="F371" t="str">
            <v xml:space="preserve"> MUROS </v>
          </cell>
          <cell r="G371"/>
          <cell r="H371" t="str">
            <v xml:space="preserve">SECRETARIA DE EDUCACION </v>
          </cell>
          <cell r="I371" t="str">
            <v xml:space="preserve">SECRETARIA DE EDUCACION </v>
          </cell>
          <cell r="J371" t="str">
            <v>MURO MACHON GRAD. CONCRETO A LA VISTA 21 MPa - 3000 PSI e=10-40 cm</v>
          </cell>
          <cell r="K371" t="str">
            <v xml:space="preserve"> M3</v>
          </cell>
          <cell r="L371">
            <v>1</v>
          </cell>
          <cell r="M371">
            <v>817724</v>
          </cell>
          <cell r="N371">
            <v>253494</v>
          </cell>
          <cell r="O371">
            <v>1071218</v>
          </cell>
        </row>
        <row r="372">
          <cell r="A372">
            <v>1886</v>
          </cell>
          <cell r="B372" t="str">
            <v>A 007.003.023</v>
          </cell>
          <cell r="C372" t="str">
            <v>APU 2021 A 007.003.023</v>
          </cell>
          <cell r="D372" t="str">
            <v>OBRAS ARQUITECTONICAS Y EDIFICACIONES</v>
          </cell>
          <cell r="E372" t="str">
            <v xml:space="preserve"> MAMPOSTERIA </v>
          </cell>
          <cell r="F372" t="str">
            <v xml:space="preserve"> MUROS </v>
          </cell>
          <cell r="G372"/>
          <cell r="H372" t="str">
            <v xml:space="preserve">SECRETARIA DE EDUCACION </v>
          </cell>
          <cell r="I372" t="str">
            <v xml:space="preserve">SECRETARIA DE EDUCACION </v>
          </cell>
          <cell r="J372" t="str">
            <v>MURO SOP. MALLA  CONCR. A LA VISTA 21 MPa - 3000 PSI e=12 cm</v>
          </cell>
          <cell r="K372" t="str">
            <v xml:space="preserve"> M3</v>
          </cell>
          <cell r="L372">
            <v>1</v>
          </cell>
          <cell r="M372">
            <v>817724</v>
          </cell>
          <cell r="N372">
            <v>253494</v>
          </cell>
          <cell r="O372">
            <v>1071218</v>
          </cell>
        </row>
        <row r="373">
          <cell r="A373">
            <v>2118</v>
          </cell>
          <cell r="B373" t="str">
            <v>A 007.003.024</v>
          </cell>
          <cell r="C373" t="str">
            <v>APU 2021 A 007.003.024</v>
          </cell>
          <cell r="D373" t="str">
            <v>OBRAS ARQUITECTONICAS Y EDIFICACIONES</v>
          </cell>
          <cell r="E373" t="str">
            <v xml:space="preserve"> MAMPOSTERIA </v>
          </cell>
          <cell r="F373" t="str">
            <v xml:space="preserve"> MUROS </v>
          </cell>
          <cell r="G373"/>
          <cell r="H373" t="str">
            <v xml:space="preserve">SECRETARIA DE EDUCACION </v>
          </cell>
          <cell r="I373" t="str">
            <v xml:space="preserve">SECRETARIA DE EDUCACION </v>
          </cell>
          <cell r="J373" t="str">
            <v>MURO DIVIS. BLOQUE FLEXA No. 5 (33X11,5X23)</v>
          </cell>
          <cell r="K373" t="str">
            <v xml:space="preserve"> M2</v>
          </cell>
          <cell r="L373">
            <v>1</v>
          </cell>
          <cell r="M373">
            <v>39258</v>
          </cell>
          <cell r="N373">
            <v>12170</v>
          </cell>
          <cell r="O373">
            <v>51428</v>
          </cell>
        </row>
        <row r="374">
          <cell r="A374"/>
          <cell r="B374"/>
          <cell r="C374"/>
          <cell r="D374"/>
          <cell r="E374"/>
          <cell r="F374"/>
          <cell r="G374"/>
          <cell r="H374"/>
          <cell r="I374"/>
          <cell r="J374" t="str">
            <v xml:space="preserve"> INSTALACIONES SANITARIAS Y SUBTERRANEAS </v>
          </cell>
          <cell r="K374" t="str">
            <v/>
          </cell>
          <cell r="L374"/>
          <cell r="M374"/>
          <cell r="N374"/>
          <cell r="O374"/>
        </row>
        <row r="375">
          <cell r="A375"/>
          <cell r="B375"/>
          <cell r="C375"/>
          <cell r="D375"/>
          <cell r="E375"/>
          <cell r="F375"/>
          <cell r="G375"/>
          <cell r="H375"/>
          <cell r="I375"/>
          <cell r="J375" t="str">
            <v xml:space="preserve"> CAJAS DE INSPECCION  Y SUMIDEROS</v>
          </cell>
          <cell r="K375" t="str">
            <v/>
          </cell>
          <cell r="L375"/>
          <cell r="M375"/>
          <cell r="N375"/>
          <cell r="O375"/>
        </row>
        <row r="376">
          <cell r="A376">
            <v>214</v>
          </cell>
          <cell r="B376" t="str">
            <v>A 008.001.001</v>
          </cell>
          <cell r="C376" t="str">
            <v>APU 2021 A 008.001.001</v>
          </cell>
          <cell r="D376" t="str">
            <v>OBRAS ARQUITECTONICAS Y EDIFICACIONES</v>
          </cell>
          <cell r="E376" t="str">
            <v xml:space="preserve"> INSTALACIONES SANITARIAS Y SUBTERRANEAS </v>
          </cell>
          <cell r="F376" t="str">
            <v xml:space="preserve"> CAJAS DE INSPECCION </v>
          </cell>
          <cell r="G376">
            <v>0</v>
          </cell>
          <cell r="H376"/>
          <cell r="I376" t="str">
            <v xml:space="preserve">ESCE- PORFIA </v>
          </cell>
          <cell r="J376" t="str">
            <v xml:space="preserve">CAJA INSP. 60x60x60 cm, TOLETE COMUN </v>
          </cell>
          <cell r="K376" t="str">
            <v xml:space="preserve"> UN</v>
          </cell>
          <cell r="L376">
            <v>1</v>
          </cell>
          <cell r="M376">
            <v>284688</v>
          </cell>
          <cell r="N376">
            <v>88253</v>
          </cell>
          <cell r="O376">
            <v>372941</v>
          </cell>
        </row>
        <row r="377">
          <cell r="A377">
            <v>215</v>
          </cell>
          <cell r="B377" t="str">
            <v>A 008.001.002</v>
          </cell>
          <cell r="C377" t="str">
            <v>APU 2021 A 008.001.002</v>
          </cell>
          <cell r="D377" t="str">
            <v>OBRAS ARQUITECTONICAS Y EDIFICACIONES</v>
          </cell>
          <cell r="E377" t="str">
            <v xml:space="preserve"> INSTALACIONES SANITARIAS Y SUBTERRANEAS </v>
          </cell>
          <cell r="F377" t="str">
            <v xml:space="preserve"> CAJAS DE INSPECCION </v>
          </cell>
          <cell r="G377">
            <v>0</v>
          </cell>
          <cell r="H377" t="str">
            <v>JOSE MIGUE</v>
          </cell>
          <cell r="I377" t="str">
            <v>CIM</v>
          </cell>
          <cell r="J377" t="str">
            <v xml:space="preserve">CAJA INSP. 80x80x80 L.TOLETE COMUN </v>
          </cell>
          <cell r="K377" t="str">
            <v xml:space="preserve"> UN</v>
          </cell>
          <cell r="L377">
            <v>1</v>
          </cell>
          <cell r="M377">
            <v>450992</v>
          </cell>
          <cell r="N377">
            <v>139808</v>
          </cell>
          <cell r="O377">
            <v>590800</v>
          </cell>
        </row>
        <row r="378">
          <cell r="A378">
            <v>216</v>
          </cell>
          <cell r="B378" t="str">
            <v>A 008.001.003</v>
          </cell>
          <cell r="C378" t="str">
            <v>APU 2021 A 008.001.003</v>
          </cell>
          <cell r="D378" t="str">
            <v>OBRAS ARQUITECTONICAS Y EDIFICACIONES</v>
          </cell>
          <cell r="E378" t="str">
            <v xml:space="preserve"> INSTALACIONES SANITARIAS Y SUBTERRANEAS </v>
          </cell>
          <cell r="F378" t="str">
            <v xml:space="preserve"> CAJAS DE INSPECCION </v>
          </cell>
          <cell r="G378">
            <v>0</v>
          </cell>
          <cell r="H378" t="str">
            <v>JOSE MIGUE</v>
          </cell>
          <cell r="I378" t="str">
            <v>CIM</v>
          </cell>
          <cell r="J378" t="str">
            <v xml:space="preserve">CAJA INSPEC. 100x100x100 cm TOLETE COMUN </v>
          </cell>
          <cell r="K378" t="str">
            <v xml:space="preserve"> UN</v>
          </cell>
          <cell r="L378">
            <v>1</v>
          </cell>
          <cell r="M378">
            <v>606460</v>
          </cell>
          <cell r="N378">
            <v>188003</v>
          </cell>
          <cell r="O378">
            <v>794463</v>
          </cell>
        </row>
        <row r="379">
          <cell r="A379">
            <v>220</v>
          </cell>
          <cell r="B379" t="str">
            <v>A 008.001.007</v>
          </cell>
          <cell r="C379" t="str">
            <v>APU 2021 A 008.001.007</v>
          </cell>
          <cell r="D379" t="str">
            <v>OBRAS ARQUITECTONICAS Y EDIFICACIONES</v>
          </cell>
          <cell r="E379" t="str">
            <v xml:space="preserve"> INSTALACIONES SANITARIAS Y SUBTERRANEAS </v>
          </cell>
          <cell r="F379" t="str">
            <v xml:space="preserve"> CAJAS DE INSPECCION </v>
          </cell>
          <cell r="G379">
            <v>0</v>
          </cell>
          <cell r="H379"/>
          <cell r="I379" t="str">
            <v xml:space="preserve">ESCE- PORFIA </v>
          </cell>
          <cell r="J379" t="str">
            <v xml:space="preserve">CAJA INSP. 80x80x70 cm.20,7MPa, e=0.1m,3/8"c/15 cm </v>
          </cell>
          <cell r="K379" t="str">
            <v>UN</v>
          </cell>
          <cell r="L379">
            <v>1</v>
          </cell>
          <cell r="M379">
            <v>603532</v>
          </cell>
          <cell r="N379">
            <v>187095</v>
          </cell>
          <cell r="O379">
            <v>790627</v>
          </cell>
        </row>
        <row r="380">
          <cell r="A380">
            <v>2251</v>
          </cell>
          <cell r="B380" t="str">
            <v>A 030.003.083</v>
          </cell>
          <cell r="C380" t="str">
            <v>APU 2021 A 030.003.083</v>
          </cell>
          <cell r="D380" t="str">
            <v>OBRAS ARQUITECTONICAS Y EDIFICACIONES</v>
          </cell>
          <cell r="E380" t="str">
            <v xml:space="preserve"> INSTALACIONES SANITARIAS Y SUBTERRANEAS </v>
          </cell>
          <cell r="F380" t="str">
            <v xml:space="preserve"> CAJAS DE INSPECCION </v>
          </cell>
          <cell r="G380">
            <v>0</v>
          </cell>
          <cell r="H380"/>
          <cell r="I380" t="str">
            <v xml:space="preserve">ESCE- PORFIA </v>
          </cell>
          <cell r="J380" t="str">
            <v xml:space="preserve">CAJA INSP. 80x80x135 cm.20,7MPa, e=0.1m,3/8"c/15 cm </v>
          </cell>
          <cell r="K380" t="str">
            <v>UN</v>
          </cell>
          <cell r="L380">
            <v>1</v>
          </cell>
          <cell r="M380">
            <v>1147501</v>
          </cell>
          <cell r="N380">
            <v>355725</v>
          </cell>
          <cell r="O380">
            <v>1503226</v>
          </cell>
        </row>
        <row r="381">
          <cell r="A381">
            <v>221</v>
          </cell>
          <cell r="B381" t="str">
            <v>A 008.001.008</v>
          </cell>
          <cell r="C381" t="str">
            <v>APU 2021 A 008.001.008</v>
          </cell>
          <cell r="D381" t="str">
            <v>OBRAS ARQUITECTONICAS Y EDIFICACIONES</v>
          </cell>
          <cell r="E381" t="str">
            <v xml:space="preserve"> INSTALACIONES SANITARIAS Y SUBTERRANEAS </v>
          </cell>
          <cell r="F381" t="str">
            <v xml:space="preserve"> CAJAS DE INSPECCION </v>
          </cell>
          <cell r="G381">
            <v>0</v>
          </cell>
          <cell r="H381"/>
          <cell r="I381"/>
          <cell r="J381" t="str">
            <v xml:space="preserve">CAJA INSP 1x1x0.90 m, 20,7MPa,e=0.1m.ref 3/8 C15 </v>
          </cell>
          <cell r="K381" t="str">
            <v xml:space="preserve"> UN</v>
          </cell>
          <cell r="L381">
            <v>1</v>
          </cell>
          <cell r="M381">
            <v>778788</v>
          </cell>
          <cell r="N381">
            <v>241424</v>
          </cell>
          <cell r="O381">
            <v>1020212</v>
          </cell>
        </row>
        <row r="382">
          <cell r="A382">
            <v>222</v>
          </cell>
          <cell r="B382" t="str">
            <v>A 008.001.009</v>
          </cell>
          <cell r="C382" t="str">
            <v>APU 2021 A 008.001.009</v>
          </cell>
          <cell r="D382" t="str">
            <v>OBRAS ARQUITECTONICAS Y EDIFICACIONES</v>
          </cell>
          <cell r="E382" t="str">
            <v xml:space="preserve"> INSTALACIONES SANITARIAS Y SUBTERRANEAS </v>
          </cell>
          <cell r="F382" t="str">
            <v xml:space="preserve"> CAJAS DE INSPECCION </v>
          </cell>
          <cell r="G382">
            <v>0</v>
          </cell>
          <cell r="H382"/>
          <cell r="I382" t="str">
            <v xml:space="preserve">ESCE- PORFIA </v>
          </cell>
          <cell r="J382" t="str">
            <v xml:space="preserve">CAJA INSP1x1x1mt,20,7MPa(3000)e=10cm,3/8c/15 cm </v>
          </cell>
          <cell r="K382" t="str">
            <v>UN</v>
          </cell>
          <cell r="L382">
            <v>1</v>
          </cell>
          <cell r="M382">
            <v>773166</v>
          </cell>
          <cell r="N382">
            <v>239681</v>
          </cell>
          <cell r="O382">
            <v>1012847</v>
          </cell>
        </row>
        <row r="383">
          <cell r="A383">
            <v>217</v>
          </cell>
          <cell r="B383" t="str">
            <v>A 008.001.004</v>
          </cell>
          <cell r="C383" t="str">
            <v>APU 2021 A 008.001.004</v>
          </cell>
          <cell r="D383" t="str">
            <v>OBRAS ARQUITECTONICAS Y EDIFICACIONES</v>
          </cell>
          <cell r="E383" t="str">
            <v xml:space="preserve"> INSTALACIONES SANITARIAS Y SUBTERRANEAS </v>
          </cell>
          <cell r="F383" t="str">
            <v xml:space="preserve"> CAJAS DE INSPECCION </v>
          </cell>
          <cell r="G383">
            <v>0</v>
          </cell>
          <cell r="H383"/>
          <cell r="I383" t="str">
            <v xml:space="preserve">ESCE- PORFIA </v>
          </cell>
          <cell r="J383" t="str">
            <v xml:space="preserve">CAJA INSP70x70x70cm,20,7MPa, e=0.1m, ref 3/8" C/15 </v>
          </cell>
          <cell r="K383" t="str">
            <v>UN</v>
          </cell>
          <cell r="L383">
            <v>1</v>
          </cell>
          <cell r="M383">
            <v>418105</v>
          </cell>
          <cell r="N383">
            <v>129613</v>
          </cell>
          <cell r="O383">
            <v>547718</v>
          </cell>
        </row>
        <row r="384">
          <cell r="A384">
            <v>219</v>
          </cell>
          <cell r="B384" t="str">
            <v>A 008.001.006</v>
          </cell>
          <cell r="C384" t="str">
            <v>APU 2021 A 008.001.006</v>
          </cell>
          <cell r="D384" t="str">
            <v>OBRAS ARQUITECTONICAS Y EDIFICACIONES</v>
          </cell>
          <cell r="E384" t="str">
            <v xml:space="preserve"> INSTALACIONES SANITARIAS Y SUBTERRANEAS </v>
          </cell>
          <cell r="F384" t="str">
            <v xml:space="preserve"> CAJAS DE INSPECCION </v>
          </cell>
          <cell r="G384">
            <v>0</v>
          </cell>
          <cell r="H384"/>
          <cell r="I384"/>
          <cell r="J384" t="str">
            <v xml:space="preserve">CAJA INSPEC.50x.50x.50cm,20,7 MPa(3000psi),e=0,07m </v>
          </cell>
          <cell r="K384" t="str">
            <v xml:space="preserve"> UN</v>
          </cell>
          <cell r="L384">
            <v>1</v>
          </cell>
          <cell r="M384">
            <v>350172</v>
          </cell>
          <cell r="N384">
            <v>108553</v>
          </cell>
          <cell r="O384">
            <v>458725</v>
          </cell>
        </row>
        <row r="385">
          <cell r="A385">
            <v>1759</v>
          </cell>
          <cell r="B385" t="str">
            <v>A 030.003.043</v>
          </cell>
          <cell r="C385" t="str">
            <v>APU 2021 A 030.003.043</v>
          </cell>
          <cell r="D385" t="str">
            <v>NUEVOS</v>
          </cell>
          <cell r="E385"/>
          <cell r="F385"/>
          <cell r="G385">
            <v>0</v>
          </cell>
          <cell r="H385" t="str">
            <v xml:space="preserve">RELIQUIA HUGO BELTRAN </v>
          </cell>
          <cell r="I385" t="str">
            <v xml:space="preserve">RELIQUIA HUGO BELTRAN </v>
          </cell>
          <cell r="J385" t="str">
            <v>CAJA INSP. 70x70x55 cm.20,7MPa, e=0.1m,3/8"c/15 cm</v>
          </cell>
          <cell r="K385" t="str">
            <v>UN</v>
          </cell>
          <cell r="L385">
            <v>1</v>
          </cell>
          <cell r="M385">
            <v>418105</v>
          </cell>
          <cell r="N385">
            <v>129613</v>
          </cell>
          <cell r="O385">
            <v>547718</v>
          </cell>
        </row>
        <row r="386">
          <cell r="A386">
            <v>218</v>
          </cell>
          <cell r="B386" t="str">
            <v>A 008.001.005</v>
          </cell>
          <cell r="C386" t="str">
            <v>APU 2021 A 008.001.005</v>
          </cell>
          <cell r="D386" t="str">
            <v>OBRAS ARQUITECTONICAS Y EDIFICACIONES</v>
          </cell>
          <cell r="E386" t="str">
            <v xml:space="preserve"> INSTALACIONES SANITARIAS Y SUBTERRANEAS </v>
          </cell>
          <cell r="F386" t="str">
            <v xml:space="preserve"> CAJAS DE INSPECCION </v>
          </cell>
          <cell r="G386">
            <v>0</v>
          </cell>
          <cell r="H386"/>
          <cell r="I386"/>
          <cell r="J386" t="str">
            <v xml:space="preserve">CAJA INSPECC. 40x40x40 cms, 20,7 MPa,(3000 ps) </v>
          </cell>
          <cell r="K386" t="str">
            <v xml:space="preserve"> UN</v>
          </cell>
          <cell r="L386">
            <v>1</v>
          </cell>
          <cell r="M386">
            <v>272567</v>
          </cell>
          <cell r="N386">
            <v>84496</v>
          </cell>
          <cell r="O386">
            <v>357063</v>
          </cell>
        </row>
        <row r="387">
          <cell r="A387">
            <v>223</v>
          </cell>
          <cell r="B387" t="str">
            <v>A 008.001.010</v>
          </cell>
          <cell r="C387" t="str">
            <v>APU 2021 A 008.001.010</v>
          </cell>
          <cell r="D387" t="str">
            <v>OBRAS ARQUITECTONICAS Y EDIFICACIONES</v>
          </cell>
          <cell r="E387" t="str">
            <v xml:space="preserve"> INSTALACIONES SANITARIAS Y SUBTERRANEAS </v>
          </cell>
          <cell r="F387" t="str">
            <v xml:space="preserve"> CAJAS DE INSPECCION </v>
          </cell>
          <cell r="G387">
            <v>0</v>
          </cell>
          <cell r="H387"/>
          <cell r="I387"/>
          <cell r="J387" t="str">
            <v xml:space="preserve">CAJA INSP.1x1x1m.20.7 Mpa, e=0.10m refor. 3/8 c15 </v>
          </cell>
          <cell r="K387" t="str">
            <v>UN</v>
          </cell>
          <cell r="L387">
            <v>1</v>
          </cell>
          <cell r="M387">
            <v>884425</v>
          </cell>
          <cell r="N387">
            <v>274172</v>
          </cell>
          <cell r="O387">
            <v>1158597</v>
          </cell>
        </row>
        <row r="388">
          <cell r="A388">
            <v>224</v>
          </cell>
          <cell r="B388" t="str">
            <v>A 008.001.011</v>
          </cell>
          <cell r="C388" t="str">
            <v>APU 2021 A 008.001.011</v>
          </cell>
          <cell r="D388" t="str">
            <v>OBRAS ARQUITECTONICAS Y EDIFICACIONES</v>
          </cell>
          <cell r="E388" t="str">
            <v xml:space="preserve"> INSTALACIONES SANITARIAS Y SUBTERRANEAS </v>
          </cell>
          <cell r="F388" t="str">
            <v xml:space="preserve"> CAJAS DE INSPECCION </v>
          </cell>
          <cell r="G388">
            <v>0</v>
          </cell>
          <cell r="H388"/>
          <cell r="I388"/>
          <cell r="J388" t="str">
            <v xml:space="preserve">TAPA CAJA INSP.70x70x.8 cm. 20.7MPa,Inc marco meta </v>
          </cell>
          <cell r="K388" t="str">
            <v xml:space="preserve"> UN</v>
          </cell>
          <cell r="L388">
            <v>1</v>
          </cell>
          <cell r="M388">
            <v>128373</v>
          </cell>
          <cell r="N388">
            <v>39796</v>
          </cell>
          <cell r="O388">
            <v>168169</v>
          </cell>
        </row>
        <row r="389">
          <cell r="A389">
            <v>225</v>
          </cell>
          <cell r="B389" t="str">
            <v>A 008.001.012</v>
          </cell>
          <cell r="C389" t="str">
            <v>APU 2021 A 008.001.012</v>
          </cell>
          <cell r="D389" t="str">
            <v>OBRAS ARQUITECTONICAS Y EDIFICACIONES</v>
          </cell>
          <cell r="E389" t="str">
            <v xml:space="preserve"> INSTALACIONES SANITARIAS Y SUBTERRANEAS </v>
          </cell>
          <cell r="F389" t="str">
            <v xml:space="preserve"> CAJAS DE INSPECCION </v>
          </cell>
          <cell r="G389">
            <v>0</v>
          </cell>
          <cell r="H389"/>
          <cell r="I389"/>
          <cell r="J389" t="str">
            <v xml:space="preserve">TAPA PARA CAJA INSP .70x.70x0.10 CON 3000 E= 10 C </v>
          </cell>
          <cell r="K389" t="str">
            <v xml:space="preserve"> UN</v>
          </cell>
          <cell r="L389">
            <v>1</v>
          </cell>
          <cell r="M389">
            <v>140949</v>
          </cell>
          <cell r="N389">
            <v>43694</v>
          </cell>
          <cell r="O389">
            <v>184643</v>
          </cell>
        </row>
        <row r="390">
          <cell r="A390">
            <v>792</v>
          </cell>
          <cell r="B390" t="str">
            <v>A 029.001.052</v>
          </cell>
          <cell r="C390" t="str">
            <v>APU 2021 A 029.001.052</v>
          </cell>
          <cell r="D390" t="str">
            <v>OBRAS ARQUITECTONICAS Y EDIFICACIONES</v>
          </cell>
          <cell r="E390" t="str">
            <v xml:space="preserve"> APUS NUEVOS </v>
          </cell>
          <cell r="F390" t="str">
            <v xml:space="preserve"> APUS NUEVOS </v>
          </cell>
          <cell r="G390">
            <v>0</v>
          </cell>
          <cell r="H390"/>
          <cell r="I390" t="str">
            <v xml:space="preserve">ESCE- RELIQUIA </v>
          </cell>
          <cell r="J390" t="str">
            <v xml:space="preserve">SUMIDER A LLUVIAS CON3000PSI REF ELAB OBRA E=0,20M </v>
          </cell>
          <cell r="K390" t="str">
            <v xml:space="preserve"> ML</v>
          </cell>
          <cell r="L390">
            <v>1</v>
          </cell>
          <cell r="M390">
            <v>1419561</v>
          </cell>
          <cell r="N390">
            <v>440064</v>
          </cell>
          <cell r="O390">
            <v>1859625</v>
          </cell>
        </row>
        <row r="391">
          <cell r="A391">
            <v>793</v>
          </cell>
          <cell r="B391" t="str">
            <v>A 029.001.054</v>
          </cell>
          <cell r="C391" t="str">
            <v>APU 2021 A 029.001.054</v>
          </cell>
          <cell r="D391" t="str">
            <v>OBRAS ARQUITECTONICAS Y EDIFICACIONES</v>
          </cell>
          <cell r="E391" t="str">
            <v xml:space="preserve"> APUS NUEVOS </v>
          </cell>
          <cell r="F391" t="str">
            <v xml:space="preserve"> APUS NUEVOS </v>
          </cell>
          <cell r="G391">
            <v>0</v>
          </cell>
          <cell r="H391"/>
          <cell r="I391"/>
          <cell r="J391" t="str">
            <v xml:space="preserve">SUMIDE T REJ S/SELL H CON DESAREN 3000PSI 1.0*1.0 </v>
          </cell>
          <cell r="K391" t="str">
            <v xml:space="preserve"> UN</v>
          </cell>
          <cell r="L391">
            <v>1</v>
          </cell>
          <cell r="M391">
            <v>2078107</v>
          </cell>
          <cell r="N391">
            <v>644213</v>
          </cell>
          <cell r="O391">
            <v>2722320</v>
          </cell>
        </row>
        <row r="392">
          <cell r="A392">
            <v>794</v>
          </cell>
          <cell r="B392" t="str">
            <v>A 029.001.055</v>
          </cell>
          <cell r="C392" t="str">
            <v>APU 2021 A 029.001.055</v>
          </cell>
          <cell r="D392" t="str">
            <v>OBRAS ARQUITECTONICAS Y EDIFICACIONES</v>
          </cell>
          <cell r="E392" t="str">
            <v xml:space="preserve"> APUS NUEVOS </v>
          </cell>
          <cell r="F392" t="str">
            <v xml:space="preserve"> APUS NUEVOS </v>
          </cell>
          <cell r="G392">
            <v>0</v>
          </cell>
          <cell r="H392"/>
          <cell r="I392" t="str">
            <v>AV COLOMBIIA</v>
          </cell>
          <cell r="J392" t="str">
            <v>SUMID.T.REJILLA,NOSELLO HIDR.-DESAR.REFOR.F'C=21MPA ELAB.OBRA,E=0.20M,SEC 1.0*1.0M,U 3X1.1/2X1/4"</v>
          </cell>
          <cell r="K392" t="str">
            <v xml:space="preserve"> ML</v>
          </cell>
          <cell r="L392">
            <v>1</v>
          </cell>
          <cell r="M392">
            <v>2090669</v>
          </cell>
          <cell r="N392">
            <v>648107</v>
          </cell>
          <cell r="O392">
            <v>2738776</v>
          </cell>
        </row>
        <row r="393">
          <cell r="A393">
            <v>228</v>
          </cell>
          <cell r="B393" t="str">
            <v>A 008.001.015</v>
          </cell>
          <cell r="C393" t="str">
            <v>APU 2021 A 008.001.015</v>
          </cell>
          <cell r="D393" t="str">
            <v>OBRAS ARQUITECTONICAS Y EDIFICACIONES</v>
          </cell>
          <cell r="E393" t="str">
            <v xml:space="preserve"> INSTALACIONES SANITARIAS Y SUBTERRANEAS </v>
          </cell>
          <cell r="F393" t="str">
            <v xml:space="preserve"> CAJAS DE INSPECCION </v>
          </cell>
          <cell r="G393">
            <v>0</v>
          </cell>
          <cell r="H393"/>
          <cell r="I393"/>
          <cell r="J393" t="str">
            <v xml:space="preserve">REJILLA SUMIDERO .25*.60 &lt; 21/2"*3/16" </v>
          </cell>
          <cell r="K393" t="str">
            <v xml:space="preserve"> UN</v>
          </cell>
          <cell r="L393">
            <v>1</v>
          </cell>
          <cell r="M393">
            <v>174285</v>
          </cell>
          <cell r="N393">
            <v>54028</v>
          </cell>
          <cell r="O393">
            <v>228313</v>
          </cell>
        </row>
        <row r="394">
          <cell r="A394">
            <v>297</v>
          </cell>
          <cell r="B394" t="str">
            <v>A 009.004.013</v>
          </cell>
          <cell r="C394" t="str">
            <v>APU 2021 A 009.004.013</v>
          </cell>
          <cell r="D394" t="str">
            <v>OBRAS ARQUITECTONICAS Y EDIFICACIONES</v>
          </cell>
          <cell r="E394" t="str">
            <v xml:space="preserve"> INSTALACIONES SANITARIAS EN PVC </v>
          </cell>
          <cell r="F394" t="str">
            <v xml:space="preserve"> SALIDAS EN PVC Y REVENTILACION </v>
          </cell>
          <cell r="G394">
            <v>0</v>
          </cell>
          <cell r="H394"/>
          <cell r="I394"/>
          <cell r="J394" t="str">
            <v xml:space="preserve">REJILLA VENTILACION PLASTICA 20X20 </v>
          </cell>
          <cell r="K394" t="str">
            <v xml:space="preserve"> UN</v>
          </cell>
          <cell r="L394">
            <v>1</v>
          </cell>
          <cell r="M394">
            <v>3331</v>
          </cell>
          <cell r="N394">
            <v>1033</v>
          </cell>
          <cell r="O394">
            <v>4364</v>
          </cell>
        </row>
        <row r="395">
          <cell r="A395">
            <v>229</v>
          </cell>
          <cell r="B395" t="str">
            <v>A 008.001.016</v>
          </cell>
          <cell r="C395" t="str">
            <v>APU 2021 A 008.001.016</v>
          </cell>
          <cell r="D395" t="str">
            <v>OBRAS ARQUITECTONICAS Y EDIFICACIONES</v>
          </cell>
          <cell r="E395" t="str">
            <v xml:space="preserve"> INSTALACIONES SANITARIAS Y SUBTERRANEAS </v>
          </cell>
          <cell r="F395" t="str">
            <v xml:space="preserve"> CAJAS DE INSPECCION </v>
          </cell>
          <cell r="G395">
            <v>0</v>
          </cell>
          <cell r="H395"/>
          <cell r="I395" t="str">
            <v xml:space="preserve">ESCE- PORFIA </v>
          </cell>
          <cell r="J395" t="str">
            <v xml:space="preserve">TAPAS REGISTRO 20x20 </v>
          </cell>
          <cell r="K395" t="str">
            <v xml:space="preserve"> UN</v>
          </cell>
          <cell r="L395">
            <v>1</v>
          </cell>
          <cell r="M395">
            <v>9938</v>
          </cell>
          <cell r="N395">
            <v>3081</v>
          </cell>
          <cell r="O395">
            <v>13019</v>
          </cell>
        </row>
        <row r="396">
          <cell r="A396">
            <v>1696</v>
          </cell>
          <cell r="B396" t="str">
            <v>A 030.002.111</v>
          </cell>
          <cell r="C396" t="str">
            <v>APU 2021 A 030.002.111</v>
          </cell>
          <cell r="D396" t="str">
            <v>NUEVOS</v>
          </cell>
          <cell r="E396" t="str">
            <v xml:space="preserve"> INSTALACIONES SANITARIAS Y SUBTERRANEAS </v>
          </cell>
          <cell r="F396" t="str">
            <v xml:space="preserve"> CAJAS DE INSPECCION </v>
          </cell>
          <cell r="G396">
            <v>0</v>
          </cell>
          <cell r="H396" t="str">
            <v xml:space="preserve">RELIQUIA HUGO BELTRAN </v>
          </cell>
          <cell r="I396" t="str">
            <v xml:space="preserve">RELIQUIA HUGO BELTRAN </v>
          </cell>
          <cell r="J396" t="str">
            <v>CAJILLA CONCRETO 25X25</v>
          </cell>
          <cell r="K396" t="str">
            <v xml:space="preserve">UN   </v>
          </cell>
          <cell r="L396">
            <v>1</v>
          </cell>
          <cell r="M396">
            <v>119841</v>
          </cell>
          <cell r="N396">
            <v>37151</v>
          </cell>
          <cell r="O396">
            <v>156992</v>
          </cell>
        </row>
        <row r="397">
          <cell r="A397">
            <v>1618</v>
          </cell>
          <cell r="B397" t="str">
            <v>A 030.002.036</v>
          </cell>
          <cell r="C397" t="str">
            <v>APU 2021 A 030.002.036</v>
          </cell>
          <cell r="D397" t="str">
            <v>NUEVOS</v>
          </cell>
          <cell r="E397" t="str">
            <v>REDES HIDRAULICAS EXTERNAS</v>
          </cell>
          <cell r="F397" t="str">
            <v xml:space="preserve">CAJAS </v>
          </cell>
          <cell r="G397">
            <v>0</v>
          </cell>
          <cell r="H397" t="str">
            <v xml:space="preserve">RELIQUIA HUGO BELTRAN </v>
          </cell>
          <cell r="I397" t="str">
            <v xml:space="preserve">RELIQUIA HUGO BELTRAN </v>
          </cell>
          <cell r="J397" t="str">
            <v>MONTAJE DE LLAVE MANGUERA</v>
          </cell>
          <cell r="K397" t="str">
            <v>UN</v>
          </cell>
          <cell r="L397">
            <v>1</v>
          </cell>
          <cell r="M397">
            <v>17364</v>
          </cell>
          <cell r="N397">
            <v>5383</v>
          </cell>
          <cell r="O397">
            <v>22747</v>
          </cell>
        </row>
        <row r="398">
          <cell r="A398">
            <v>1641</v>
          </cell>
          <cell r="B398" t="str">
            <v>A 030.002.059</v>
          </cell>
          <cell r="C398" t="str">
            <v>APU 2021 A 030.002.059</v>
          </cell>
          <cell r="D398" t="str">
            <v>NUEVOS</v>
          </cell>
          <cell r="E398"/>
          <cell r="F398"/>
          <cell r="G398">
            <v>0</v>
          </cell>
          <cell r="H398" t="str">
            <v xml:space="preserve">RELIQUIA HUGO BELTRAN </v>
          </cell>
          <cell r="I398" t="str">
            <v xml:space="preserve">RELIQUIA HUGO BELTRAN </v>
          </cell>
          <cell r="J398" t="str">
            <v>REJILLA EN CONCRETO TIPO REJCO-400</v>
          </cell>
          <cell r="K398" t="str">
            <v>UN</v>
          </cell>
          <cell r="L398">
            <v>1</v>
          </cell>
          <cell r="M398">
            <v>66702</v>
          </cell>
          <cell r="N398">
            <v>20678</v>
          </cell>
          <cell r="O398">
            <v>87380</v>
          </cell>
        </row>
        <row r="399">
          <cell r="A399">
            <v>226</v>
          </cell>
          <cell r="B399" t="str">
            <v>A 008.001.013</v>
          </cell>
          <cell r="C399" t="str">
            <v>APU 2021 A 008.001.013</v>
          </cell>
          <cell r="D399" t="str">
            <v>OBRAS ARQUITECTONICAS Y EDIFICACIONES</v>
          </cell>
          <cell r="E399" t="str">
            <v xml:space="preserve"> INSTALACIONES SANITARIAS Y SUBTERRANEAS </v>
          </cell>
          <cell r="F399" t="str">
            <v xml:space="preserve"> CAJAS DE INSPECCION </v>
          </cell>
          <cell r="G399">
            <v>0</v>
          </cell>
          <cell r="H399"/>
          <cell r="I399" t="str">
            <v xml:space="preserve">ESCE- PORFIA </v>
          </cell>
          <cell r="J399" t="str">
            <v xml:space="preserve">REJILLA DE DESAGUE EN CONC 3000 PSI INC REFUERZO </v>
          </cell>
          <cell r="K399" t="str">
            <v xml:space="preserve"> ML</v>
          </cell>
          <cell r="L399">
            <v>1</v>
          </cell>
          <cell r="M399">
            <v>77584</v>
          </cell>
          <cell r="N399">
            <v>24051</v>
          </cell>
          <cell r="O399">
            <v>101635</v>
          </cell>
        </row>
        <row r="400">
          <cell r="A400">
            <v>227</v>
          </cell>
          <cell r="B400" t="str">
            <v>A 008.001.014</v>
          </cell>
          <cell r="C400" t="str">
            <v>APU 2021 A 008.001.014</v>
          </cell>
          <cell r="D400" t="str">
            <v>OBRAS ARQUITECTONICAS Y EDIFICACIONES</v>
          </cell>
          <cell r="E400" t="str">
            <v xml:space="preserve"> INSTALACIONES SANITARIAS Y SUBTERRANEAS </v>
          </cell>
          <cell r="F400" t="str">
            <v xml:space="preserve"> CAJAS DE INSPECCION </v>
          </cell>
          <cell r="G400">
            <v>0</v>
          </cell>
          <cell r="H400"/>
          <cell r="I400"/>
          <cell r="J400" t="str">
            <v xml:space="preserve">REJILLA METAL M. SUP. U 3x11/2"x1/4",INF &lt; 3"x1/4" </v>
          </cell>
          <cell r="K400" t="str">
            <v xml:space="preserve"> M2</v>
          </cell>
          <cell r="L400">
            <v>1</v>
          </cell>
          <cell r="M400">
            <v>755037</v>
          </cell>
          <cell r="N400">
            <v>234061</v>
          </cell>
          <cell r="O400">
            <v>989098</v>
          </cell>
        </row>
        <row r="401">
          <cell r="A401">
            <v>1763</v>
          </cell>
          <cell r="B401" t="str">
            <v>A 030.003.047</v>
          </cell>
          <cell r="C401" t="str">
            <v>APU 2021 A 030.003.047</v>
          </cell>
          <cell r="D401" t="str">
            <v>NUEVOS</v>
          </cell>
          <cell r="E401"/>
          <cell r="F401"/>
          <cell r="G401">
            <v>0</v>
          </cell>
          <cell r="H401" t="str">
            <v xml:space="preserve">RELIQUIA HUGO BELTRAN </v>
          </cell>
          <cell r="I401" t="str">
            <v xml:space="preserve">RELIQUIA HUGO BELTRAN </v>
          </cell>
          <cell r="J401" t="str">
            <v>REJILLA SUMIDERO DE 0.15X0.85 PLATINA EN ACERO INOXIDABLE DE 1"x3/16".</v>
          </cell>
          <cell r="K401" t="str">
            <v>UN</v>
          </cell>
          <cell r="L401">
            <v>1</v>
          </cell>
          <cell r="M401">
            <v>1771181</v>
          </cell>
          <cell r="N401">
            <v>549066</v>
          </cell>
          <cell r="O401">
            <v>2320247</v>
          </cell>
        </row>
        <row r="402">
          <cell r="A402"/>
          <cell r="B402"/>
          <cell r="C402"/>
          <cell r="D402"/>
          <cell r="E402"/>
          <cell r="F402"/>
          <cell r="G402"/>
          <cell r="H402"/>
          <cell r="I402"/>
          <cell r="J402" t="str">
            <v xml:space="preserve"> POZOS DE INPECCION </v>
          </cell>
          <cell r="K402" t="str">
            <v/>
          </cell>
          <cell r="L402"/>
          <cell r="M402"/>
          <cell r="N402"/>
          <cell r="O402"/>
        </row>
        <row r="403">
          <cell r="A403">
            <v>801</v>
          </cell>
          <cell r="B403" t="str">
            <v>A 029.001.074</v>
          </cell>
          <cell r="C403" t="str">
            <v>APU 2021 A 029.001.074</v>
          </cell>
          <cell r="D403" t="str">
            <v>OBRAS ARQUITECTONICAS Y EDIFICACIONES</v>
          </cell>
          <cell r="E403" t="str">
            <v xml:space="preserve"> APUS NUEVOS </v>
          </cell>
          <cell r="F403" t="str">
            <v xml:space="preserve"> APUS NUEVOS </v>
          </cell>
          <cell r="G403">
            <v>0</v>
          </cell>
          <cell r="H403"/>
          <cell r="I403"/>
          <cell r="J403" t="str">
            <v xml:space="preserve">SUMINE INSTA TAPA POZO INSPE 1.15X2 INC MARCO MET </v>
          </cell>
          <cell r="K403" t="str">
            <v>UN</v>
          </cell>
          <cell r="L403">
            <v>1</v>
          </cell>
          <cell r="M403">
            <v>338982</v>
          </cell>
          <cell r="N403">
            <v>105084</v>
          </cell>
          <cell r="O403">
            <v>444066</v>
          </cell>
        </row>
        <row r="404">
          <cell r="A404">
            <v>230</v>
          </cell>
          <cell r="B404" t="str">
            <v>A 008.002.001</v>
          </cell>
          <cell r="C404" t="str">
            <v>APU 2021 A 008.002.001</v>
          </cell>
          <cell r="D404" t="str">
            <v>OBRAS ARQUITECTONICAS Y EDIFICACIONES</v>
          </cell>
          <cell r="E404" t="str">
            <v xml:space="preserve"> INSTALACIONES SANITARIAS Y SUBTERRANEAS </v>
          </cell>
          <cell r="F404" t="str">
            <v xml:space="preserve"> POZOS DE INPECCION </v>
          </cell>
          <cell r="G404">
            <v>0</v>
          </cell>
          <cell r="H404"/>
          <cell r="I404"/>
          <cell r="J404" t="str">
            <v xml:space="preserve">TAPA POZO INSP, 20.7MPa(3000),(lnc.Aro,base,tap HF </v>
          </cell>
          <cell r="K404" t="str">
            <v>UN</v>
          </cell>
          <cell r="L404">
            <v>1</v>
          </cell>
          <cell r="M404">
            <v>128660</v>
          </cell>
          <cell r="N404">
            <v>39885</v>
          </cell>
          <cell r="O404">
            <v>168545</v>
          </cell>
        </row>
        <row r="405">
          <cell r="A405">
            <v>892</v>
          </cell>
          <cell r="B405" t="str">
            <v>A 029.001.187</v>
          </cell>
          <cell r="C405" t="str">
            <v>APU 2021 A 029.001.187</v>
          </cell>
          <cell r="D405" t="str">
            <v>OBRAS ARQUITECTONICAS Y EDIFICACIONES</v>
          </cell>
          <cell r="E405" t="str">
            <v xml:space="preserve"> APUS NUEVOS </v>
          </cell>
          <cell r="F405" t="str">
            <v xml:space="preserve"> APUS NUEVOS </v>
          </cell>
          <cell r="G405">
            <v>0</v>
          </cell>
          <cell r="H405"/>
          <cell r="I405" t="str">
            <v xml:space="preserve">ESCE- PORFIA </v>
          </cell>
          <cell r="J405" t="str">
            <v xml:space="preserve">POZO 3000 PSI, D=1,2m e=0,2 inc form, hierro </v>
          </cell>
          <cell r="K405" t="str">
            <v>ML</v>
          </cell>
          <cell r="L405">
            <v>1</v>
          </cell>
          <cell r="M405">
            <v>1098390</v>
          </cell>
          <cell r="N405">
            <v>340501</v>
          </cell>
          <cell r="O405">
            <v>1438891</v>
          </cell>
        </row>
        <row r="406">
          <cell r="A406">
            <v>231</v>
          </cell>
          <cell r="B406" t="str">
            <v>A 008.002.002</v>
          </cell>
          <cell r="C406" t="str">
            <v>APU 2021 A 008.002.002</v>
          </cell>
          <cell r="D406" t="str">
            <v>OBRAS ARQUITECTONICAS Y EDIFICACIONES</v>
          </cell>
          <cell r="E406" t="str">
            <v xml:space="preserve"> INSTALACIONES SANITARIAS Y SUBTERRANEAS </v>
          </cell>
          <cell r="F406" t="str">
            <v xml:space="preserve"> POZOS DE INPECCION </v>
          </cell>
          <cell r="G406">
            <v>0</v>
          </cell>
          <cell r="H406"/>
          <cell r="I406"/>
          <cell r="J406" t="str">
            <v xml:space="preserve">POZO 3000 psi,D=1.5m,e=0.25,inc.form,hierro,escale </v>
          </cell>
          <cell r="K406" t="str">
            <v>ML</v>
          </cell>
          <cell r="L406">
            <v>1</v>
          </cell>
          <cell r="M406">
            <v>1183554</v>
          </cell>
          <cell r="N406">
            <v>366902</v>
          </cell>
          <cell r="O406">
            <v>1550456</v>
          </cell>
        </row>
        <row r="407">
          <cell r="A407">
            <v>233</v>
          </cell>
          <cell r="B407" t="str">
            <v>A 008.002.004</v>
          </cell>
          <cell r="C407" t="str">
            <v>APU 2021 A 008.002.004</v>
          </cell>
          <cell r="D407" t="str">
            <v>OBRAS ARQUITECTONICAS Y EDIFICACIONES</v>
          </cell>
          <cell r="E407" t="str">
            <v xml:space="preserve"> INSTALACIONES SANITARIAS Y SUBTERRANEAS </v>
          </cell>
          <cell r="F407" t="str">
            <v xml:space="preserve"> POZOS DE INPECCION </v>
          </cell>
          <cell r="G407">
            <v>0</v>
          </cell>
          <cell r="H407"/>
          <cell r="I407"/>
          <cell r="J407" t="str">
            <v xml:space="preserve">NIVELACION TAPA POZO INSPECCION </v>
          </cell>
          <cell r="K407" t="str">
            <v xml:space="preserve"> UN</v>
          </cell>
          <cell r="L407">
            <v>1</v>
          </cell>
          <cell r="M407">
            <v>334838</v>
          </cell>
          <cell r="N407">
            <v>103800</v>
          </cell>
          <cell r="O407">
            <v>438638</v>
          </cell>
        </row>
        <row r="408">
          <cell r="A408">
            <v>893</v>
          </cell>
          <cell r="B408" t="str">
            <v>A 029.001.188</v>
          </cell>
          <cell r="C408" t="str">
            <v>APU 2021 A 029.001.188</v>
          </cell>
          <cell r="D408" t="str">
            <v>OBRAS ARQUITECTONICAS Y EDIFICACIONES</v>
          </cell>
          <cell r="E408" t="str">
            <v xml:space="preserve"> APUS NUEVOS </v>
          </cell>
          <cell r="F408" t="str">
            <v xml:space="preserve"> APUS NUEVOS </v>
          </cell>
          <cell r="G408">
            <v>0</v>
          </cell>
          <cell r="H408"/>
          <cell r="I408"/>
          <cell r="J408" t="str">
            <v xml:space="preserve">PLACA C CUB POZOD=1.2ME=0.2M3000PSI INC HI.TAP SEG </v>
          </cell>
          <cell r="K408" t="str">
            <v>UN</v>
          </cell>
          <cell r="L408">
            <v>1</v>
          </cell>
          <cell r="M408">
            <v>1476190</v>
          </cell>
          <cell r="N408">
            <v>457619</v>
          </cell>
          <cell r="O408">
            <v>1933809</v>
          </cell>
        </row>
        <row r="409">
          <cell r="A409">
            <v>232</v>
          </cell>
          <cell r="B409" t="str">
            <v>A 008.002.003</v>
          </cell>
          <cell r="C409" t="str">
            <v>APU 2021 A 008.002.003</v>
          </cell>
          <cell r="D409" t="str">
            <v>OBRAS ARQUITECTONICAS Y EDIFICACIONES</v>
          </cell>
          <cell r="E409" t="str">
            <v xml:space="preserve"> INSTALACIONES SANITARIAS Y SUBTERRANEAS </v>
          </cell>
          <cell r="F409" t="str">
            <v xml:space="preserve"> POZOS DE INPECCION </v>
          </cell>
          <cell r="G409">
            <v>0</v>
          </cell>
          <cell r="H409"/>
          <cell r="I409"/>
          <cell r="J409" t="str">
            <v xml:space="preserve">PLACA INFER.POZO CONC3000psi inc hier e=0,2mD=1,5m </v>
          </cell>
          <cell r="K409" t="str">
            <v>UN</v>
          </cell>
          <cell r="L409">
            <v>1</v>
          </cell>
          <cell r="M409">
            <v>670585</v>
          </cell>
          <cell r="N409">
            <v>207881</v>
          </cell>
          <cell r="O409">
            <v>878466</v>
          </cell>
        </row>
        <row r="410">
          <cell r="A410">
            <v>810</v>
          </cell>
          <cell r="B410" t="str">
            <v>A 029.001.084</v>
          </cell>
          <cell r="C410" t="str">
            <v>APU 2021 A 029.001.084</v>
          </cell>
          <cell r="D410" t="str">
            <v>OBRAS ARQUITECTONICAS Y EDIFICACIONES</v>
          </cell>
          <cell r="E410" t="str">
            <v xml:space="preserve"> APUS NUEVOS </v>
          </cell>
          <cell r="F410" t="str">
            <v xml:space="preserve"> APUS NUEVOS </v>
          </cell>
          <cell r="G410">
            <v>0</v>
          </cell>
          <cell r="H410"/>
          <cell r="I410" t="str">
            <v xml:space="preserve">ESCE- PORFIA </v>
          </cell>
          <cell r="J410" t="str">
            <v>PLACA INFER POZO CONC3000psi inc hier e=0,2mD=1,2m</v>
          </cell>
          <cell r="K410" t="str">
            <v>UN</v>
          </cell>
          <cell r="L410">
            <v>1</v>
          </cell>
          <cell r="M410">
            <v>728667</v>
          </cell>
          <cell r="N410">
            <v>225887</v>
          </cell>
          <cell r="O410">
            <v>954554</v>
          </cell>
        </row>
        <row r="411">
          <cell r="A411">
            <v>236</v>
          </cell>
          <cell r="B411" t="str">
            <v>A 008.002.007</v>
          </cell>
          <cell r="C411" t="str">
            <v>APU 2021 A 008.002.007</v>
          </cell>
          <cell r="D411" t="str">
            <v>OBRAS ARQUITECTONICAS Y EDIFICACIONES</v>
          </cell>
          <cell r="E411" t="str">
            <v xml:space="preserve"> INSTALACIONES SANITARIAS Y SUBTERRANEAS </v>
          </cell>
          <cell r="F411" t="str">
            <v xml:space="preserve"> POZOS DE INPECCION </v>
          </cell>
          <cell r="G411">
            <v>0</v>
          </cell>
          <cell r="H411"/>
          <cell r="I411" t="str">
            <v xml:space="preserve">ESCE- RELIQUIA </v>
          </cell>
          <cell r="J411" t="str">
            <v>PLACA CIRCULAR BASE - POZO INSPECCIÓN D=1.20M (CONCRETO F'C = 28MPA REFORZ. ELAB. EN OBRA, E=0.20M)</v>
          </cell>
          <cell r="K411" t="str">
            <v xml:space="preserve"> UN</v>
          </cell>
          <cell r="L411">
            <v>1</v>
          </cell>
          <cell r="M411">
            <v>838668</v>
          </cell>
          <cell r="N411">
            <v>259987</v>
          </cell>
          <cell r="O411">
            <v>1098655</v>
          </cell>
        </row>
        <row r="412">
          <cell r="A412">
            <v>237</v>
          </cell>
          <cell r="B412" t="str">
            <v>A 008.002.008</v>
          </cell>
          <cell r="C412" t="str">
            <v>APU 2021 A 008.002.008</v>
          </cell>
          <cell r="D412" t="str">
            <v>OBRAS ARQUITECTONICAS Y EDIFICACIONES</v>
          </cell>
          <cell r="E412" t="str">
            <v xml:space="preserve"> INSTALACIONES SANITARIAS Y SUBTERRANEAS </v>
          </cell>
          <cell r="F412" t="str">
            <v xml:space="preserve"> POZOS DE INPECCION </v>
          </cell>
          <cell r="G412">
            <v>0</v>
          </cell>
          <cell r="H412"/>
          <cell r="I412" t="str">
            <v>AV COLOMBIIA</v>
          </cell>
          <cell r="J412" t="str">
            <v>PLACA CIRCULAR BASE - POZO INSPECCIÓN D=1.50M
(CONCRETO F'C = 28MPA REFORZ. ELAB. EN OBRA, E=0.20M)</v>
          </cell>
          <cell r="K412" t="str">
            <v xml:space="preserve"> UN</v>
          </cell>
          <cell r="L412">
            <v>1</v>
          </cell>
          <cell r="M412">
            <v>972684</v>
          </cell>
          <cell r="N412">
            <v>301532</v>
          </cell>
          <cell r="O412">
            <v>1274216</v>
          </cell>
        </row>
        <row r="413">
          <cell r="A413">
            <v>238</v>
          </cell>
          <cell r="B413" t="str">
            <v>A 008.002.009</v>
          </cell>
          <cell r="C413" t="str">
            <v>APU 2021 A 008.002.009</v>
          </cell>
          <cell r="D413" t="str">
            <v>OBRAS ARQUITECTONICAS Y EDIFICACIONES</v>
          </cell>
          <cell r="E413" t="str">
            <v xml:space="preserve"> INSTALACIONES SANITARIAS Y SUBTERRANEAS </v>
          </cell>
          <cell r="F413" t="str">
            <v xml:space="preserve"> POZOS DE INPECCION </v>
          </cell>
          <cell r="G413">
            <v>0</v>
          </cell>
          <cell r="H413"/>
          <cell r="I413" t="str">
            <v>AV COLOMBIIA</v>
          </cell>
          <cell r="J413" t="str">
            <v>PLACA CIRCULAR BASE - POZO INSPECCIÓN D=1.80M (CONCRETO F'C = 28MPA REFORZ. ELAB. EN OBRA, E=0.20M)</v>
          </cell>
          <cell r="K413" t="str">
            <v xml:space="preserve"> UN</v>
          </cell>
          <cell r="L413">
            <v>1</v>
          </cell>
          <cell r="M413">
            <v>1578656</v>
          </cell>
          <cell r="N413">
            <v>489383</v>
          </cell>
          <cell r="O413">
            <v>2068039</v>
          </cell>
        </row>
        <row r="414">
          <cell r="A414">
            <v>241</v>
          </cell>
          <cell r="B414" t="str">
            <v>A 008.002.012</v>
          </cell>
          <cell r="C414" t="str">
            <v>APU 2021 A 008.002.012</v>
          </cell>
          <cell r="D414" t="str">
            <v>OBRAS ARQUITECTONICAS Y EDIFICACIONES</v>
          </cell>
          <cell r="E414" t="str">
            <v xml:space="preserve"> INSTALACIONES SANITARIAS Y SUBTERRANEAS </v>
          </cell>
          <cell r="F414" t="str">
            <v xml:space="preserve"> POZOS DE INPECCION </v>
          </cell>
          <cell r="G414">
            <v>0</v>
          </cell>
          <cell r="H414"/>
          <cell r="I414" t="str">
            <v>AV COLOMBIIA</v>
          </cell>
          <cell r="J414" t="str">
            <v>PLACA CIRCU.SUPER-POZO D=1.80M(F'C=21MPA REFORZ. ELAB.OBRA, E=0.20M, INC. T.  ANTIRROBO -L.EAAV-ESP)</v>
          </cell>
          <cell r="K414" t="str">
            <v xml:space="preserve"> UN</v>
          </cell>
          <cell r="L414">
            <v>1</v>
          </cell>
          <cell r="M414">
            <v>2054581</v>
          </cell>
          <cell r="N414">
            <v>636920</v>
          </cell>
          <cell r="O414">
            <v>2691501</v>
          </cell>
        </row>
        <row r="415">
          <cell r="A415">
            <v>245</v>
          </cell>
          <cell r="B415" t="str">
            <v>A 008.002.016</v>
          </cell>
          <cell r="C415" t="str">
            <v>APU 2021 A 008.002.016</v>
          </cell>
          <cell r="D415" t="str">
            <v>OBRAS ARQUITECTONICAS Y EDIFICACIONES</v>
          </cell>
          <cell r="E415" t="str">
            <v xml:space="preserve"> INSTALACIONES SANITARIAS Y SUBTERRANEAS </v>
          </cell>
          <cell r="F415" t="str">
            <v xml:space="preserve"> POZOS DE INPECCION </v>
          </cell>
          <cell r="G415">
            <v>0</v>
          </cell>
          <cell r="H415"/>
          <cell r="I415" t="str">
            <v xml:space="preserve">ESCE- RELIQUIA </v>
          </cell>
          <cell r="J415" t="str">
            <v xml:space="preserve"> CILINDRO POZO  D=1.20M (F'C=21MPA ELAB. EN OBRA, E=0.20M, INCLUYE ESCALERA GATO VAR.#6)</v>
          </cell>
          <cell r="K415" t="str">
            <v>ML</v>
          </cell>
          <cell r="L415">
            <v>1</v>
          </cell>
          <cell r="M415">
            <v>511539</v>
          </cell>
          <cell r="N415">
            <v>158577</v>
          </cell>
          <cell r="O415">
            <v>670116</v>
          </cell>
        </row>
        <row r="416">
          <cell r="A416">
            <v>246</v>
          </cell>
          <cell r="B416" t="str">
            <v>A 008.002.017</v>
          </cell>
          <cell r="C416" t="str">
            <v>APU 2021 A 008.002.017</v>
          </cell>
          <cell r="D416" t="str">
            <v>OBRAS ARQUITECTONICAS Y EDIFICACIONES</v>
          </cell>
          <cell r="E416" t="str">
            <v xml:space="preserve"> INSTALACIONES SANITARIAS Y SUBTERRANEAS </v>
          </cell>
          <cell r="F416" t="str">
            <v xml:space="preserve"> POZOS DE INPECCION </v>
          </cell>
          <cell r="G416">
            <v>0</v>
          </cell>
          <cell r="H416"/>
          <cell r="I416" t="str">
            <v>AV COLOMBIIA</v>
          </cell>
          <cell r="J416" t="str">
            <v>CILINDRO POZO D=1.50M (F'C=21MPA ELAB. EN OBRA, E=0.20M, INCLUYE ESCALERA GATO VAR.#6)</v>
          </cell>
          <cell r="K416" t="str">
            <v>ML</v>
          </cell>
          <cell r="L416">
            <v>1</v>
          </cell>
          <cell r="M416">
            <v>588704</v>
          </cell>
          <cell r="N416">
            <v>182498</v>
          </cell>
          <cell r="O416">
            <v>771202</v>
          </cell>
        </row>
        <row r="417">
          <cell r="A417">
            <v>247</v>
          </cell>
          <cell r="B417" t="str">
            <v>A 008.002.018</v>
          </cell>
          <cell r="C417" t="str">
            <v>APU 2021 A 008.002.018</v>
          </cell>
          <cell r="D417" t="str">
            <v>OBRAS ARQUITECTONICAS Y EDIFICACIONES</v>
          </cell>
          <cell r="E417" t="str">
            <v xml:space="preserve"> INSTALACIONES SANITARIAS Y SUBTERRANEAS </v>
          </cell>
          <cell r="F417" t="str">
            <v xml:space="preserve"> POZOS DE INPECCION </v>
          </cell>
          <cell r="G417">
            <v>0</v>
          </cell>
          <cell r="H417"/>
          <cell r="I417" t="str">
            <v>AV COLOMBIIA</v>
          </cell>
          <cell r="J417" t="str">
            <v>CILINDRO POZO INSPECCIÓN D=1.80M ( F'C=21MPA ELAB. EN OBRA, E=0.20M, INCL. ESCALERA GATO VAR.#6)</v>
          </cell>
          <cell r="K417" t="str">
            <v>ML</v>
          </cell>
          <cell r="L417">
            <v>1</v>
          </cell>
          <cell r="M417">
            <v>873385</v>
          </cell>
          <cell r="N417">
            <v>270749</v>
          </cell>
          <cell r="O417">
            <v>1144134</v>
          </cell>
        </row>
        <row r="418">
          <cell r="A418">
            <v>891</v>
          </cell>
          <cell r="B418" t="str">
            <v>A 029.001.186</v>
          </cell>
          <cell r="C418" t="str">
            <v>APU 2021 A 029.001.186</v>
          </cell>
          <cell r="D418" t="str">
            <v>OBRAS ARQUITECTONICAS Y EDIFICACIONES</v>
          </cell>
          <cell r="E418" t="str">
            <v xml:space="preserve"> APUS NUEVOS </v>
          </cell>
          <cell r="F418" t="str">
            <v xml:space="preserve"> APUS NUEVOS </v>
          </cell>
          <cell r="G418">
            <v>0</v>
          </cell>
          <cell r="H418"/>
          <cell r="I418" t="str">
            <v xml:space="preserve">ESCE- PORFIA </v>
          </cell>
          <cell r="J418" t="str">
            <v>PLAC CIRCULA CUBIER POZOD=1.2ME=0.2M3000PSI INC HI</v>
          </cell>
          <cell r="K418" t="str">
            <v xml:space="preserve"> UN</v>
          </cell>
          <cell r="L418">
            <v>1</v>
          </cell>
          <cell r="M418">
            <v>1553575</v>
          </cell>
          <cell r="N418">
            <v>481608</v>
          </cell>
          <cell r="O418">
            <v>2035183</v>
          </cell>
        </row>
        <row r="419">
          <cell r="A419">
            <v>239</v>
          </cell>
          <cell r="B419" t="str">
            <v>A 008.002.010</v>
          </cell>
          <cell r="C419" t="str">
            <v>APU 2021 A 008.002.010</v>
          </cell>
          <cell r="D419" t="str">
            <v>OBRAS ARQUITECTONICAS Y EDIFICACIONES</v>
          </cell>
          <cell r="E419" t="str">
            <v xml:space="preserve"> INSTALACIONES SANITARIAS Y SUBTERRANEAS </v>
          </cell>
          <cell r="F419" t="str">
            <v xml:space="preserve"> POZOS DE INPECCION </v>
          </cell>
          <cell r="G419">
            <v>0</v>
          </cell>
          <cell r="H419"/>
          <cell r="I419" t="str">
            <v xml:space="preserve">ESCE- RELIQUIA </v>
          </cell>
          <cell r="J419" t="str">
            <v>PLACA CIRCU.SUPER.-POZO.D=1.20M (F'C=21MPA REFORZ. ELAB. OBRA, E=0.20M, INC. TAPA  ANTIRROB-L.EAAV)</v>
          </cell>
          <cell r="K419" t="str">
            <v xml:space="preserve"> UN</v>
          </cell>
          <cell r="L419">
            <v>1</v>
          </cell>
          <cell r="M419">
            <v>1553575</v>
          </cell>
          <cell r="N419">
            <v>481608</v>
          </cell>
          <cell r="O419">
            <v>2035183</v>
          </cell>
        </row>
        <row r="420">
          <cell r="A420">
            <v>234</v>
          </cell>
          <cell r="B420" t="str">
            <v>A 008.002.005</v>
          </cell>
          <cell r="C420" t="str">
            <v>APU 2021 A 008.002.005</v>
          </cell>
          <cell r="D420" t="str">
            <v>OBRAS ARQUITECTONICAS Y EDIFICACIONES</v>
          </cell>
          <cell r="E420" t="str">
            <v xml:space="preserve"> INSTALACIONES SANITARIAS Y SUBTERRANEAS </v>
          </cell>
          <cell r="F420" t="str">
            <v xml:space="preserve"> POZOS DE INPECCION </v>
          </cell>
          <cell r="G420">
            <v>0</v>
          </cell>
          <cell r="H420"/>
          <cell r="I420"/>
          <cell r="J420" t="str">
            <v xml:space="preserve">PLACA SUP POZO.3000psi inc.form hierroD=1,5 e=0,2m    </v>
          </cell>
          <cell r="K420" t="str">
            <v xml:space="preserve"> UN</v>
          </cell>
          <cell r="L420">
            <v>1</v>
          </cell>
          <cell r="M420">
            <v>1633178</v>
          </cell>
          <cell r="N420">
            <v>506285</v>
          </cell>
          <cell r="O420">
            <v>2139463</v>
          </cell>
        </row>
        <row r="421">
          <cell r="A421">
            <v>240</v>
          </cell>
          <cell r="B421" t="str">
            <v>A 008.002.011</v>
          </cell>
          <cell r="C421" t="str">
            <v>APU 2021 A 008.002.011</v>
          </cell>
          <cell r="D421" t="str">
            <v>OBRAS ARQUITECTONICAS Y EDIFICACIONES</v>
          </cell>
          <cell r="E421" t="str">
            <v xml:space="preserve"> INSTALACIONES SANITARIAS Y SUBTERRANEAS </v>
          </cell>
          <cell r="F421" t="str">
            <v xml:space="preserve"> POZOS DE INPECCION </v>
          </cell>
          <cell r="G421">
            <v>0</v>
          </cell>
          <cell r="H421"/>
          <cell r="I421" t="str">
            <v>AV COLOMBIIA</v>
          </cell>
          <cell r="J421" t="str">
            <v>PLACA CIRCU. SUPER.-POZO D=1.50M (F'C=21MPA REFORZ. ELAB. OBRA, E=0.20M, INC. T.  ANTIRROBO -L.EAAV)</v>
          </cell>
          <cell r="K421" t="str">
            <v xml:space="preserve"> UN</v>
          </cell>
          <cell r="L421">
            <v>1</v>
          </cell>
          <cell r="M421">
            <v>1633178</v>
          </cell>
          <cell r="N421">
            <v>506285</v>
          </cell>
          <cell r="O421">
            <v>2139463</v>
          </cell>
        </row>
        <row r="422">
          <cell r="A422">
            <v>242</v>
          </cell>
          <cell r="B422" t="str">
            <v>A 008.002.013</v>
          </cell>
          <cell r="C422" t="str">
            <v>APU 2021 A 008.002.013</v>
          </cell>
          <cell r="D422" t="str">
            <v>OBRAS ARQUITECTONICAS Y EDIFICACIONES</v>
          </cell>
          <cell r="E422" t="str">
            <v xml:space="preserve"> INSTALACIONES SANITARIAS Y SUBTERRANEAS </v>
          </cell>
          <cell r="F422" t="str">
            <v xml:space="preserve"> POZOS DE INPECCION </v>
          </cell>
          <cell r="G422">
            <v>0</v>
          </cell>
          <cell r="H422"/>
          <cell r="I422" t="str">
            <v xml:space="preserve">ESCE- PORFIA </v>
          </cell>
          <cell r="J422" t="str">
            <v xml:space="preserve">CAÑUELA POZO TUBERIA 8-15" 4000PSIELAB EN OBRA </v>
          </cell>
          <cell r="K422" t="str">
            <v>UN</v>
          </cell>
          <cell r="L422">
            <v>1</v>
          </cell>
          <cell r="M422">
            <v>204566</v>
          </cell>
          <cell r="N422">
            <v>63415</v>
          </cell>
          <cell r="O422">
            <v>267981</v>
          </cell>
        </row>
        <row r="423">
          <cell r="A423">
            <v>243</v>
          </cell>
          <cell r="B423" t="str">
            <v>A 008.002.014</v>
          </cell>
          <cell r="C423" t="str">
            <v>APU 2021 A 008.002.014</v>
          </cell>
          <cell r="D423" t="str">
            <v>OBRAS ARQUITECTONICAS Y EDIFICACIONES</v>
          </cell>
          <cell r="E423" t="str">
            <v xml:space="preserve"> INSTALACIONES SANITARIAS Y SUBTERRANEAS </v>
          </cell>
          <cell r="F423" t="str">
            <v xml:space="preserve"> POZOS DE INPECCION </v>
          </cell>
          <cell r="G423">
            <v>0</v>
          </cell>
          <cell r="H423"/>
          <cell r="I423" t="str">
            <v>AV COLOMBIIA</v>
          </cell>
          <cell r="J423" t="str">
            <v>CAÑUELA POZO DE INSPECCIÓN PARA TUBERÍAS ENTRE 16" Y 24" (CONCRETO F'C = 28MPA ELAB. EN OBRA</v>
          </cell>
          <cell r="K423" t="str">
            <v>UN</v>
          </cell>
          <cell r="L423">
            <v>1</v>
          </cell>
          <cell r="M423">
            <v>263990</v>
          </cell>
          <cell r="N423">
            <v>81837</v>
          </cell>
          <cell r="O423">
            <v>345827</v>
          </cell>
        </row>
        <row r="424">
          <cell r="A424">
            <v>1619</v>
          </cell>
          <cell r="B424" t="str">
            <v>A 030.002.108</v>
          </cell>
          <cell r="C424" t="str">
            <v>APU 2021 A 030.002.108</v>
          </cell>
          <cell r="D424" t="str">
            <v>NUEVOS</v>
          </cell>
          <cell r="E424"/>
          <cell r="F424"/>
          <cell r="G424">
            <v>0</v>
          </cell>
          <cell r="H424" t="str">
            <v xml:space="preserve">RELIQUIA HUGO BELTRAN </v>
          </cell>
          <cell r="I424" t="str">
            <v xml:space="preserve">RELIQUIA HUGO BELTRAN </v>
          </cell>
          <cell r="J424" t="str">
            <v>CAÑUELA POZO DE INSPECCIÓN PARA TUBERÍAS ENTRE 25" Y 33" (CONCRETO F'C = 28MPA ELAB. EN OBRA)</v>
          </cell>
          <cell r="K424" t="str">
            <v>UN</v>
          </cell>
          <cell r="L424">
            <v>1</v>
          </cell>
          <cell r="M424">
            <v>255519</v>
          </cell>
          <cell r="N424">
            <v>79211</v>
          </cell>
          <cell r="O424">
            <v>334730</v>
          </cell>
        </row>
        <row r="425">
          <cell r="A425">
            <v>244</v>
          </cell>
          <cell r="B425" t="str">
            <v>A 008.002.015</v>
          </cell>
          <cell r="C425" t="str">
            <v>APU 2021 A 008.002.015</v>
          </cell>
          <cell r="D425" t="str">
            <v>OBRAS ARQUITECTONICAS Y EDIFICACIONES</v>
          </cell>
          <cell r="E425" t="str">
            <v xml:space="preserve"> INSTALACIONES SANITARIAS Y SUBTERRANEAS </v>
          </cell>
          <cell r="F425" t="str">
            <v xml:space="preserve"> POZOS DE INPECCION </v>
          </cell>
          <cell r="G425">
            <v>0</v>
          </cell>
          <cell r="H425"/>
          <cell r="I425" t="str">
            <v>AV COLOMBIIA</v>
          </cell>
          <cell r="J425" t="str">
            <v>CAÑUELA POZO DE INSPECCIÓN PARA TUBERÍAS ENTRE 34" Y 42" (CONCRETO F'C = 28MPA ELAB. EN OBRA)</v>
          </cell>
          <cell r="K425" t="str">
            <v xml:space="preserve"> UN</v>
          </cell>
          <cell r="L425">
            <v>1</v>
          </cell>
          <cell r="M425">
            <v>356576</v>
          </cell>
          <cell r="N425">
            <v>110539</v>
          </cell>
          <cell r="O425">
            <v>467115</v>
          </cell>
        </row>
        <row r="426">
          <cell r="A426">
            <v>235</v>
          </cell>
          <cell r="B426" t="str">
            <v>A 008.002.006</v>
          </cell>
          <cell r="C426" t="str">
            <v>APU 2021 A 008.002.006</v>
          </cell>
          <cell r="D426" t="str">
            <v>OBRAS ARQUITECTONICAS Y EDIFICACIONES</v>
          </cell>
          <cell r="E426" t="str">
            <v xml:space="preserve"> INSTALACIONES SANITARIAS Y SUBTERRANEAS </v>
          </cell>
          <cell r="F426" t="str">
            <v xml:space="preserve"> POZOS DE INPECCION </v>
          </cell>
          <cell r="G426">
            <v>0</v>
          </cell>
          <cell r="H426"/>
          <cell r="I426"/>
          <cell r="J426" t="str">
            <v xml:space="preserve">CAÑUELA POZO INSPECCION CONC 3000 PSI D=1.5 mts </v>
          </cell>
          <cell r="K426" t="str">
            <v xml:space="preserve"> UN</v>
          </cell>
          <cell r="L426">
            <v>1</v>
          </cell>
          <cell r="M426">
            <v>235787</v>
          </cell>
          <cell r="N426">
            <v>73094</v>
          </cell>
          <cell r="O426">
            <v>308881</v>
          </cell>
        </row>
        <row r="427">
          <cell r="A427"/>
          <cell r="B427"/>
          <cell r="C427"/>
          <cell r="D427"/>
          <cell r="E427"/>
          <cell r="F427"/>
          <cell r="G427"/>
          <cell r="H427"/>
          <cell r="I427"/>
          <cell r="J427" t="str">
            <v xml:space="preserve"> POZOS SEPTICOS </v>
          </cell>
          <cell r="K427" t="str">
            <v/>
          </cell>
          <cell r="L427"/>
          <cell r="M427"/>
          <cell r="N427"/>
          <cell r="O427"/>
        </row>
        <row r="428">
          <cell r="A428">
            <v>248</v>
          </cell>
          <cell r="B428" t="str">
            <v>A 008.003.001</v>
          </cell>
          <cell r="C428" t="str">
            <v>APU 2021 A 008.003.001</v>
          </cell>
          <cell r="D428" t="str">
            <v>OBRAS ARQUITECTONICAS Y EDIFICACIONES</v>
          </cell>
          <cell r="E428" t="str">
            <v xml:space="preserve"> INSTALACIONES SANITARIAS Y SUBTERRANEAS </v>
          </cell>
          <cell r="F428" t="str">
            <v xml:space="preserve"> POZOS SEPTICOS </v>
          </cell>
          <cell r="G428">
            <v>0</v>
          </cell>
          <cell r="H428"/>
          <cell r="I428"/>
          <cell r="J428" t="str">
            <v xml:space="preserve">POZO SEPTICO 4000 LTS.Inc filtro anaerobico,acces </v>
          </cell>
          <cell r="K428" t="str">
            <v>UN</v>
          </cell>
          <cell r="L428">
            <v>1</v>
          </cell>
          <cell r="M428">
            <v>5026993</v>
          </cell>
          <cell r="N428">
            <v>1558368</v>
          </cell>
          <cell r="O428">
            <v>6585361</v>
          </cell>
        </row>
        <row r="429">
          <cell r="A429">
            <v>249</v>
          </cell>
          <cell r="B429" t="str">
            <v>A 008.003.002</v>
          </cell>
          <cell r="C429" t="str">
            <v>APU 2021 A 008.003.002</v>
          </cell>
          <cell r="D429" t="str">
            <v>OBRAS ARQUITECTONICAS Y EDIFICACIONES</v>
          </cell>
          <cell r="E429" t="str">
            <v xml:space="preserve"> INSTALACIONES SANITARIAS Y SUBTERRANEAS </v>
          </cell>
          <cell r="F429" t="str">
            <v xml:space="preserve"> POZOS SEPTICOS </v>
          </cell>
          <cell r="G429">
            <v>0</v>
          </cell>
          <cell r="H429"/>
          <cell r="I429"/>
          <cell r="J429" t="str">
            <v xml:space="preserve">POZO SEPTICO 2000 Its. Incl filtro anaerobico </v>
          </cell>
          <cell r="K429" t="str">
            <v>UN</v>
          </cell>
          <cell r="L429">
            <v>1</v>
          </cell>
          <cell r="M429">
            <v>2827155</v>
          </cell>
          <cell r="N429">
            <v>876418</v>
          </cell>
          <cell r="O429">
            <v>3703573</v>
          </cell>
        </row>
        <row r="430">
          <cell r="A430">
            <v>250</v>
          </cell>
          <cell r="B430" t="str">
            <v>A 008.003.003</v>
          </cell>
          <cell r="C430" t="str">
            <v>APU 2021 A 008.003.003</v>
          </cell>
          <cell r="D430" t="str">
            <v>OBRAS ARQUITECTONICAS Y EDIFICACIONES</v>
          </cell>
          <cell r="E430" t="str">
            <v xml:space="preserve"> INSTALACIONES SANITARIAS Y SUBTERRANEAS </v>
          </cell>
          <cell r="F430" t="str">
            <v xml:space="preserve"> POZOS SEPTICOS </v>
          </cell>
          <cell r="G430">
            <v>0</v>
          </cell>
          <cell r="H430"/>
          <cell r="I430"/>
          <cell r="J430" t="str">
            <v xml:space="preserve">TRAMPA DE GRASAS 250 LTS COLOMBIT </v>
          </cell>
          <cell r="K430" t="str">
            <v>UN</v>
          </cell>
          <cell r="L430">
            <v>1</v>
          </cell>
          <cell r="M430">
            <v>224709</v>
          </cell>
          <cell r="N430">
            <v>69660</v>
          </cell>
          <cell r="O430">
            <v>294369</v>
          </cell>
        </row>
        <row r="431">
          <cell r="A431">
            <v>908</v>
          </cell>
          <cell r="B431" t="str">
            <v>A 029.001.206</v>
          </cell>
          <cell r="C431" t="str">
            <v>APU 2021 A 029.001.206</v>
          </cell>
          <cell r="D431" t="str">
            <v>OBRAS ARQUITECTONICAS Y EDIFICACIONES</v>
          </cell>
          <cell r="E431" t="str">
            <v xml:space="preserve"> APUS NUEVOS </v>
          </cell>
          <cell r="F431" t="str">
            <v xml:space="preserve"> APUS NUEVOS </v>
          </cell>
          <cell r="G431">
            <v>0</v>
          </cell>
          <cell r="H431"/>
          <cell r="I431"/>
          <cell r="J431" t="str">
            <v xml:space="preserve">TRAMPA DE GRASAS 250 LT C-T </v>
          </cell>
          <cell r="K431" t="str">
            <v>UN</v>
          </cell>
          <cell r="L431">
            <v>1</v>
          </cell>
          <cell r="M431">
            <v>224709</v>
          </cell>
          <cell r="N431">
            <v>69660</v>
          </cell>
          <cell r="O431">
            <v>294369</v>
          </cell>
        </row>
        <row r="432">
          <cell r="A432">
            <v>909</v>
          </cell>
          <cell r="B432" t="str">
            <v>A 029.001.207</v>
          </cell>
          <cell r="C432" t="str">
            <v>APU 2021 A 029.001.207</v>
          </cell>
          <cell r="D432" t="str">
            <v>OBRAS ARQUITECTONICAS Y EDIFICACIONES</v>
          </cell>
          <cell r="E432" t="str">
            <v xml:space="preserve"> APUS NUEVOS </v>
          </cell>
          <cell r="F432" t="str">
            <v xml:space="preserve"> APUS NUEVOS </v>
          </cell>
          <cell r="G432">
            <v>0</v>
          </cell>
          <cell r="H432"/>
          <cell r="I432"/>
          <cell r="J432" t="str">
            <v xml:space="preserve">SISTEMA SEPTICO INTEGRAD01650 LTS </v>
          </cell>
          <cell r="K432" t="str">
            <v xml:space="preserve"> UN</v>
          </cell>
          <cell r="L432">
            <v>1</v>
          </cell>
          <cell r="M432">
            <v>3550482</v>
          </cell>
          <cell r="N432">
            <v>1100649</v>
          </cell>
          <cell r="O432">
            <v>4651131</v>
          </cell>
        </row>
        <row r="433">
          <cell r="A433">
            <v>769</v>
          </cell>
          <cell r="B433" t="str">
            <v>A 029.001.015</v>
          </cell>
          <cell r="C433" t="str">
            <v>APU 2021 A 029.001.015</v>
          </cell>
          <cell r="D433" t="str">
            <v>OBRAS ARQUITECTONICAS Y EDIFICACIONES</v>
          </cell>
          <cell r="E433" t="str">
            <v xml:space="preserve"> APUS NUEVOS </v>
          </cell>
          <cell r="F433" t="str">
            <v xml:space="preserve"> APUS NUEVOS </v>
          </cell>
          <cell r="G433">
            <v>0</v>
          </cell>
          <cell r="H433"/>
          <cell r="I433"/>
          <cell r="J433" t="str">
            <v xml:space="preserve">SUMINIS E INSTALA POZO SEPTICO ANAEROBICO DE 500LT </v>
          </cell>
          <cell r="K433" t="str">
            <v xml:space="preserve"> UN</v>
          </cell>
          <cell r="L433">
            <v>1</v>
          </cell>
          <cell r="M433">
            <v>1265895</v>
          </cell>
          <cell r="N433">
            <v>392427</v>
          </cell>
          <cell r="O433">
            <v>1658322</v>
          </cell>
        </row>
        <row r="434">
          <cell r="A434"/>
          <cell r="B434"/>
          <cell r="C434"/>
          <cell r="D434"/>
          <cell r="E434"/>
          <cell r="F434"/>
          <cell r="G434"/>
          <cell r="H434"/>
          <cell r="I434"/>
          <cell r="J434" t="str">
            <v xml:space="preserve"> INSTALACIONES SANITARIAS EN PVC </v>
          </cell>
          <cell r="K434" t="str">
            <v/>
          </cell>
          <cell r="L434"/>
          <cell r="M434"/>
          <cell r="N434"/>
          <cell r="O434"/>
        </row>
        <row r="435">
          <cell r="A435"/>
          <cell r="B435"/>
          <cell r="C435"/>
          <cell r="D435"/>
          <cell r="E435"/>
          <cell r="F435"/>
          <cell r="G435"/>
          <cell r="H435"/>
          <cell r="I435"/>
          <cell r="J435" t="str">
            <v xml:space="preserve"> TUBERIA INTERNA Y EXTERNA </v>
          </cell>
          <cell r="K435" t="str">
            <v/>
          </cell>
          <cell r="L435"/>
          <cell r="M435"/>
          <cell r="N435"/>
          <cell r="O435"/>
        </row>
        <row r="436">
          <cell r="A436">
            <v>296</v>
          </cell>
          <cell r="B436" t="str">
            <v>A 009.004.012</v>
          </cell>
          <cell r="C436" t="str">
            <v>APU 2021 A 009.004.012</v>
          </cell>
          <cell r="D436" t="str">
            <v>OBRAS ARQUITECTONICAS Y EDIFICACIONES</v>
          </cell>
          <cell r="E436" t="str">
            <v xml:space="preserve"> INSTALACIONES SANITARIAS EN PVC </v>
          </cell>
          <cell r="F436" t="str">
            <v xml:space="preserve"> SALIDAS EN PVC Y REVENTILACION </v>
          </cell>
          <cell r="G436">
            <v>0</v>
          </cell>
          <cell r="H436"/>
          <cell r="I436" t="str">
            <v xml:space="preserve">ESCE- PORFIA </v>
          </cell>
          <cell r="J436" t="str">
            <v xml:space="preserve">TUBERIA VENTILACION D=2" PVC </v>
          </cell>
          <cell r="K436" t="str">
            <v>ML</v>
          </cell>
          <cell r="L436">
            <v>1</v>
          </cell>
          <cell r="M436">
            <v>13501</v>
          </cell>
          <cell r="N436">
            <v>4185</v>
          </cell>
          <cell r="O436">
            <v>17686</v>
          </cell>
        </row>
        <row r="437">
          <cell r="A437">
            <v>255</v>
          </cell>
          <cell r="B437" t="str">
            <v>A 009.001.005</v>
          </cell>
          <cell r="C437" t="str">
            <v>APU 2021 A 009.001.005</v>
          </cell>
          <cell r="D437" t="str">
            <v>OBRAS ARQUITECTONICAS Y EDIFICACIONES</v>
          </cell>
          <cell r="E437" t="str">
            <v xml:space="preserve"> INSTALACIONES SANITARIAS EN PVC </v>
          </cell>
          <cell r="F437" t="str">
            <v xml:space="preserve"> TUBERIA INTERNA Y EXTERNA </v>
          </cell>
          <cell r="G437">
            <v>0</v>
          </cell>
          <cell r="H437"/>
          <cell r="I437" t="str">
            <v xml:space="preserve">ESCE- PORFIA </v>
          </cell>
          <cell r="J437" t="str">
            <v xml:space="preserve">TUBERIA SANITARIA D=2" RED INT-EXT PVC </v>
          </cell>
          <cell r="K437" t="str">
            <v xml:space="preserve"> ML</v>
          </cell>
          <cell r="L437">
            <v>1</v>
          </cell>
          <cell r="M437">
            <v>17898</v>
          </cell>
          <cell r="N437">
            <v>5548</v>
          </cell>
          <cell r="O437">
            <v>23446</v>
          </cell>
        </row>
        <row r="438">
          <cell r="A438">
            <v>254</v>
          </cell>
          <cell r="B438" t="str">
            <v>A 009.001.004</v>
          </cell>
          <cell r="C438" t="str">
            <v>APU 2021 A 009.001.004</v>
          </cell>
          <cell r="D438" t="str">
            <v>OBRAS ARQUITECTONICAS Y EDIFICACIONES</v>
          </cell>
          <cell r="E438" t="str">
            <v xml:space="preserve"> INSTALACIONES SANITARIAS EN PVC </v>
          </cell>
          <cell r="F438" t="str">
            <v xml:space="preserve"> TUBERIA INTERNA Y EXTERNA </v>
          </cell>
          <cell r="G438">
            <v>0</v>
          </cell>
          <cell r="H438"/>
          <cell r="I438" t="str">
            <v xml:space="preserve">ESCE- RELIQUIA </v>
          </cell>
          <cell r="J438" t="str">
            <v xml:space="preserve">TUBERIA SANITARIA D=3" RED INT-EXT PVC </v>
          </cell>
          <cell r="K438" t="str">
            <v xml:space="preserve"> ML</v>
          </cell>
          <cell r="L438">
            <v>1</v>
          </cell>
          <cell r="M438">
            <v>24187</v>
          </cell>
          <cell r="N438">
            <v>7498</v>
          </cell>
          <cell r="O438">
            <v>31685</v>
          </cell>
        </row>
        <row r="439">
          <cell r="A439">
            <v>253</v>
          </cell>
          <cell r="B439" t="str">
            <v>A 009.001.003</v>
          </cell>
          <cell r="C439" t="str">
            <v>APU 2021 A 009.001.003</v>
          </cell>
          <cell r="D439" t="str">
            <v>OBRAS ARQUITECTONICAS Y EDIFICACIONES</v>
          </cell>
          <cell r="E439" t="str">
            <v xml:space="preserve"> INSTALACIONES SANITARIAS EN PVC </v>
          </cell>
          <cell r="F439" t="str">
            <v xml:space="preserve"> TUBERIA INTERNA Y EXTERNA </v>
          </cell>
          <cell r="G439">
            <v>0</v>
          </cell>
          <cell r="H439"/>
          <cell r="I439" t="str">
            <v xml:space="preserve">ESCE- PORFIA </v>
          </cell>
          <cell r="J439" t="str">
            <v xml:space="preserve">TUBERIA SANITARIA D=4" RED INT-EXT PVC </v>
          </cell>
          <cell r="K439" t="str">
            <v xml:space="preserve"> ML</v>
          </cell>
          <cell r="L439">
            <v>1</v>
          </cell>
          <cell r="M439">
            <v>31534</v>
          </cell>
          <cell r="N439">
            <v>9776</v>
          </cell>
          <cell r="O439">
            <v>41310</v>
          </cell>
        </row>
        <row r="440">
          <cell r="A440">
            <v>252</v>
          </cell>
          <cell r="B440" t="str">
            <v>A 009.001.002</v>
          </cell>
          <cell r="C440" t="str">
            <v>APU 2021 A 009.001.002</v>
          </cell>
          <cell r="D440" t="str">
            <v>OBRAS ARQUITECTONICAS Y EDIFICACIONES</v>
          </cell>
          <cell r="E440" t="str">
            <v xml:space="preserve"> INSTALACIONES SANITARIAS EN PVC </v>
          </cell>
          <cell r="F440" t="str">
            <v xml:space="preserve"> TUBERIA INTERNA Y EXTERNA </v>
          </cell>
          <cell r="G440">
            <v>0</v>
          </cell>
          <cell r="H440"/>
          <cell r="I440" t="str">
            <v xml:space="preserve">ESCE- PORFIA </v>
          </cell>
          <cell r="J440" t="str">
            <v xml:space="preserve">TUBERIA SANITARIA D=6" RED EXTERNA PVC </v>
          </cell>
          <cell r="K440" t="str">
            <v xml:space="preserve"> ML</v>
          </cell>
          <cell r="L440">
            <v>1</v>
          </cell>
          <cell r="M440">
            <v>68773</v>
          </cell>
          <cell r="N440">
            <v>21320</v>
          </cell>
          <cell r="O440">
            <v>90093</v>
          </cell>
        </row>
        <row r="441">
          <cell r="A441"/>
          <cell r="B441"/>
          <cell r="C441"/>
          <cell r="D441"/>
          <cell r="E441"/>
          <cell r="F441"/>
          <cell r="G441"/>
          <cell r="H441"/>
          <cell r="I441"/>
          <cell r="J441" t="str">
            <v xml:space="preserve"> ACCESORIOS  PVC ALCANTARILLADO Y  </v>
          </cell>
          <cell r="K441" t="str">
            <v/>
          </cell>
          <cell r="L441"/>
          <cell r="M441"/>
          <cell r="N441"/>
          <cell r="O441"/>
        </row>
        <row r="442">
          <cell r="A442">
            <v>806</v>
          </cell>
          <cell r="B442" t="str">
            <v>A 029.001.080</v>
          </cell>
          <cell r="C442" t="str">
            <v>APU 2021 A 029.001.080</v>
          </cell>
          <cell r="D442" t="str">
            <v>OBRAS ARQUITECTONICAS Y EDIFICACIONES</v>
          </cell>
          <cell r="E442" t="str">
            <v xml:space="preserve"> APUS NUEVOS </v>
          </cell>
          <cell r="F442" t="str">
            <v xml:space="preserve"> APUS NUEVOS </v>
          </cell>
          <cell r="G442">
            <v>0</v>
          </cell>
          <cell r="H442"/>
          <cell r="I442"/>
          <cell r="J442" t="str">
            <v xml:space="preserve">UNION SANITARIA 3" PVC </v>
          </cell>
          <cell r="K442" t="str">
            <v xml:space="preserve"> UN</v>
          </cell>
          <cell r="L442">
            <v>1</v>
          </cell>
          <cell r="M442">
            <v>33196</v>
          </cell>
          <cell r="N442">
            <v>10291</v>
          </cell>
          <cell r="O442">
            <v>43487</v>
          </cell>
        </row>
        <row r="443">
          <cell r="A443">
            <v>374</v>
          </cell>
          <cell r="B443" t="str">
            <v>A 012.002.030</v>
          </cell>
          <cell r="C443" t="str">
            <v>APU 2021 A 012.002.030</v>
          </cell>
          <cell r="D443" t="str">
            <v>OBRAS ARQUITECTONICAS Y EDIFICACIONES</v>
          </cell>
          <cell r="E443" t="str">
            <v xml:space="preserve"> INSTALACION HIDRAULICA TUBERIA PVC PRESION </v>
          </cell>
          <cell r="F443" t="str">
            <v xml:space="preserve"> ACCESORIOS TUBERIA PRESION, TANQUE ELEVADO, REGISTRO, LLAVES </v>
          </cell>
          <cell r="G443">
            <v>0</v>
          </cell>
          <cell r="H443"/>
          <cell r="I443"/>
          <cell r="J443" t="str">
            <v xml:space="preserve">SUMIN E INST UNION DE REPARACION PVC 14" </v>
          </cell>
          <cell r="K443" t="str">
            <v xml:space="preserve"> UN</v>
          </cell>
          <cell r="L443">
            <v>1</v>
          </cell>
          <cell r="M443">
            <v>325643</v>
          </cell>
          <cell r="N443">
            <v>100949</v>
          </cell>
          <cell r="O443">
            <v>426592</v>
          </cell>
        </row>
        <row r="444">
          <cell r="A444">
            <v>1636</v>
          </cell>
          <cell r="B444" t="str">
            <v>A 030.002.054</v>
          </cell>
          <cell r="C444" t="str">
            <v>APU 2021 A 030.002.054</v>
          </cell>
          <cell r="D444" t="str">
            <v>NUEVOS</v>
          </cell>
          <cell r="E444" t="str">
            <v xml:space="preserve"> INSTALACIONES SANITARIAS EN PVC </v>
          </cell>
          <cell r="F444" t="str">
            <v xml:space="preserve"> ACCESORIOS  PVC ALCANTARILLADO Y ACCESORIOS </v>
          </cell>
          <cell r="G444">
            <v>0</v>
          </cell>
          <cell r="H444" t="str">
            <v xml:space="preserve">RELIQUIA HUGO BELTRAN </v>
          </cell>
          <cell r="I444" t="str">
            <v xml:space="preserve">RELIQUIA HUGO BELTRAN </v>
          </cell>
          <cell r="J444" t="str">
            <v>REDUCCION D= 3" X 2"  PVC</v>
          </cell>
          <cell r="K444" t="str">
            <v>UN</v>
          </cell>
          <cell r="L444">
            <v>1</v>
          </cell>
          <cell r="M444">
            <v>25363</v>
          </cell>
          <cell r="N444">
            <v>7863</v>
          </cell>
          <cell r="O444">
            <v>33226</v>
          </cell>
        </row>
        <row r="445">
          <cell r="A445">
            <v>1637</v>
          </cell>
          <cell r="B445" t="str">
            <v>A 030.002.055</v>
          </cell>
          <cell r="C445" t="str">
            <v>APU 2021 A 030.002.055</v>
          </cell>
          <cell r="D445" t="str">
            <v>NUEVOS</v>
          </cell>
          <cell r="E445" t="str">
            <v xml:space="preserve"> INSTALACIONES SANITARIAS EN PVC </v>
          </cell>
          <cell r="F445" t="str">
            <v xml:space="preserve"> ACCESORIOS  PVC ALCANTARILLADO Y ACCESORIOS </v>
          </cell>
          <cell r="G445">
            <v>0</v>
          </cell>
          <cell r="H445" t="str">
            <v xml:space="preserve">RELIQUIA HUGO BELTRAN </v>
          </cell>
          <cell r="I445" t="str">
            <v xml:space="preserve">RELIQUIA HUGO BELTRAN </v>
          </cell>
          <cell r="J445" t="str">
            <v>REDUCCION D= 4" X 3"  PVC</v>
          </cell>
          <cell r="K445" t="str">
            <v>UN</v>
          </cell>
          <cell r="L445">
            <v>1</v>
          </cell>
          <cell r="M445">
            <v>37454</v>
          </cell>
          <cell r="N445">
            <v>11611</v>
          </cell>
          <cell r="O445">
            <v>49065</v>
          </cell>
        </row>
        <row r="446">
          <cell r="A446">
            <v>1638</v>
          </cell>
          <cell r="B446" t="str">
            <v>A 030.002.056</v>
          </cell>
          <cell r="C446" t="str">
            <v>APU 2021 A 030.002.056</v>
          </cell>
          <cell r="D446" t="str">
            <v>NUEVOS</v>
          </cell>
          <cell r="E446" t="str">
            <v xml:space="preserve"> INSTALACIONES SANITARIAS EN PVC </v>
          </cell>
          <cell r="F446" t="str">
            <v xml:space="preserve"> ACCESORIOS  PVC ALCANTARILLADO Y ACCESORIOS </v>
          </cell>
          <cell r="G446">
            <v>0</v>
          </cell>
          <cell r="H446" t="str">
            <v xml:space="preserve">RELIQUIA HUGO BELTRAN </v>
          </cell>
          <cell r="I446" t="str">
            <v xml:space="preserve">RELIQUIA HUGO BELTRAN </v>
          </cell>
          <cell r="J446" t="str">
            <v>REDUCCION D= 6" X 4"  PVC</v>
          </cell>
          <cell r="K446" t="str">
            <v>UN</v>
          </cell>
          <cell r="L446">
            <v>1</v>
          </cell>
          <cell r="M446">
            <v>41643</v>
          </cell>
          <cell r="N446">
            <v>12909</v>
          </cell>
          <cell r="O446">
            <v>54552</v>
          </cell>
        </row>
        <row r="447">
          <cell r="A447">
            <v>1682</v>
          </cell>
          <cell r="B447" t="str">
            <v>A 030.002.096</v>
          </cell>
          <cell r="C447" t="str">
            <v>APU 2021 A 030.002.096</v>
          </cell>
          <cell r="D447" t="str">
            <v>NUEVOS</v>
          </cell>
          <cell r="E447" t="str">
            <v>RED SANITARIA INTERNA EVACUACIÓN - DESAGÜES</v>
          </cell>
          <cell r="F447" t="str">
            <v xml:space="preserve">TUBERÍAS ACCESORIOS PVC-S </v>
          </cell>
          <cell r="G447">
            <v>0</v>
          </cell>
          <cell r="H447" t="str">
            <v xml:space="preserve">RELIQUIA HUGO BELTRAN </v>
          </cell>
          <cell r="I447" t="str">
            <v xml:space="preserve">RELIQUIA HUGO BELTRAN </v>
          </cell>
          <cell r="J447" t="str">
            <v>TEE 4X2" PVC Sanitario</v>
          </cell>
          <cell r="K447" t="str">
            <v>UN</v>
          </cell>
          <cell r="L447">
            <v>1</v>
          </cell>
          <cell r="M447">
            <v>46175</v>
          </cell>
          <cell r="N447">
            <v>14314</v>
          </cell>
          <cell r="O447">
            <v>60489</v>
          </cell>
        </row>
        <row r="448">
          <cell r="A448">
            <v>1688</v>
          </cell>
          <cell r="B448" t="str">
            <v>A 030.002.102</v>
          </cell>
          <cell r="C448" t="str">
            <v>APU 2021 A 030.002.102</v>
          </cell>
          <cell r="D448" t="str">
            <v>NUEVOS</v>
          </cell>
          <cell r="E448" t="str">
            <v>RED SANITARIA INTERNA EVACUACIÓN - DESAGÜES</v>
          </cell>
          <cell r="F448" t="str">
            <v xml:space="preserve">TUBERÍAS ACCESORIOS PVC-S </v>
          </cell>
          <cell r="G448">
            <v>0</v>
          </cell>
          <cell r="H448" t="str">
            <v xml:space="preserve">RELIQUIA HUGO BELTRAN </v>
          </cell>
          <cell r="I448" t="str">
            <v xml:space="preserve">RELIQUIA HUGO BELTRAN </v>
          </cell>
          <cell r="J448" t="str">
            <v xml:space="preserve">YEE  D=3" PVC SANITARIO  </v>
          </cell>
          <cell r="K448" t="str">
            <v>UN</v>
          </cell>
          <cell r="L448">
            <v>1</v>
          </cell>
          <cell r="M448">
            <v>21454</v>
          </cell>
          <cell r="N448">
            <v>6651</v>
          </cell>
          <cell r="O448">
            <v>28105</v>
          </cell>
        </row>
        <row r="449">
          <cell r="A449">
            <v>1689</v>
          </cell>
          <cell r="B449" t="str">
            <v>A 030.002.103</v>
          </cell>
          <cell r="C449" t="str">
            <v>APU 2021 A 030.002.103</v>
          </cell>
          <cell r="D449" t="str">
            <v>NUEVOS</v>
          </cell>
          <cell r="E449" t="str">
            <v>RED SANITARIA INTERNA EVACUACIÓN - DESAGÜES</v>
          </cell>
          <cell r="F449" t="str">
            <v xml:space="preserve">TUBERÍAS ACCESORIOS PVC-S </v>
          </cell>
          <cell r="G449">
            <v>0</v>
          </cell>
          <cell r="H449" t="str">
            <v xml:space="preserve">RELIQUIA HUGO BELTRAN </v>
          </cell>
          <cell r="I449" t="str">
            <v xml:space="preserve">RELIQUIA HUGO BELTRAN </v>
          </cell>
          <cell r="J449" t="str">
            <v xml:space="preserve">YEE  D=3X2"  PVC SANITARIO  </v>
          </cell>
          <cell r="K449" t="str">
            <v>UN</v>
          </cell>
          <cell r="L449">
            <v>1</v>
          </cell>
          <cell r="M449">
            <v>31760</v>
          </cell>
          <cell r="N449">
            <v>9846</v>
          </cell>
          <cell r="O449">
            <v>41606</v>
          </cell>
        </row>
        <row r="450">
          <cell r="A450">
            <v>1690</v>
          </cell>
          <cell r="B450" t="str">
            <v>A 030.002.104</v>
          </cell>
          <cell r="C450" t="str">
            <v>APU 2021 A 030.002.104</v>
          </cell>
          <cell r="D450" t="str">
            <v>NUEVOS</v>
          </cell>
          <cell r="E450" t="str">
            <v>RED SANITARIA INTERNA EVACUACIÓN - DESAGÜES</v>
          </cell>
          <cell r="F450" t="str">
            <v xml:space="preserve">TUBERÍAS ACCESORIOS PVC-S </v>
          </cell>
          <cell r="G450">
            <v>0</v>
          </cell>
          <cell r="H450" t="str">
            <v xml:space="preserve">RELIQUIA HUGO BELTRAN </v>
          </cell>
          <cell r="I450" t="str">
            <v xml:space="preserve">RELIQUIA HUGO BELTRAN </v>
          </cell>
          <cell r="J450" t="str">
            <v xml:space="preserve">YEE  D=4X2" PVC SANITARIO  </v>
          </cell>
          <cell r="K450" t="str">
            <v>UN</v>
          </cell>
          <cell r="L450">
            <v>1</v>
          </cell>
          <cell r="M450">
            <v>37719</v>
          </cell>
          <cell r="N450">
            <v>11693</v>
          </cell>
          <cell r="O450">
            <v>49412</v>
          </cell>
        </row>
        <row r="451">
          <cell r="A451">
            <v>2253</v>
          </cell>
          <cell r="B451" t="str">
            <v>A 030.003.085</v>
          </cell>
          <cell r="C451" t="str">
            <v>APU 2021 A 030.003.085</v>
          </cell>
          <cell r="D451" t="str">
            <v>NUEVOS</v>
          </cell>
          <cell r="E451" t="str">
            <v>RED SANITARIA INTERNA EVACUACIÓN - DESAGÜES</v>
          </cell>
          <cell r="F451" t="str">
            <v xml:space="preserve">TUBERÍAS ACCESORIOS PVC-S </v>
          </cell>
          <cell r="G451">
            <v>0</v>
          </cell>
          <cell r="H451" t="str">
            <v xml:space="preserve">RELIQUIA HUGO BELTRAN </v>
          </cell>
          <cell r="I451" t="str">
            <v xml:space="preserve">RELIQUIA HUGO BELTRAN </v>
          </cell>
          <cell r="J451" t="str">
            <v xml:space="preserve">YEE  D=4X2" PVC SANITARIO  </v>
          </cell>
          <cell r="K451" t="str">
            <v>UN</v>
          </cell>
          <cell r="L451">
            <v>1</v>
          </cell>
          <cell r="M451">
            <v>49691</v>
          </cell>
          <cell r="N451">
            <v>15404</v>
          </cell>
          <cell r="O451">
            <v>65095</v>
          </cell>
        </row>
        <row r="452">
          <cell r="A452">
            <v>2011</v>
          </cell>
          <cell r="B452" t="str">
            <v>A 029.001.292</v>
          </cell>
          <cell r="C452" t="str">
            <v>APU 2021 A 029.001.292</v>
          </cell>
          <cell r="D452" t="str">
            <v>OBRAS ARQUITECTONICAS Y EDIFICACIONES</v>
          </cell>
          <cell r="E452" t="str">
            <v xml:space="preserve"> APUS NUEVOS </v>
          </cell>
          <cell r="F452" t="str">
            <v xml:space="preserve"> APUS NUEVOS </v>
          </cell>
          <cell r="G452">
            <v>0</v>
          </cell>
          <cell r="H452" t="str">
            <v xml:space="preserve">SECRETARIA DE EDUCACION </v>
          </cell>
          <cell r="I452" t="str">
            <v xml:space="preserve">SECRETARIA DE EDUCACION </v>
          </cell>
          <cell r="J452" t="str">
            <v>TAPON LIMPIEZA PVCS 3"</v>
          </cell>
          <cell r="K452" t="str">
            <v>UN</v>
          </cell>
          <cell r="L452">
            <v>1</v>
          </cell>
          <cell r="M452">
            <v>21053</v>
          </cell>
          <cell r="N452">
            <v>6526</v>
          </cell>
          <cell r="O452">
            <v>27579</v>
          </cell>
        </row>
        <row r="453">
          <cell r="A453">
            <v>2012</v>
          </cell>
          <cell r="B453" t="str">
            <v>A 029.001.293</v>
          </cell>
          <cell r="C453" t="str">
            <v>APU 2021 A 029.001.293</v>
          </cell>
          <cell r="D453" t="str">
            <v>OBRAS ARQUITECTONICAS Y EDIFICACIONES</v>
          </cell>
          <cell r="E453" t="str">
            <v xml:space="preserve"> APUS NUEVOS </v>
          </cell>
          <cell r="F453" t="str">
            <v xml:space="preserve"> APUS NUEVOS </v>
          </cell>
          <cell r="G453">
            <v>0</v>
          </cell>
          <cell r="H453" t="str">
            <v xml:space="preserve">SECRETARIA DE EDUCACION </v>
          </cell>
          <cell r="I453" t="str">
            <v xml:space="preserve">SECRETARIA DE EDUCACION </v>
          </cell>
          <cell r="J453" t="str">
            <v>TAPON LIMPIEZA PVCS 4"</v>
          </cell>
          <cell r="K453" t="str">
            <v>UN</v>
          </cell>
          <cell r="L453">
            <v>1</v>
          </cell>
          <cell r="M453">
            <v>32363</v>
          </cell>
          <cell r="N453">
            <v>10033</v>
          </cell>
          <cell r="O453">
            <v>42396</v>
          </cell>
        </row>
        <row r="454">
          <cell r="A454">
            <v>1964</v>
          </cell>
          <cell r="B454" t="str">
            <v>A 030.002.142</v>
          </cell>
          <cell r="C454" t="str">
            <v>APU 2021 A 030.002.142</v>
          </cell>
          <cell r="D454" t="str">
            <v>NUEVOS</v>
          </cell>
          <cell r="E454" t="str">
            <v xml:space="preserve"> INSTALACIONES SANITARIAS EN PVC</v>
          </cell>
          <cell r="F454" t="str">
            <v xml:space="preserve">TUBERÍAS ACCESORIOS PVC-S </v>
          </cell>
          <cell r="G454">
            <v>0</v>
          </cell>
          <cell r="H454" t="str">
            <v xml:space="preserve">SECRETARIA DE EDUCACION </v>
          </cell>
          <cell r="I454" t="str">
            <v xml:space="preserve">SECRETARIA DE EDUCACION </v>
          </cell>
          <cell r="J454" t="str">
            <v>SUMINISTRO E INSTALACION CODO HG 1"</v>
          </cell>
          <cell r="K454" t="str">
            <v>UN</v>
          </cell>
          <cell r="L454">
            <v>1</v>
          </cell>
          <cell r="M454">
            <v>7479</v>
          </cell>
          <cell r="N454">
            <v>2318</v>
          </cell>
          <cell r="O454">
            <v>9797</v>
          </cell>
        </row>
        <row r="455">
          <cell r="A455">
            <v>1965</v>
          </cell>
          <cell r="B455" t="str">
            <v>A 030.002.143</v>
          </cell>
          <cell r="C455" t="str">
            <v>APU 2021 A 030.002.143</v>
          </cell>
          <cell r="D455" t="str">
            <v>NUEVOS</v>
          </cell>
          <cell r="E455" t="str">
            <v xml:space="preserve"> INSTALACIONES SANITARIAS EN PVC</v>
          </cell>
          <cell r="F455" t="str">
            <v xml:space="preserve">TUBERÍAS ACCESORIOS PVC-S </v>
          </cell>
          <cell r="G455">
            <v>0</v>
          </cell>
          <cell r="H455" t="str">
            <v xml:space="preserve">SECRETARIA DE EDUCACION </v>
          </cell>
          <cell r="I455" t="str">
            <v xml:space="preserve">SECRETARIA DE EDUCACION </v>
          </cell>
          <cell r="J455" t="str">
            <v>SUMINISTRO E INSTALACION CODO HG 1  1/2"</v>
          </cell>
          <cell r="K455" t="str">
            <v>UN</v>
          </cell>
          <cell r="L455">
            <v>1</v>
          </cell>
          <cell r="M455">
            <v>12334</v>
          </cell>
          <cell r="N455">
            <v>3824</v>
          </cell>
          <cell r="O455">
            <v>16158</v>
          </cell>
        </row>
        <row r="456">
          <cell r="A456">
            <v>1963</v>
          </cell>
          <cell r="B456" t="str">
            <v>V 009.001.035</v>
          </cell>
          <cell r="C456" t="str">
            <v>APU 2021 V 009.001.035</v>
          </cell>
          <cell r="D456" t="str">
            <v>GRUPO OBRAS VIALES</v>
          </cell>
          <cell r="E456" t="str">
            <v xml:space="preserve">VARIOS    </v>
          </cell>
          <cell r="F456" t="str">
            <v xml:space="preserve">OBRAS COMPLEMENTARIAS    </v>
          </cell>
          <cell r="G456">
            <v>0</v>
          </cell>
          <cell r="H456" t="str">
            <v>SECRETARIA DE EDUCACION</v>
          </cell>
          <cell r="I456" t="str">
            <v>SECRETARIA DE EDUCACION</v>
          </cell>
          <cell r="J456" t="str">
            <v>SUMINISTRO E INSTALACION CODO HG 3/4"</v>
          </cell>
          <cell r="K456" t="str">
            <v>UN</v>
          </cell>
          <cell r="L456">
            <v>1</v>
          </cell>
          <cell r="M456">
            <v>6071</v>
          </cell>
          <cell r="N456">
            <v>1882</v>
          </cell>
          <cell r="O456">
            <v>7953</v>
          </cell>
        </row>
        <row r="457">
          <cell r="A457">
            <v>1966</v>
          </cell>
          <cell r="B457" t="str">
            <v>A 030.002.144</v>
          </cell>
          <cell r="C457" t="str">
            <v>APU 2021 A 030.002.144</v>
          </cell>
          <cell r="D457" t="str">
            <v>NUEVOS</v>
          </cell>
          <cell r="E457" t="str">
            <v xml:space="preserve"> INSTALACIONES SANITARIAS EN PVC</v>
          </cell>
          <cell r="F457" t="str">
            <v xml:space="preserve">TUBERÍAS ACCESORIOS PVC-S </v>
          </cell>
          <cell r="G457">
            <v>0</v>
          </cell>
          <cell r="H457" t="str">
            <v xml:space="preserve">SECRETARIA DE EDUCACION </v>
          </cell>
          <cell r="I457" t="str">
            <v xml:space="preserve">SECRETARIA DE EDUCACION </v>
          </cell>
          <cell r="J457" t="str">
            <v>SUMINISTRO E INSTALACION CODO HG 2"</v>
          </cell>
          <cell r="K457" t="str">
            <v>UN</v>
          </cell>
          <cell r="L457">
            <v>1</v>
          </cell>
          <cell r="M457">
            <v>18034</v>
          </cell>
          <cell r="N457">
            <v>5591</v>
          </cell>
          <cell r="O457">
            <v>23625</v>
          </cell>
        </row>
        <row r="458">
          <cell r="A458">
            <v>1967</v>
          </cell>
          <cell r="B458" t="str">
            <v>A 030.002.145</v>
          </cell>
          <cell r="C458" t="str">
            <v>APU 2021 A 030.002.145</v>
          </cell>
          <cell r="D458" t="str">
            <v>NUEVOS</v>
          </cell>
          <cell r="E458" t="str">
            <v xml:space="preserve"> INSTALACIONES SANITARIAS EN PVC</v>
          </cell>
          <cell r="F458" t="str">
            <v xml:space="preserve">TUBERÍAS ACCESORIOS PVC-S </v>
          </cell>
          <cell r="G458">
            <v>0</v>
          </cell>
          <cell r="H458" t="str">
            <v xml:space="preserve">SECRETARIA DE EDUCACION </v>
          </cell>
          <cell r="I458" t="str">
            <v xml:space="preserve">SECRETARIA DE EDUCACION </v>
          </cell>
          <cell r="J458" t="str">
            <v>SUMINISTRO E INSTALACION VALVULA REGISTRO GLOBO DE 1 1/2"</v>
          </cell>
          <cell r="K458" t="str">
            <v>UN</v>
          </cell>
          <cell r="L458">
            <v>1</v>
          </cell>
          <cell r="M458">
            <v>490380</v>
          </cell>
          <cell r="N458">
            <v>152018</v>
          </cell>
          <cell r="O458">
            <v>642398</v>
          </cell>
        </row>
        <row r="459">
          <cell r="A459">
            <v>1968</v>
          </cell>
          <cell r="B459" t="str">
            <v>A 030.002.146</v>
          </cell>
          <cell r="C459" t="str">
            <v>APU 2021 A 030.002.146</v>
          </cell>
          <cell r="D459" t="str">
            <v>NUEVOS</v>
          </cell>
          <cell r="E459" t="str">
            <v xml:space="preserve"> INSTALACIONES SANITARIAS EN PVC</v>
          </cell>
          <cell r="F459" t="str">
            <v xml:space="preserve">TUBERÍAS ACCESORIOS PVC-S </v>
          </cell>
          <cell r="G459">
            <v>0</v>
          </cell>
          <cell r="H459" t="str">
            <v xml:space="preserve">SECRETARIA DE EDUCACION </v>
          </cell>
          <cell r="I459" t="str">
            <v xml:space="preserve">SECRETARIA DE EDUCACION </v>
          </cell>
          <cell r="J459" t="str">
            <v>SUMINISTRO E INSTALACION VALVULA REGISTRO GLOBO DE 2"</v>
          </cell>
          <cell r="K459" t="str">
            <v>UN</v>
          </cell>
          <cell r="L459">
            <v>1</v>
          </cell>
          <cell r="M459">
            <v>692430</v>
          </cell>
          <cell r="N459">
            <v>214653</v>
          </cell>
          <cell r="O459">
            <v>907083</v>
          </cell>
        </row>
        <row r="460">
          <cell r="A460"/>
          <cell r="B460"/>
          <cell r="C460"/>
          <cell r="D460"/>
          <cell r="E460"/>
          <cell r="F460"/>
          <cell r="G460"/>
          <cell r="H460"/>
          <cell r="I460"/>
          <cell r="J460"/>
          <cell r="K460"/>
          <cell r="L460"/>
          <cell r="M460"/>
          <cell r="N460"/>
          <cell r="O460"/>
        </row>
        <row r="461">
          <cell r="A461">
            <v>1970</v>
          </cell>
          <cell r="B461" t="str">
            <v>A 030.002.148</v>
          </cell>
          <cell r="C461" t="str">
            <v>APU 2021 A 030.002.148</v>
          </cell>
          <cell r="D461" t="str">
            <v>NUEVOS</v>
          </cell>
          <cell r="E461" t="str">
            <v xml:space="preserve"> INSTALACIONES SANITARIAS EN PVC</v>
          </cell>
          <cell r="F461" t="str">
            <v xml:space="preserve">TUBERÍAS ACCESORIOS PVC-S </v>
          </cell>
          <cell r="G461">
            <v>0</v>
          </cell>
          <cell r="H461" t="str">
            <v xml:space="preserve">SECRETARIA DE EDUCACION </v>
          </cell>
          <cell r="I461" t="str">
            <v xml:space="preserve">SECRETARIA DE EDUCACION </v>
          </cell>
          <cell r="J461" t="str">
            <v>CAJA DE INSPECCION EN CONCRETO REFORZADO 3000PSI IMPERMEABILIZADO DE 70X70X75</v>
          </cell>
          <cell r="K461" t="str">
            <v>UN</v>
          </cell>
          <cell r="L461">
            <v>1</v>
          </cell>
          <cell r="M461">
            <v>479442</v>
          </cell>
          <cell r="N461">
            <v>148627</v>
          </cell>
          <cell r="O461">
            <v>628069</v>
          </cell>
        </row>
        <row r="462">
          <cell r="A462">
            <v>1971</v>
          </cell>
          <cell r="B462" t="str">
            <v>A 030.002.149</v>
          </cell>
          <cell r="C462" t="str">
            <v>APU 2021 A 030.002.149</v>
          </cell>
          <cell r="D462" t="str">
            <v>NUEVOS</v>
          </cell>
          <cell r="E462" t="str">
            <v xml:space="preserve"> INSTALACIONES SANITARIAS EN PVC</v>
          </cell>
          <cell r="F462" t="str">
            <v xml:space="preserve">TUBERÍAS ACCESORIOS PVC-S </v>
          </cell>
          <cell r="G462">
            <v>0</v>
          </cell>
          <cell r="H462" t="str">
            <v xml:space="preserve">SECRETARIA DE EDUCACION </v>
          </cell>
          <cell r="I462" t="str">
            <v xml:space="preserve">SECRETARIA DE EDUCACION </v>
          </cell>
          <cell r="J462" t="str">
            <v>CAJA DE INSPECCION EN CONCRETO REFORZADO 3000PSI IMPERMEABILIZADO DE 100X100X120</v>
          </cell>
          <cell r="K462" t="str">
            <v>UN</v>
          </cell>
          <cell r="L462">
            <v>1</v>
          </cell>
          <cell r="M462">
            <v>798158</v>
          </cell>
          <cell r="N462">
            <v>247429</v>
          </cell>
          <cell r="O462">
            <v>1045587</v>
          </cell>
        </row>
        <row r="463">
          <cell r="A463"/>
          <cell r="B463"/>
          <cell r="C463"/>
          <cell r="D463"/>
          <cell r="E463"/>
          <cell r="F463"/>
          <cell r="G463"/>
          <cell r="H463"/>
          <cell r="I463"/>
          <cell r="J463" t="str">
            <v xml:space="preserve"> TUBERIA PVC ALCANTARILLADO </v>
          </cell>
          <cell r="K463" t="str">
            <v/>
          </cell>
          <cell r="L463"/>
          <cell r="M463"/>
          <cell r="N463"/>
          <cell r="O463"/>
        </row>
        <row r="464">
          <cell r="A464">
            <v>259</v>
          </cell>
          <cell r="B464" t="str">
            <v>A 009.002.001</v>
          </cell>
          <cell r="C464" t="str">
            <v>APU 2021 A 009.002.001</v>
          </cell>
          <cell r="D464" t="str">
            <v>OBRAS ARQUITECTONICAS Y EDIFICACIONES</v>
          </cell>
          <cell r="E464" t="str">
            <v xml:space="preserve"> INSTALACIONES SANITARIAS EN PVC </v>
          </cell>
          <cell r="F464" t="str">
            <v xml:space="preserve"> TUBERIA PVC ALCANTARILLADO Y ACCESORIOS </v>
          </cell>
          <cell r="G464">
            <v>0</v>
          </cell>
          <cell r="H464"/>
          <cell r="I464" t="str">
            <v xml:space="preserve">ESCE- PORFIA </v>
          </cell>
          <cell r="J464" t="str">
            <v xml:space="preserve">TUBERIA ALCANT. D=160 mm (6") T. NOVAFORT </v>
          </cell>
          <cell r="K464" t="str">
            <v xml:space="preserve"> ML</v>
          </cell>
          <cell r="L464">
            <v>1</v>
          </cell>
          <cell r="M464">
            <v>43848</v>
          </cell>
          <cell r="N464">
            <v>13593</v>
          </cell>
          <cell r="O464">
            <v>57441</v>
          </cell>
        </row>
        <row r="465">
          <cell r="A465">
            <v>260</v>
          </cell>
          <cell r="B465" t="str">
            <v>A 009.002.002</v>
          </cell>
          <cell r="C465" t="str">
            <v>APU 2021 A 009.002.002</v>
          </cell>
          <cell r="D465" t="str">
            <v>OBRAS ARQUITECTONICAS Y EDIFICACIONES</v>
          </cell>
          <cell r="E465" t="str">
            <v xml:space="preserve"> INSTALACIONES SANITARIAS EN PVC </v>
          </cell>
          <cell r="F465" t="str">
            <v xml:space="preserve"> TUBERIA PVC ALCANTARILLADO Y ACCESORIOS </v>
          </cell>
          <cell r="G465">
            <v>0</v>
          </cell>
          <cell r="H465" t="str">
            <v>JOSE MIGUE</v>
          </cell>
          <cell r="I465" t="str">
            <v>CIM</v>
          </cell>
          <cell r="J465" t="str">
            <v xml:space="preserve">TUBERIA ALCANT. D=200 mm (8") T. NOVAFORT </v>
          </cell>
          <cell r="K465" t="str">
            <v>ML</v>
          </cell>
          <cell r="L465">
            <v>1</v>
          </cell>
          <cell r="M465">
            <v>59649</v>
          </cell>
          <cell r="N465">
            <v>18491</v>
          </cell>
          <cell r="O465">
            <v>78140</v>
          </cell>
        </row>
        <row r="466">
          <cell r="A466">
            <v>261</v>
          </cell>
          <cell r="B466" t="str">
            <v>A 009.002.003</v>
          </cell>
          <cell r="C466" t="str">
            <v>APU 2021 A 009.002.003</v>
          </cell>
          <cell r="D466" t="str">
            <v>OBRAS ARQUITECTONICAS Y EDIFICACIONES</v>
          </cell>
          <cell r="E466" t="str">
            <v xml:space="preserve"> INSTALACIONES SANITARIAS EN PVC </v>
          </cell>
          <cell r="F466" t="str">
            <v xml:space="preserve"> TUBERIA PVC ALCANTARILLADO Y ACCESORIOS </v>
          </cell>
          <cell r="G466">
            <v>0</v>
          </cell>
          <cell r="H466"/>
          <cell r="I466" t="str">
            <v xml:space="preserve">ESCE- RELIQUIA </v>
          </cell>
          <cell r="J466" t="str">
            <v xml:space="preserve">TUBERIA ALCANT. D=250 mm (10") T. NOVAFORT </v>
          </cell>
          <cell r="K466" t="str">
            <v xml:space="preserve"> ML</v>
          </cell>
          <cell r="L466">
            <v>1</v>
          </cell>
          <cell r="M466">
            <v>85736</v>
          </cell>
          <cell r="N466">
            <v>26578</v>
          </cell>
          <cell r="O466">
            <v>112314</v>
          </cell>
        </row>
        <row r="467">
          <cell r="A467">
            <v>262</v>
          </cell>
          <cell r="B467" t="str">
            <v>A 009.002.004</v>
          </cell>
          <cell r="C467" t="str">
            <v>APU 2021 A 009.002.004</v>
          </cell>
          <cell r="D467" t="str">
            <v>OBRAS ARQUITECTONICAS Y EDIFICACIONES</v>
          </cell>
          <cell r="E467" t="str">
            <v xml:space="preserve"> INSTALACIONES SANITARIAS EN PVC </v>
          </cell>
          <cell r="F467" t="str">
            <v xml:space="preserve"> TUBERIA PVC ALCANTARILLADO Y ACCESORIOS </v>
          </cell>
          <cell r="G467">
            <v>0</v>
          </cell>
          <cell r="H467"/>
          <cell r="I467" t="str">
            <v xml:space="preserve">ESCE- RELIQUIA </v>
          </cell>
          <cell r="J467" t="str">
            <v>TUBERIA  PVC U. MECANICA NTC 3722-3 ALCANT. D=315 mm (12") (Incl. nivel precision)</v>
          </cell>
          <cell r="K467" t="str">
            <v xml:space="preserve"> ML</v>
          </cell>
          <cell r="L467">
            <v>1</v>
          </cell>
          <cell r="M467">
            <v>120984</v>
          </cell>
          <cell r="N467">
            <v>37505</v>
          </cell>
          <cell r="O467">
            <v>158489</v>
          </cell>
        </row>
        <row r="468">
          <cell r="A468">
            <v>1666</v>
          </cell>
          <cell r="B468" t="str">
            <v>A 030.002.080</v>
          </cell>
          <cell r="C468" t="str">
            <v>APU 2021 A 030.002.080</v>
          </cell>
          <cell r="D468" t="str">
            <v>NUEVOS</v>
          </cell>
          <cell r="E468" t="str">
            <v xml:space="preserve">EQUIPAMENTO HIDRAULICO </v>
          </cell>
          <cell r="F468" t="str">
            <v>CUARTO DE BOMBAS</v>
          </cell>
          <cell r="G468">
            <v>0</v>
          </cell>
          <cell r="H468" t="str">
            <v xml:space="preserve">RELIQUIA HUGO BELTRAN </v>
          </cell>
          <cell r="I468" t="str">
            <v xml:space="preserve">RELIQUIA HUGO BELTRAN </v>
          </cell>
          <cell r="J468" t="str">
            <v>SUMINISTRO E INSTALACION DE TUBERÍA PVC PARA ALCANTARILLADOS 14" (INC. NIVELACIÓN DE PRECISIÓN)</v>
          </cell>
          <cell r="K468" t="str">
            <v>ML</v>
          </cell>
          <cell r="L468">
            <v>1</v>
          </cell>
          <cell r="M468">
            <v>177782</v>
          </cell>
          <cell r="N468">
            <v>55112</v>
          </cell>
          <cell r="O468">
            <v>232894</v>
          </cell>
        </row>
        <row r="469">
          <cell r="A469">
            <v>263</v>
          </cell>
          <cell r="B469" t="str">
            <v>A 009.002.005</v>
          </cell>
          <cell r="C469" t="str">
            <v>APU 2021 A 009.002.005</v>
          </cell>
          <cell r="D469" t="str">
            <v>OBRAS ARQUITECTONICAS Y EDIFICACIONES</v>
          </cell>
          <cell r="E469" t="str">
            <v xml:space="preserve"> INSTALACIONES SANITARIAS EN PVC </v>
          </cell>
          <cell r="F469" t="str">
            <v xml:space="preserve"> TUBERIA PVC ALCANTARILLADO Y ACCESORIOS </v>
          </cell>
          <cell r="G469">
            <v>0</v>
          </cell>
          <cell r="H469" t="str">
            <v xml:space="preserve">HUGO BELTRAN </v>
          </cell>
          <cell r="I469" t="str">
            <v xml:space="preserve">HUGO BELTRAN </v>
          </cell>
          <cell r="J469" t="str">
            <v>TUBERIA PVC U. MECANICA NTC 37223 ALCANT. D=400 mm (16") (Inc. nivel precision)</v>
          </cell>
          <cell r="K469" t="str">
            <v xml:space="preserve"> ML</v>
          </cell>
          <cell r="L469">
            <v>1</v>
          </cell>
          <cell r="M469">
            <v>218601</v>
          </cell>
          <cell r="N469">
            <v>67766</v>
          </cell>
          <cell r="O469">
            <v>286367</v>
          </cell>
        </row>
        <row r="470">
          <cell r="A470">
            <v>264</v>
          </cell>
          <cell r="B470" t="str">
            <v>A 009.002.006</v>
          </cell>
          <cell r="C470" t="str">
            <v>APU 2021 A 009.002.006</v>
          </cell>
          <cell r="D470" t="str">
            <v>OBRAS ARQUITECTONICAS Y EDIFICACIONES</v>
          </cell>
          <cell r="E470" t="str">
            <v xml:space="preserve"> INSTALACIONES SANITARIAS EN PVC </v>
          </cell>
          <cell r="F470" t="str">
            <v xml:space="preserve"> TUBERIA PVC ALCANTARILLADO Y ACCESORIOS </v>
          </cell>
          <cell r="G470">
            <v>0</v>
          </cell>
          <cell r="H470" t="str">
            <v xml:space="preserve">HUGO BELTRAN </v>
          </cell>
          <cell r="I470" t="str">
            <v xml:space="preserve">HUGO BELTRAN </v>
          </cell>
          <cell r="J470" t="str">
            <v xml:space="preserve">TUBERIA ALCANT. D=450 mm (18") T. NOVAFORT </v>
          </cell>
          <cell r="K470" t="str">
            <v xml:space="preserve"> ML</v>
          </cell>
          <cell r="L470">
            <v>1</v>
          </cell>
          <cell r="M470">
            <v>278529</v>
          </cell>
          <cell r="N470">
            <v>86344</v>
          </cell>
          <cell r="O470">
            <v>364873</v>
          </cell>
        </row>
        <row r="471">
          <cell r="A471">
            <v>265</v>
          </cell>
          <cell r="B471" t="str">
            <v>A 009.002.007</v>
          </cell>
          <cell r="C471" t="str">
            <v>APU 2021 A 009.002.007</v>
          </cell>
          <cell r="D471" t="str">
            <v>OBRAS ARQUITECTONICAS Y EDIFICACIONES</v>
          </cell>
          <cell r="E471" t="str">
            <v xml:space="preserve"> INSTALACIONES SANITARIAS EN PVC </v>
          </cell>
          <cell r="F471" t="str">
            <v xml:space="preserve"> TUBERIA PVC ALCANTARILLADO Y ACCESORIOS </v>
          </cell>
          <cell r="G471">
            <v>0</v>
          </cell>
          <cell r="H471" t="str">
            <v xml:space="preserve">HUGO BELTRAN </v>
          </cell>
          <cell r="I471" t="str">
            <v xml:space="preserve">HUGO BELTRAN </v>
          </cell>
          <cell r="J471" t="str">
            <v>TUBERIA  PVC U. MECANICA NTC 3722.3 ALCANT. D=500 mm (20") (Inc. nivelacion precision)</v>
          </cell>
          <cell r="K471" t="str">
            <v xml:space="preserve"> ML</v>
          </cell>
          <cell r="L471">
            <v>1</v>
          </cell>
          <cell r="M471">
            <v>347515</v>
          </cell>
          <cell r="N471">
            <v>107730</v>
          </cell>
          <cell r="O471">
            <v>455245</v>
          </cell>
        </row>
        <row r="472">
          <cell r="A472">
            <v>266</v>
          </cell>
          <cell r="B472" t="str">
            <v>A 009.002.008</v>
          </cell>
          <cell r="C472" t="str">
            <v>APU 2021 A 009.002.008</v>
          </cell>
          <cell r="D472" t="str">
            <v>OBRAS ARQUITECTONICAS Y EDIFICACIONES</v>
          </cell>
          <cell r="E472" t="str">
            <v xml:space="preserve"> INSTALACIONES SANITARIAS EN PVC </v>
          </cell>
          <cell r="F472" t="str">
            <v xml:space="preserve"> TUBERIA PVC ALCANTARILLADO Y ACCESORIOS </v>
          </cell>
          <cell r="G472">
            <v>0</v>
          </cell>
          <cell r="H472" t="str">
            <v xml:space="preserve">HUGO BELTRAN </v>
          </cell>
          <cell r="I472" t="str">
            <v xml:space="preserve">HUGO BELTRAN </v>
          </cell>
          <cell r="J472" t="str">
            <v>TUBERIA PVC U. MECANICA NTC 5055 ALCANT. D=600 mm (24") (Inc. nivelaion precision)</v>
          </cell>
          <cell r="K472" t="str">
            <v xml:space="preserve"> ML</v>
          </cell>
          <cell r="L472">
            <v>1</v>
          </cell>
          <cell r="M472">
            <v>496723</v>
          </cell>
          <cell r="N472">
            <v>153984</v>
          </cell>
          <cell r="O472">
            <v>650707</v>
          </cell>
        </row>
        <row r="473">
          <cell r="A473">
            <v>1611</v>
          </cell>
          <cell r="B473" t="str">
            <v>A 030.002.105</v>
          </cell>
          <cell r="C473" t="str">
            <v>APU 2021 A 030.002.105</v>
          </cell>
          <cell r="D473" t="str">
            <v>NUEVOS</v>
          </cell>
          <cell r="E473" t="str">
            <v xml:space="preserve">EQUIPAMENTO HIDRAULICO </v>
          </cell>
          <cell r="F473" t="str">
            <v>ACCESORIOS TANQUES</v>
          </cell>
          <cell r="G473">
            <v>0</v>
          </cell>
          <cell r="H473" t="str">
            <v xml:space="preserve">RELIQUIA HUGO BELTRAN </v>
          </cell>
          <cell r="I473" t="str">
            <v xml:space="preserve">RELIQUIA HUGO BELTRAN </v>
          </cell>
          <cell r="J473" t="str">
            <v>TUBERIA PVC U. MECÁNICA NTC 5055  ALCANT. D=690mm (27") (Inc. nivelacion precision)</v>
          </cell>
          <cell r="K473" t="str">
            <v>ML</v>
          </cell>
          <cell r="L473">
            <v>1</v>
          </cell>
          <cell r="M473">
            <v>633436</v>
          </cell>
          <cell r="N473">
            <v>196365</v>
          </cell>
          <cell r="O473">
            <v>829801</v>
          </cell>
        </row>
        <row r="474">
          <cell r="A474">
            <v>844</v>
          </cell>
          <cell r="B474" t="str">
            <v>A 029.001.132</v>
          </cell>
          <cell r="C474" t="str">
            <v>APU 2021 A 029.001.132</v>
          </cell>
          <cell r="D474" t="str">
            <v>OBRAS ARQUITECTONICAS Y EDIFICACIONES</v>
          </cell>
          <cell r="E474" t="str">
            <v xml:space="preserve"> APUS NUEVOS </v>
          </cell>
          <cell r="F474" t="str">
            <v xml:space="preserve"> APUS NUEVOS </v>
          </cell>
          <cell r="G474">
            <v>0</v>
          </cell>
          <cell r="H474" t="str">
            <v xml:space="preserve">HUGO BELTRAN </v>
          </cell>
          <cell r="I474" t="str">
            <v xml:space="preserve">HUGO BELTRAN </v>
          </cell>
          <cell r="J474" t="str">
            <v>TUBERIA.PVC U. MECÁNICA NTC 5055 ALCANT D=760 mm (30"), (Inc,nivelacion precision)</v>
          </cell>
          <cell r="K474" t="str">
            <v xml:space="preserve"> ML</v>
          </cell>
          <cell r="L474">
            <v>1</v>
          </cell>
          <cell r="M474">
            <v>757223</v>
          </cell>
          <cell r="N474">
            <v>234739</v>
          </cell>
          <cell r="O474">
            <v>991962</v>
          </cell>
        </row>
        <row r="475">
          <cell r="A475">
            <v>1612</v>
          </cell>
          <cell r="B475" t="str">
            <v>A 030.002.106</v>
          </cell>
          <cell r="C475" t="str">
            <v>APU 2021 A 030.002.106</v>
          </cell>
          <cell r="D475" t="str">
            <v>NUEVOS</v>
          </cell>
          <cell r="E475" t="str">
            <v xml:space="preserve">EQUIPAMENTO HIDRAULICO </v>
          </cell>
          <cell r="F475" t="str">
            <v>ACCESORIOS TANQUES</v>
          </cell>
          <cell r="G475">
            <v>0</v>
          </cell>
          <cell r="H475" t="str">
            <v xml:space="preserve">RELIQUIA HUGO BELTRAN </v>
          </cell>
          <cell r="I475" t="str">
            <v xml:space="preserve">RELIQUIA HUGO BELTRAN </v>
          </cell>
          <cell r="J475" t="str">
            <v xml:space="preserve"> TUBERIA PVC U. MECÁNICA NTC 5055 ALCANT D=838mm (33"), (Inc nivel precision)</v>
          </cell>
          <cell r="K475" t="str">
            <v>ML</v>
          </cell>
          <cell r="L475">
            <v>1</v>
          </cell>
          <cell r="M475">
            <v>1017203</v>
          </cell>
          <cell r="N475">
            <v>315333</v>
          </cell>
          <cell r="O475">
            <v>1332536</v>
          </cell>
        </row>
        <row r="476">
          <cell r="A476">
            <v>267</v>
          </cell>
          <cell r="B476" t="str">
            <v>A 009.002.009</v>
          </cell>
          <cell r="C476" t="str">
            <v>APU 2021 A 009.002.009</v>
          </cell>
          <cell r="D476" t="str">
            <v>OBRAS ARQUITECTONICAS Y EDIFICACIONES</v>
          </cell>
          <cell r="E476" t="str">
            <v xml:space="preserve"> INSTALACIONES SANITARIAS EN PVC </v>
          </cell>
          <cell r="F476" t="str">
            <v xml:space="preserve"> TUBERIA PVC ALCANTARILLADO Y ACCESORIOS </v>
          </cell>
          <cell r="G476">
            <v>0</v>
          </cell>
          <cell r="H476" t="str">
            <v xml:space="preserve">HUGO BELTRAN </v>
          </cell>
          <cell r="I476" t="str">
            <v xml:space="preserve">HUGO BELTRAN </v>
          </cell>
          <cell r="J476" t="str">
            <v>TUBERIA PVC U. MECANICANTC 5055 ALCANT. D=915 mm (36") (inc. nivelacion precision</v>
          </cell>
          <cell r="K476" t="str">
            <v xml:space="preserve"> ML</v>
          </cell>
          <cell r="L476">
            <v>1</v>
          </cell>
          <cell r="M476">
            <v>1411215</v>
          </cell>
          <cell r="N476">
            <v>437477</v>
          </cell>
          <cell r="O476">
            <v>1848692</v>
          </cell>
        </row>
        <row r="477">
          <cell r="A477">
            <v>1613</v>
          </cell>
          <cell r="B477" t="str">
            <v>A 030.002.107</v>
          </cell>
          <cell r="C477" t="str">
            <v>APU 2021 A 030.002.107</v>
          </cell>
          <cell r="D477" t="str">
            <v>NUEVOS</v>
          </cell>
          <cell r="E477" t="str">
            <v>RED  ELECTRICAS</v>
          </cell>
          <cell r="F477" t="str">
            <v xml:space="preserve">APUS NUEVOS    </v>
          </cell>
          <cell r="G477">
            <v>0</v>
          </cell>
          <cell r="H477" t="str">
            <v xml:space="preserve">RELIQUIA HUGO BELTRAN </v>
          </cell>
          <cell r="I477" t="str">
            <v xml:space="preserve">RELIQUIA HUGO BELTRAN </v>
          </cell>
          <cell r="J477" t="str">
            <v xml:space="preserve"> TUBERIA PVC U. MECÁNICA  NTC 5055  ALCANT.D=1067 mm 42", (Inc nivel precison)</v>
          </cell>
          <cell r="K477" t="str">
            <v>ML</v>
          </cell>
          <cell r="L477">
            <v>1</v>
          </cell>
          <cell r="M477">
            <v>2148249</v>
          </cell>
          <cell r="N477">
            <v>665957</v>
          </cell>
          <cell r="O477">
            <v>2814206</v>
          </cell>
        </row>
        <row r="478">
          <cell r="A478">
            <v>270</v>
          </cell>
          <cell r="B478" t="str">
            <v>A 009.002.012</v>
          </cell>
          <cell r="C478" t="str">
            <v>APU 2021 A 009.002.012</v>
          </cell>
          <cell r="D478" t="str">
            <v>OBRAS ARQUITECTONICAS Y EDIFICACIONES</v>
          </cell>
          <cell r="E478" t="str">
            <v xml:space="preserve"> INSTALACIONES SANITARIAS EN PVC </v>
          </cell>
          <cell r="F478" t="str">
            <v xml:space="preserve"> TUBERIA PVC ALCANTARILLADO Y ACCESORIOS </v>
          </cell>
          <cell r="G478">
            <v>0</v>
          </cell>
          <cell r="H478"/>
          <cell r="I478"/>
          <cell r="J478" t="str">
            <v xml:space="preserve">SUMIN E INST TUB PVC U.M ALCANT 6" INC NIV PRECIS </v>
          </cell>
          <cell r="K478" t="str">
            <v xml:space="preserve"> ML</v>
          </cell>
          <cell r="L478">
            <v>1</v>
          </cell>
          <cell r="M478">
            <v>78173</v>
          </cell>
          <cell r="N478">
            <v>24234</v>
          </cell>
          <cell r="O478">
            <v>102407</v>
          </cell>
        </row>
        <row r="479">
          <cell r="A479">
            <v>271</v>
          </cell>
          <cell r="B479" t="str">
            <v>A 009.002.013</v>
          </cell>
          <cell r="C479" t="str">
            <v>APU 2021 A 009.002.013</v>
          </cell>
          <cell r="D479" t="str">
            <v>OBRAS ARQUITECTONICAS Y EDIFICACIONES</v>
          </cell>
          <cell r="E479" t="str">
            <v xml:space="preserve"> INSTALACIONES SANITARIAS EN PVC </v>
          </cell>
          <cell r="F479" t="str">
            <v xml:space="preserve"> TUBERIA PVC ALCANTARILLADO Y ACCESORIOS </v>
          </cell>
          <cell r="G479">
            <v>0</v>
          </cell>
          <cell r="H479"/>
          <cell r="I479"/>
          <cell r="J479" t="str">
            <v xml:space="preserve">SUMIN E INST TUB PVC U.M ALCANT 8" INC NIV PRECIS </v>
          </cell>
          <cell r="K479" t="str">
            <v xml:space="preserve"> ML</v>
          </cell>
          <cell r="L479">
            <v>1</v>
          </cell>
          <cell r="M479">
            <v>180663</v>
          </cell>
          <cell r="N479">
            <v>56006</v>
          </cell>
          <cell r="O479">
            <v>236669</v>
          </cell>
        </row>
        <row r="480">
          <cell r="A480"/>
          <cell r="B480"/>
          <cell r="C480"/>
          <cell r="D480"/>
          <cell r="E480"/>
          <cell r="F480"/>
          <cell r="G480"/>
          <cell r="H480"/>
          <cell r="I480"/>
          <cell r="J480" t="str">
            <v xml:space="preserve"> BAJANTES, CANALES Y SIFONES </v>
          </cell>
          <cell r="K480" t="str">
            <v/>
          </cell>
          <cell r="L480"/>
          <cell r="M480"/>
          <cell r="N480"/>
          <cell r="O480"/>
        </row>
        <row r="481">
          <cell r="A481">
            <v>272</v>
          </cell>
          <cell r="B481" t="str">
            <v>A 009.003.001</v>
          </cell>
          <cell r="C481" t="str">
            <v>APU 2021 A 009.003.001</v>
          </cell>
          <cell r="D481" t="str">
            <v>OBRAS ARQUITECTONICAS Y EDIFICACIONES</v>
          </cell>
          <cell r="E481" t="str">
            <v xml:space="preserve"> INSTALACIONES SANITARIAS EN PVC </v>
          </cell>
          <cell r="F481" t="str">
            <v xml:space="preserve"> BAJANTES, CANALES Y SIFONES </v>
          </cell>
          <cell r="G481">
            <v>0</v>
          </cell>
          <cell r="H481"/>
          <cell r="I481"/>
          <cell r="J481" t="str">
            <v xml:space="preserve">SIFON PISO, DUCHA D=4", incl. rejilla tradic. HF </v>
          </cell>
          <cell r="K481" t="str">
            <v>UN</v>
          </cell>
          <cell r="L481">
            <v>1</v>
          </cell>
          <cell r="M481">
            <v>75599</v>
          </cell>
          <cell r="N481">
            <v>23436</v>
          </cell>
          <cell r="O481">
            <v>99035</v>
          </cell>
        </row>
        <row r="482">
          <cell r="A482">
            <v>273</v>
          </cell>
          <cell r="B482" t="str">
            <v>A 009.003.002</v>
          </cell>
          <cell r="C482" t="str">
            <v>APU 2021 A 009.003.002</v>
          </cell>
          <cell r="D482" t="str">
            <v>OBRAS ARQUITECTONICAS Y EDIFICACIONES</v>
          </cell>
          <cell r="E482" t="str">
            <v xml:space="preserve"> INSTALACIONES SANITARIAS EN PVC </v>
          </cell>
          <cell r="F482" t="str">
            <v xml:space="preserve"> BAJANTES, CANALES Y SIFONES </v>
          </cell>
          <cell r="G482">
            <v>0</v>
          </cell>
          <cell r="H482"/>
          <cell r="I482" t="str">
            <v xml:space="preserve">ESCE- RELIQUIA </v>
          </cell>
          <cell r="J482" t="str">
            <v xml:space="preserve">SIFON PISO, DUCHA 3",lncl. rejilla alum anticucara </v>
          </cell>
          <cell r="K482" t="str">
            <v>UN</v>
          </cell>
          <cell r="L482">
            <v>1</v>
          </cell>
          <cell r="M482">
            <v>49354</v>
          </cell>
          <cell r="N482">
            <v>15300</v>
          </cell>
          <cell r="O482">
            <v>64654</v>
          </cell>
        </row>
        <row r="483">
          <cell r="A483">
            <v>279</v>
          </cell>
          <cell r="B483" t="str">
            <v>A 009.003.009</v>
          </cell>
          <cell r="C483" t="str">
            <v>APU 2021 A 009.003.009</v>
          </cell>
          <cell r="D483" t="str">
            <v>OBRAS ARQUITECTONICAS Y EDIFICACIONES</v>
          </cell>
          <cell r="E483" t="str">
            <v xml:space="preserve"> INSTALACIONES SANITARIAS EN PVC </v>
          </cell>
          <cell r="F483" t="str">
            <v xml:space="preserve"> BAJANTES, CANALES Y SIFONES </v>
          </cell>
          <cell r="G483">
            <v>0</v>
          </cell>
          <cell r="H483"/>
          <cell r="I483" t="str">
            <v xml:space="preserve">ESCE- PORFIA </v>
          </cell>
          <cell r="J483" t="str">
            <v xml:space="preserve">SIFON PISO, DUCHA 2" PVC.incl. rejilla alum anticu </v>
          </cell>
          <cell r="K483" t="str">
            <v>UN</v>
          </cell>
          <cell r="L483">
            <v>1</v>
          </cell>
          <cell r="M483">
            <v>34380</v>
          </cell>
          <cell r="N483">
            <v>10658</v>
          </cell>
          <cell r="O483">
            <v>45038</v>
          </cell>
        </row>
        <row r="484">
          <cell r="A484">
            <v>274</v>
          </cell>
          <cell r="B484" t="str">
            <v>A 009.003.003</v>
          </cell>
          <cell r="C484" t="str">
            <v>APU 2021 A 009.003.003</v>
          </cell>
          <cell r="D484" t="str">
            <v>OBRAS ARQUITECTONICAS Y EDIFICACIONES</v>
          </cell>
          <cell r="E484" t="str">
            <v xml:space="preserve"> INSTALACIONES SANITARIAS EN PVC </v>
          </cell>
          <cell r="F484" t="str">
            <v xml:space="preserve"> BAJANTES, CANALES Y SIFONES </v>
          </cell>
          <cell r="G484">
            <v>0</v>
          </cell>
          <cell r="H484"/>
          <cell r="I484"/>
          <cell r="J484" t="str">
            <v xml:space="preserve">BAJANTE LAMINA GAL. C.28 CON ANTICOR LD=0.6M </v>
          </cell>
          <cell r="K484" t="str">
            <v xml:space="preserve"> ML</v>
          </cell>
          <cell r="L484">
            <v>1</v>
          </cell>
          <cell r="M484">
            <v>41600</v>
          </cell>
          <cell r="N484">
            <v>12896</v>
          </cell>
          <cell r="O484">
            <v>54496</v>
          </cell>
        </row>
        <row r="485">
          <cell r="A485">
            <v>275</v>
          </cell>
          <cell r="B485" t="str">
            <v>A 009.003.004</v>
          </cell>
          <cell r="C485" t="str">
            <v>APU 2021 A 009.003.004</v>
          </cell>
          <cell r="D485" t="str">
            <v>OBRAS ARQUITECTONICAS Y EDIFICACIONES</v>
          </cell>
          <cell r="E485" t="str">
            <v xml:space="preserve"> INSTALACIONES SANITARIAS EN PVC </v>
          </cell>
          <cell r="F485" t="str">
            <v xml:space="preserve"> BAJANTES, CANALES Y SIFONES </v>
          </cell>
          <cell r="G485">
            <v>0</v>
          </cell>
          <cell r="H485"/>
          <cell r="I485" t="str">
            <v xml:space="preserve">ESCE- PORFIA </v>
          </cell>
          <cell r="J485" t="str">
            <v xml:space="preserve">BAJANTE AGUAS LLUVIAS 4" PVC </v>
          </cell>
          <cell r="K485" t="str">
            <v xml:space="preserve"> ML</v>
          </cell>
          <cell r="L485">
            <v>1</v>
          </cell>
          <cell r="M485">
            <v>32021</v>
          </cell>
          <cell r="N485">
            <v>9927</v>
          </cell>
          <cell r="O485">
            <v>41948</v>
          </cell>
        </row>
        <row r="486">
          <cell r="A486">
            <v>276</v>
          </cell>
          <cell r="B486" t="str">
            <v>A 009.003.005</v>
          </cell>
          <cell r="C486" t="str">
            <v>APU 2021 A 009.003.005</v>
          </cell>
          <cell r="D486" t="str">
            <v>OBRAS ARQUITECTONICAS Y EDIFICACIONES</v>
          </cell>
          <cell r="E486" t="str">
            <v xml:space="preserve"> INSTALACIONES SANITARIAS EN PVC </v>
          </cell>
          <cell r="F486" t="str">
            <v xml:space="preserve"> BAJANTES, CANALES Y SIFONES </v>
          </cell>
          <cell r="G486">
            <v>0</v>
          </cell>
          <cell r="H486"/>
          <cell r="I486" t="str">
            <v xml:space="preserve">ESCE- PORFIA </v>
          </cell>
          <cell r="J486" t="str">
            <v xml:space="preserve">BAJANTE AGUAS LLUVIAS 3" PVC </v>
          </cell>
          <cell r="K486" t="str">
            <v xml:space="preserve"> ML</v>
          </cell>
          <cell r="L486">
            <v>1</v>
          </cell>
          <cell r="M486">
            <v>15276</v>
          </cell>
          <cell r="N486">
            <v>4736</v>
          </cell>
          <cell r="O486">
            <v>20012</v>
          </cell>
        </row>
        <row r="487">
          <cell r="A487">
            <v>277</v>
          </cell>
          <cell r="B487" t="str">
            <v>A 009.003.006</v>
          </cell>
          <cell r="C487" t="str">
            <v>APU 2021 A 009.003.006</v>
          </cell>
          <cell r="D487" t="str">
            <v>OBRAS ARQUITECTONICAS Y EDIFICACIONES</v>
          </cell>
          <cell r="E487" t="str">
            <v xml:space="preserve"> INSTALACIONES SANITARIAS EN PVC </v>
          </cell>
          <cell r="F487" t="str">
            <v xml:space="preserve"> BAJANTES, CANALES Y SIFONES </v>
          </cell>
          <cell r="G487">
            <v>0</v>
          </cell>
          <cell r="H487"/>
          <cell r="I487"/>
          <cell r="J487" t="str">
            <v xml:space="preserve">BAJANTE AGUAS LLUVIAS AMAZONAS PVC </v>
          </cell>
          <cell r="K487" t="str">
            <v xml:space="preserve"> ML</v>
          </cell>
          <cell r="L487">
            <v>1</v>
          </cell>
          <cell r="M487">
            <v>29157</v>
          </cell>
          <cell r="N487">
            <v>9039</v>
          </cell>
          <cell r="O487">
            <v>38196</v>
          </cell>
        </row>
        <row r="488">
          <cell r="A488">
            <v>1588</v>
          </cell>
          <cell r="B488" t="str">
            <v>A 030.002.010</v>
          </cell>
          <cell r="C488" t="str">
            <v>APU 2021 A 030.002.010</v>
          </cell>
          <cell r="D488" t="str">
            <v>NUEVOS</v>
          </cell>
          <cell r="E488" t="str">
            <v>RED  AGUAS LLUVIAS - NEGRAS</v>
          </cell>
          <cell r="F488" t="str">
            <v>ACCESORIOS SANTIRIOS</v>
          </cell>
          <cell r="G488">
            <v>0</v>
          </cell>
          <cell r="H488" t="str">
            <v xml:space="preserve">RELIQUIA HUGO BELTRAN </v>
          </cell>
          <cell r="I488" t="str">
            <v xml:space="preserve">RELIQUIA HUGO BELTRAN </v>
          </cell>
          <cell r="J488" t="str">
            <v>BAJANTE REDONDA AGUAS LLUVIAS 4" PVC</v>
          </cell>
          <cell r="K488" t="str">
            <v>ML</v>
          </cell>
          <cell r="L488">
            <v>1</v>
          </cell>
          <cell r="M488">
            <v>61716</v>
          </cell>
          <cell r="N488">
            <v>19132</v>
          </cell>
          <cell r="O488">
            <v>80848</v>
          </cell>
        </row>
        <row r="489">
          <cell r="A489">
            <v>1589</v>
          </cell>
          <cell r="B489" t="str">
            <v>A 030.002.010x</v>
          </cell>
          <cell r="C489" t="str">
            <v>APU 2021 A 030.002.010x</v>
          </cell>
          <cell r="D489" t="str">
            <v>NUEVOS</v>
          </cell>
          <cell r="E489" t="str">
            <v>RED  AGUAS LLUVIAS - NEGRAS</v>
          </cell>
          <cell r="F489" t="str">
            <v>ACCESORIOS SANTIRIOS</v>
          </cell>
          <cell r="G489">
            <v>0</v>
          </cell>
          <cell r="H489" t="str">
            <v xml:space="preserve">RELIQUIA HUGO BELTRAN </v>
          </cell>
          <cell r="I489" t="str">
            <v xml:space="preserve">RELIQUIA HUGO BELTRAN </v>
          </cell>
          <cell r="J489" t="str">
            <v>BAJANTE REDONDA AGUAS LLUVIAS 6" PVC</v>
          </cell>
          <cell r="K489" t="str">
            <v>ML</v>
          </cell>
          <cell r="L489">
            <v>1</v>
          </cell>
          <cell r="M489">
            <v>119607</v>
          </cell>
          <cell r="N489">
            <v>37078</v>
          </cell>
          <cell r="O489">
            <v>156685</v>
          </cell>
        </row>
        <row r="490">
          <cell r="A490">
            <v>1655</v>
          </cell>
          <cell r="B490" t="str">
            <v>A 030.002.069</v>
          </cell>
          <cell r="C490" t="str">
            <v>APU 2021 A 030.002.069</v>
          </cell>
          <cell r="D490" t="str">
            <v>NUEVOS</v>
          </cell>
          <cell r="E490" t="str">
            <v>RED  AGUAS LLUVIAS - NEGRAS</v>
          </cell>
          <cell r="F490" t="str">
            <v>ACCESORIOS SANTIRIOS</v>
          </cell>
          <cell r="G490">
            <v>0</v>
          </cell>
          <cell r="H490" t="str">
            <v xml:space="preserve">RELIQUIA HUGO BELTRAN </v>
          </cell>
          <cell r="I490" t="str">
            <v xml:space="preserve">RELIQUIA HUGO BELTRAN </v>
          </cell>
          <cell r="J490" t="str">
            <v>SUMINISTRO E INSTALACIÓN BAJANTE PLASTICA  AGUAS LLUVIASSEMICODO 4"</v>
          </cell>
          <cell r="K490" t="str">
            <v>UN</v>
          </cell>
          <cell r="L490">
            <v>1</v>
          </cell>
          <cell r="M490">
            <v>125652</v>
          </cell>
          <cell r="N490">
            <v>38952</v>
          </cell>
          <cell r="O490">
            <v>164604</v>
          </cell>
        </row>
        <row r="491">
          <cell r="A491">
            <v>278</v>
          </cell>
          <cell r="B491" t="str">
            <v>A 009.003.007</v>
          </cell>
          <cell r="C491" t="str">
            <v>APU 2021 A 009.003.007</v>
          </cell>
          <cell r="D491" t="str">
            <v>OBRAS ARQUITECTONICAS Y EDIFICACIONES</v>
          </cell>
          <cell r="E491" t="str">
            <v xml:space="preserve"> INSTALACIONES SANITARIAS EN PVC </v>
          </cell>
          <cell r="F491" t="str">
            <v xml:space="preserve"> BAJANTES, CANALES Y SIFONES </v>
          </cell>
          <cell r="G491">
            <v>0</v>
          </cell>
          <cell r="H491"/>
          <cell r="I491"/>
          <cell r="J491" t="str">
            <v xml:space="preserve">CANAL PVC AMAZONAS </v>
          </cell>
          <cell r="K491" t="str">
            <v xml:space="preserve"> ML</v>
          </cell>
          <cell r="L491">
            <v>1</v>
          </cell>
          <cell r="M491">
            <v>38367</v>
          </cell>
          <cell r="N491">
            <v>11894</v>
          </cell>
          <cell r="O491">
            <v>50261</v>
          </cell>
        </row>
        <row r="492">
          <cell r="A492">
            <v>280</v>
          </cell>
          <cell r="B492" t="str">
            <v>A 009.003.010</v>
          </cell>
          <cell r="C492" t="str">
            <v>APU 2021 A 009.003.010</v>
          </cell>
          <cell r="D492" t="str">
            <v>OBRAS ARQUITECTONICAS Y EDIFICACIONES</v>
          </cell>
          <cell r="E492" t="str">
            <v xml:space="preserve"> INSTALACIONES SANITARIAS EN PVC </v>
          </cell>
          <cell r="F492" t="str">
            <v xml:space="preserve"> BAJANTES, CANALES Y SIFONES </v>
          </cell>
          <cell r="G492">
            <v>0</v>
          </cell>
          <cell r="H492"/>
          <cell r="I492" t="str">
            <v xml:space="preserve">ESCE- PORFIA </v>
          </cell>
          <cell r="J492" t="str">
            <v xml:space="preserve">CANAL LAMINA GAL C.16 Ld=1,22 m,( A=0,25, H1=0,33, H2=0,45) Antic y pintur </v>
          </cell>
          <cell r="K492" t="str">
            <v xml:space="preserve"> ML</v>
          </cell>
          <cell r="L492">
            <v>1</v>
          </cell>
          <cell r="M492">
            <v>189630</v>
          </cell>
          <cell r="N492">
            <v>58785</v>
          </cell>
          <cell r="O492">
            <v>248415</v>
          </cell>
        </row>
        <row r="493">
          <cell r="A493">
            <v>2190</v>
          </cell>
          <cell r="B493" t="str">
            <v>A 004.001.038</v>
          </cell>
          <cell r="C493" t="str">
            <v>APU 2021 A 004.001.038</v>
          </cell>
          <cell r="D493" t="str">
            <v>ARQUITECTONICAS Y EDIFICACIONES</v>
          </cell>
          <cell r="E493" t="str">
            <v>REDES HIDRAULICAS, SANITARIAS Y PLUVIAL</v>
          </cell>
          <cell r="F493" t="str">
            <v>CREADO 9</v>
          </cell>
          <cell r="G493" t="str">
            <v>FERNANDEL ALFONSO FORERO</v>
          </cell>
          <cell r="H493" t="str">
            <v>JHON JAIRO ROMERO VACA</v>
          </cell>
          <cell r="I493" t="str">
            <v xml:space="preserve">SECRETARIA CONTROL FISICO </v>
          </cell>
          <cell r="J493" t="str">
            <v>CANAL LAMINA GALVANIZADA CALL 16, LD=0.70 M INCLUYE PINTURA Y ANTICORROSIVOS</v>
          </cell>
          <cell r="K493" t="str">
            <v>ML</v>
          </cell>
          <cell r="L493">
            <v>1</v>
          </cell>
          <cell r="M493">
            <v>89529.600000000006</v>
          </cell>
          <cell r="N493">
            <v>27754.18</v>
          </cell>
          <cell r="O493">
            <v>117283.78</v>
          </cell>
        </row>
        <row r="494">
          <cell r="A494">
            <v>281</v>
          </cell>
          <cell r="B494" t="str">
            <v>A 009.003.011</v>
          </cell>
          <cell r="C494" t="str">
            <v>APU 2021 A 009.003.011</v>
          </cell>
          <cell r="D494" t="str">
            <v>OBRAS ARQUITECTONICAS Y EDIFICACIONES</v>
          </cell>
          <cell r="E494" t="str">
            <v xml:space="preserve"> INSTALACIONES SANITARIAS EN PVC </v>
          </cell>
          <cell r="F494" t="str">
            <v xml:space="preserve"> BAJANTES, CANALES Y SIFONES </v>
          </cell>
          <cell r="G494">
            <v>0</v>
          </cell>
          <cell r="H494"/>
          <cell r="I494" t="str">
            <v xml:space="preserve">ESCE- PORFIA </v>
          </cell>
          <cell r="J494" t="str">
            <v xml:space="preserve">CANAL LAMINA GALV. C. 16 Ld= 0.6 m.Antic y pintu </v>
          </cell>
          <cell r="K494" t="str">
            <v>ML</v>
          </cell>
          <cell r="L494">
            <v>1</v>
          </cell>
          <cell r="M494">
            <v>103992</v>
          </cell>
          <cell r="N494">
            <v>32238</v>
          </cell>
          <cell r="O494">
            <v>136230</v>
          </cell>
        </row>
        <row r="495">
          <cell r="A495">
            <v>282</v>
          </cell>
          <cell r="B495" t="str">
            <v>A 009.003.012</v>
          </cell>
          <cell r="C495" t="str">
            <v>APU 2021 A 009.003.012</v>
          </cell>
          <cell r="D495" t="str">
            <v>OBRAS ARQUITECTONICAS Y EDIFICACIONES</v>
          </cell>
          <cell r="E495" t="str">
            <v xml:space="preserve"> INSTALACIONES SANITARIAS EN PVC </v>
          </cell>
          <cell r="F495" t="str">
            <v xml:space="preserve"> BAJANTES, CANALES Y SIFONES </v>
          </cell>
          <cell r="G495">
            <v>0</v>
          </cell>
          <cell r="H495"/>
          <cell r="I495"/>
          <cell r="J495" t="str">
            <v xml:space="preserve">CANAL LAMINA GALV C. 18, Ld=0.3 m, Antic y pintu </v>
          </cell>
          <cell r="K495" t="str">
            <v xml:space="preserve"> ML</v>
          </cell>
          <cell r="L495">
            <v>1</v>
          </cell>
          <cell r="M495">
            <v>62775</v>
          </cell>
          <cell r="N495">
            <v>19460</v>
          </cell>
          <cell r="O495">
            <v>82235</v>
          </cell>
        </row>
        <row r="496">
          <cell r="A496">
            <v>284</v>
          </cell>
          <cell r="B496" t="str">
            <v>A 009.003.014</v>
          </cell>
          <cell r="C496" t="str">
            <v>APU 2021 A 009.003.014</v>
          </cell>
          <cell r="D496" t="str">
            <v>OBRAS ARQUITECTONICAS Y EDIFICACIONES</v>
          </cell>
          <cell r="E496" t="str">
            <v xml:space="preserve"> INSTALACIONES SANITARIAS EN PVC </v>
          </cell>
          <cell r="F496" t="str">
            <v xml:space="preserve"> BAJANTES, CANALES Y SIFONES </v>
          </cell>
          <cell r="G496">
            <v>0</v>
          </cell>
          <cell r="H496"/>
          <cell r="I496"/>
          <cell r="J496" t="str">
            <v xml:space="preserve">CANAL LAMINA GALVANIZ. C.20 L=1,5m D. PINTU ESMALT </v>
          </cell>
          <cell r="K496" t="str">
            <v xml:space="preserve"> ML</v>
          </cell>
          <cell r="L496">
            <v>1</v>
          </cell>
          <cell r="M496">
            <v>266194</v>
          </cell>
          <cell r="N496">
            <v>82520</v>
          </cell>
          <cell r="O496">
            <v>348714</v>
          </cell>
        </row>
        <row r="497">
          <cell r="A497">
            <v>1660</v>
          </cell>
          <cell r="B497" t="str">
            <v>A 030.002.074</v>
          </cell>
          <cell r="C497" t="str">
            <v>APU 2021 A 030.002.074</v>
          </cell>
          <cell r="D497" t="str">
            <v>NUEVOS</v>
          </cell>
          <cell r="E497" t="str">
            <v>RED  AGUAS LLUVIAS - NEGRAS</v>
          </cell>
          <cell r="F497" t="str">
            <v xml:space="preserve"> BAJANTES, CANALES Y SIFONES </v>
          </cell>
          <cell r="G497">
            <v>0</v>
          </cell>
          <cell r="H497" t="str">
            <v xml:space="preserve">RELIQUIA HUGO BELTRAN </v>
          </cell>
          <cell r="I497" t="str">
            <v xml:space="preserve">RELIQUIA HUGO BELTRAN </v>
          </cell>
          <cell r="J497" t="str">
            <v>SUMINISTRO E INSTALACIÓN DE CANAL EN LÁMINA GALVANIZADA CALIBRE 18, LD = 1,20 METROS</v>
          </cell>
          <cell r="K497" t="str">
            <v>ML</v>
          </cell>
          <cell r="L497">
            <v>1</v>
          </cell>
          <cell r="M497">
            <v>198713</v>
          </cell>
          <cell r="N497">
            <v>61601</v>
          </cell>
          <cell r="O497">
            <v>260314</v>
          </cell>
        </row>
        <row r="498">
          <cell r="A498">
            <v>1591</v>
          </cell>
          <cell r="B498" t="str">
            <v>A 030.002.012</v>
          </cell>
          <cell r="C498" t="str">
            <v>APU 2021 A 030.002.012</v>
          </cell>
          <cell r="D498" t="str">
            <v>NUEVOS</v>
          </cell>
          <cell r="E498" t="str">
            <v>REDES EXTERNAS AGUAS LLUVIAS</v>
          </cell>
          <cell r="F498" t="str">
            <v>ALCANTARILLADOS</v>
          </cell>
          <cell r="G498">
            <v>0</v>
          </cell>
          <cell r="H498" t="str">
            <v xml:space="preserve">RELIQUIA HUGO BELTRAN </v>
          </cell>
          <cell r="I498" t="str">
            <v xml:space="preserve">RELIQUIA HUGO BELTRAN </v>
          </cell>
          <cell r="J498" t="str">
            <v>CANAL RECTANGULAR EN CONCRETO F´C=3000 PSI, ANCHO DE 0.30 ALTURA PROMEDIO DE 0.30, ESPESOR DE MURO 0.07 M</v>
          </cell>
          <cell r="K498" t="str">
            <v>ML</v>
          </cell>
          <cell r="L498">
            <v>1</v>
          </cell>
          <cell r="M498">
            <v>49357</v>
          </cell>
          <cell r="N498">
            <v>15301</v>
          </cell>
          <cell r="O498">
            <v>64658</v>
          </cell>
        </row>
        <row r="499">
          <cell r="A499">
            <v>283</v>
          </cell>
          <cell r="B499" t="str">
            <v>A 009.003.013</v>
          </cell>
          <cell r="C499" t="str">
            <v>APU 2021 A 009.003.013</v>
          </cell>
          <cell r="D499" t="str">
            <v>OBRAS ARQUITECTONICAS Y EDIFICACIONES</v>
          </cell>
          <cell r="E499" t="str">
            <v xml:space="preserve"> INSTALACIONES SANITARIAS EN PVC </v>
          </cell>
          <cell r="F499" t="str">
            <v xml:space="preserve"> BAJANTES, CANALES Y SIFONES </v>
          </cell>
          <cell r="G499">
            <v>0</v>
          </cell>
          <cell r="H499"/>
          <cell r="I499"/>
          <cell r="J499" t="str">
            <v xml:space="preserve">REVISION, LIMPIEZA Y MANTENIMIENTO BAJANTE EXIST </v>
          </cell>
          <cell r="K499" t="str">
            <v xml:space="preserve"> ML</v>
          </cell>
          <cell r="L499">
            <v>1</v>
          </cell>
          <cell r="M499">
            <v>9850</v>
          </cell>
          <cell r="N499">
            <v>3054</v>
          </cell>
          <cell r="O499">
            <v>12904</v>
          </cell>
        </row>
        <row r="500">
          <cell r="A500">
            <v>67</v>
          </cell>
          <cell r="B500" t="str">
            <v>A 001.006.009</v>
          </cell>
          <cell r="C500" t="str">
            <v>APU 2021 A 001.006.009</v>
          </cell>
          <cell r="D500" t="str">
            <v>OBRAS ARQUITECTONICAS Y EDIFICACIONES</v>
          </cell>
          <cell r="E500" t="str">
            <v xml:space="preserve"> PRELIMINARES </v>
          </cell>
          <cell r="F500" t="str">
            <v xml:space="preserve"> VARIOS </v>
          </cell>
          <cell r="G500">
            <v>0</v>
          </cell>
          <cell r="H500"/>
          <cell r="I500"/>
          <cell r="J500" t="str">
            <v xml:space="preserve">REVISION, LIMPIEZA Y AJUSTE CANAL EXIST Hmax=4m. </v>
          </cell>
          <cell r="K500" t="str">
            <v xml:space="preserve"> ML</v>
          </cell>
          <cell r="L500">
            <v>1</v>
          </cell>
          <cell r="M500">
            <v>4546</v>
          </cell>
          <cell r="N500">
            <v>1409</v>
          </cell>
          <cell r="O500">
            <v>5955</v>
          </cell>
        </row>
        <row r="501">
          <cell r="A501">
            <v>1823</v>
          </cell>
          <cell r="B501" t="str">
            <v>A 001.006.014</v>
          </cell>
          <cell r="C501" t="str">
            <v>APU 2021 A 001.006.014</v>
          </cell>
          <cell r="D501" t="str">
            <v>OBRAS ARQUITECTONICAS Y EDIFICACIONES</v>
          </cell>
          <cell r="E501" t="str">
            <v xml:space="preserve"> PRELIMINARES </v>
          </cell>
          <cell r="F501" t="str">
            <v xml:space="preserve"> VARIOS </v>
          </cell>
          <cell r="G501">
            <v>0</v>
          </cell>
          <cell r="H501"/>
          <cell r="I501" t="str">
            <v>PLUSVALIA</v>
          </cell>
          <cell r="J501" t="str">
            <v>CÁMARA DE CAÍDA PARA COLECTORES DE 8" A 12" (BAJANTE 8", CONCRETO SIMPLE F'C = 21MPA ELAB. OBRA)</v>
          </cell>
          <cell r="K501" t="str">
            <v xml:space="preserve"> ML</v>
          </cell>
          <cell r="L501">
            <v>1</v>
          </cell>
          <cell r="M501">
            <v>398399</v>
          </cell>
          <cell r="N501">
            <v>123504</v>
          </cell>
          <cell r="O501">
            <v>521903</v>
          </cell>
        </row>
        <row r="502">
          <cell r="A502"/>
          <cell r="B502"/>
          <cell r="C502"/>
          <cell r="D502"/>
          <cell r="E502"/>
          <cell r="F502"/>
          <cell r="G502"/>
          <cell r="H502"/>
          <cell r="I502"/>
          <cell r="J502" t="str">
            <v xml:space="preserve"> SALIDAS EN PVC Y REVENTILACION </v>
          </cell>
          <cell r="K502" t="str">
            <v/>
          </cell>
          <cell r="L502"/>
          <cell r="M502"/>
          <cell r="N502"/>
          <cell r="O502"/>
        </row>
        <row r="503">
          <cell r="A503">
            <v>285</v>
          </cell>
          <cell r="B503" t="str">
            <v>A 009.004.001</v>
          </cell>
          <cell r="C503" t="str">
            <v>APU 2021 A 009.004.001</v>
          </cell>
          <cell r="D503" t="str">
            <v>OBRAS ARQUITECTONICAS Y EDIFICACIONES</v>
          </cell>
          <cell r="E503" t="str">
            <v xml:space="preserve"> INSTALACIONES SANITARIAS EN PVC </v>
          </cell>
          <cell r="F503" t="str">
            <v xml:space="preserve"> SALIDAS EN PVC Y REVENTILACION </v>
          </cell>
          <cell r="G503">
            <v>0</v>
          </cell>
          <cell r="H503"/>
          <cell r="I503" t="str">
            <v xml:space="preserve">ESCE- PORFIA </v>
          </cell>
          <cell r="J503" t="str">
            <v xml:space="preserve">CODO DE SALIDA EN PVC D=2" DESAGÜE </v>
          </cell>
          <cell r="K503" t="str">
            <v xml:space="preserve"> UN</v>
          </cell>
          <cell r="L503">
            <v>1</v>
          </cell>
          <cell r="M503">
            <v>6571</v>
          </cell>
          <cell r="N503">
            <v>2037</v>
          </cell>
          <cell r="O503">
            <v>8608</v>
          </cell>
        </row>
        <row r="504">
          <cell r="A504">
            <v>287</v>
          </cell>
          <cell r="B504" t="str">
            <v>A 009.004.003</v>
          </cell>
          <cell r="C504" t="str">
            <v>APU 2021 A 009.004.003</v>
          </cell>
          <cell r="D504" t="str">
            <v>OBRAS ARQUITECTONICAS Y EDIFICACIONES</v>
          </cell>
          <cell r="E504" t="str">
            <v xml:space="preserve"> INSTALACIONES SANITARIAS EN PVC </v>
          </cell>
          <cell r="F504" t="str">
            <v xml:space="preserve"> SALIDAS EN PVC Y REVENTILACION </v>
          </cell>
          <cell r="G504">
            <v>0</v>
          </cell>
          <cell r="H504" t="str">
            <v>JOSE MIGUE</v>
          </cell>
          <cell r="I504" t="str">
            <v>CIM</v>
          </cell>
          <cell r="J504" t="str">
            <v xml:space="preserve">CODO DE SALIDA EN PVC D=3" DESAGÜE </v>
          </cell>
          <cell r="K504" t="str">
            <v xml:space="preserve"> UN</v>
          </cell>
          <cell r="L504">
            <v>1</v>
          </cell>
          <cell r="M504">
            <v>11078</v>
          </cell>
          <cell r="N504">
            <v>3434</v>
          </cell>
          <cell r="O504">
            <v>14512</v>
          </cell>
        </row>
        <row r="505">
          <cell r="A505">
            <v>286</v>
          </cell>
          <cell r="B505" t="str">
            <v>A 009.004.002</v>
          </cell>
          <cell r="C505" t="str">
            <v>APU 2021 A 009.004.002</v>
          </cell>
          <cell r="D505" t="str">
            <v>OBRAS ARQUITECTONICAS Y EDIFICACIONES</v>
          </cell>
          <cell r="E505" t="str">
            <v xml:space="preserve"> INSTALACIONES SANITARIAS EN PVC </v>
          </cell>
          <cell r="F505" t="str">
            <v xml:space="preserve"> SALIDAS EN PVC Y REVENTILACION </v>
          </cell>
          <cell r="G505">
            <v>0</v>
          </cell>
          <cell r="H505"/>
          <cell r="I505" t="str">
            <v xml:space="preserve">ESCE- RELIQUIA </v>
          </cell>
          <cell r="J505" t="str">
            <v xml:space="preserve">CODO DE SALIDA EN PVC D=4" DESAGÜE </v>
          </cell>
          <cell r="K505" t="str">
            <v xml:space="preserve"> UN</v>
          </cell>
          <cell r="L505">
            <v>1</v>
          </cell>
          <cell r="M505">
            <v>16814</v>
          </cell>
          <cell r="N505">
            <v>5212</v>
          </cell>
          <cell r="O505">
            <v>22026</v>
          </cell>
        </row>
        <row r="506">
          <cell r="A506">
            <v>1597</v>
          </cell>
          <cell r="B506" t="str">
            <v>A 030.002.018</v>
          </cell>
          <cell r="C506" t="str">
            <v>APU 2021 A 030.002.018</v>
          </cell>
          <cell r="D506" t="str">
            <v>NUEVOS</v>
          </cell>
          <cell r="E506" t="str">
            <v>RED SANITARIA INTERNA EVACUACIÓN - DESAGÜES</v>
          </cell>
          <cell r="F506" t="str">
            <v xml:space="preserve">TUBERÍAS ACCESORIOS PVC-S </v>
          </cell>
          <cell r="G506">
            <v>0</v>
          </cell>
          <cell r="H506" t="str">
            <v xml:space="preserve">RELIQUIA HUGO BELTRAN </v>
          </cell>
          <cell r="I506" t="str">
            <v xml:space="preserve">RELIQUIA HUGO BELTRAN </v>
          </cell>
          <cell r="J506" t="str">
            <v xml:space="preserve">CODO 45° EN PVC D=2" SANITARIO   </v>
          </cell>
          <cell r="K506" t="str">
            <v>UN</v>
          </cell>
          <cell r="L506">
            <v>1</v>
          </cell>
          <cell r="M506">
            <v>7598</v>
          </cell>
          <cell r="N506">
            <v>2355</v>
          </cell>
          <cell r="O506">
            <v>9953</v>
          </cell>
        </row>
        <row r="507">
          <cell r="A507">
            <v>1598</v>
          </cell>
          <cell r="B507" t="str">
            <v>A 030.002.019</v>
          </cell>
          <cell r="C507" t="str">
            <v>APU 2021 A 030.002.019</v>
          </cell>
          <cell r="D507" t="str">
            <v>NUEVOS</v>
          </cell>
          <cell r="E507" t="str">
            <v>RED SANITARIA INTERNA EVACUACIÓN - DESAGÜES</v>
          </cell>
          <cell r="F507" t="str">
            <v xml:space="preserve">TUBERÍAS ACCESORIOS PVC-S </v>
          </cell>
          <cell r="G507">
            <v>0</v>
          </cell>
          <cell r="H507" t="str">
            <v xml:space="preserve">RELIQUIA HUGO BELTRAN </v>
          </cell>
          <cell r="I507" t="str">
            <v xml:space="preserve">RELIQUIA HUGO BELTRAN </v>
          </cell>
          <cell r="J507" t="str">
            <v xml:space="preserve">CODO 45° EN PVC D=3" SANITARIO   </v>
          </cell>
          <cell r="K507" t="str">
            <v>UN</v>
          </cell>
          <cell r="L507">
            <v>1</v>
          </cell>
          <cell r="M507">
            <v>12308</v>
          </cell>
          <cell r="N507">
            <v>3815</v>
          </cell>
          <cell r="O507">
            <v>16123</v>
          </cell>
        </row>
        <row r="508">
          <cell r="A508">
            <v>288</v>
          </cell>
          <cell r="B508" t="str">
            <v>A 009.004.004</v>
          </cell>
          <cell r="C508" t="str">
            <v>APU 2021 A 009.004.004</v>
          </cell>
          <cell r="D508" t="str">
            <v>OBRAS ARQUITECTONICAS Y EDIFICACIONES</v>
          </cell>
          <cell r="E508" t="str">
            <v xml:space="preserve"> INSTALACIONES SANITARIAS EN PVC </v>
          </cell>
          <cell r="F508" t="str">
            <v xml:space="preserve"> SALIDAS EN PVC Y REVENTILACION </v>
          </cell>
          <cell r="G508">
            <v>0</v>
          </cell>
          <cell r="H508"/>
          <cell r="I508" t="str">
            <v xml:space="preserve">ESCE- PORFIA </v>
          </cell>
          <cell r="J508" t="str">
            <v xml:space="preserve">CODO 45° EN PVC D=4" SANITARIO </v>
          </cell>
          <cell r="K508" t="str">
            <v xml:space="preserve"> UN</v>
          </cell>
          <cell r="L508">
            <v>1</v>
          </cell>
          <cell r="M508">
            <v>18899</v>
          </cell>
          <cell r="N508">
            <v>5859</v>
          </cell>
          <cell r="O508">
            <v>24758</v>
          </cell>
        </row>
        <row r="509">
          <cell r="A509">
            <v>1752</v>
          </cell>
          <cell r="B509" t="str">
            <v>A 030.003.036</v>
          </cell>
          <cell r="C509" t="str">
            <v>APU 2021 A 030.003.036</v>
          </cell>
          <cell r="D509" t="str">
            <v>NUEVOS</v>
          </cell>
          <cell r="E509"/>
          <cell r="F509"/>
          <cell r="G509">
            <v>0</v>
          </cell>
          <cell r="H509" t="str">
            <v>PORFIA DANIELA</v>
          </cell>
          <cell r="I509" t="str">
            <v>PORFIA DANIELA</v>
          </cell>
          <cell r="J509" t="str">
            <v>CODO REVENTILADO 4"X2" EN PVC SANITARIO</v>
          </cell>
          <cell r="K509" t="str">
            <v>UN</v>
          </cell>
          <cell r="L509">
            <v>1</v>
          </cell>
          <cell r="M509">
            <v>35301</v>
          </cell>
          <cell r="N509">
            <v>10943</v>
          </cell>
          <cell r="O509">
            <v>46244</v>
          </cell>
        </row>
        <row r="510">
          <cell r="A510">
            <v>1761</v>
          </cell>
          <cell r="B510" t="str">
            <v>A 030.003.045</v>
          </cell>
          <cell r="C510" t="str">
            <v>APU 2021 A 030.003.045</v>
          </cell>
          <cell r="D510" t="str">
            <v>NUEVOS</v>
          </cell>
          <cell r="E510"/>
          <cell r="F510"/>
          <cell r="G510">
            <v>0</v>
          </cell>
          <cell r="H510" t="str">
            <v>PORFIA DANIELA</v>
          </cell>
          <cell r="I510" t="str">
            <v>PORFIA DANIELA</v>
          </cell>
          <cell r="J510" t="str">
            <v>CONECTOR NOVAFORT CONCRETO 160x6"</v>
          </cell>
          <cell r="K510" t="str">
            <v>UN</v>
          </cell>
          <cell r="L510">
            <v>1</v>
          </cell>
          <cell r="M510">
            <v>80352</v>
          </cell>
          <cell r="N510">
            <v>24909</v>
          </cell>
          <cell r="O510">
            <v>105261</v>
          </cell>
        </row>
        <row r="511">
          <cell r="A511">
            <v>1754</v>
          </cell>
          <cell r="B511" t="str">
            <v>A 030.003.038</v>
          </cell>
          <cell r="C511" t="str">
            <v>APU 2021 A 030.003.038</v>
          </cell>
          <cell r="D511" t="str">
            <v>NUEVOS</v>
          </cell>
          <cell r="E511"/>
          <cell r="F511"/>
          <cell r="G511">
            <v>0</v>
          </cell>
          <cell r="H511" t="str">
            <v>PORFIA DANIELA</v>
          </cell>
          <cell r="I511" t="str">
            <v>PORFIA DANIELA</v>
          </cell>
          <cell r="J511" t="str">
            <v>TEE 2" PVC SANITARIO</v>
          </cell>
          <cell r="K511" t="str">
            <v>UN</v>
          </cell>
          <cell r="L511">
            <v>1</v>
          </cell>
          <cell r="M511">
            <v>11060</v>
          </cell>
          <cell r="N511">
            <v>3429</v>
          </cell>
          <cell r="O511">
            <v>14489</v>
          </cell>
        </row>
        <row r="512">
          <cell r="A512">
            <v>1755</v>
          </cell>
          <cell r="B512" t="str">
            <v>A 030.003.039</v>
          </cell>
          <cell r="C512" t="str">
            <v>APU 2021 A 030.003.039</v>
          </cell>
          <cell r="D512" t="str">
            <v>NUEVOS</v>
          </cell>
          <cell r="E512"/>
          <cell r="F512"/>
          <cell r="G512">
            <v>0</v>
          </cell>
          <cell r="H512" t="str">
            <v>PORFIA DANIELA</v>
          </cell>
          <cell r="I512" t="str">
            <v>PORFIA DANIELA</v>
          </cell>
          <cell r="J512" t="str">
            <v>TAPON D=2" PVC SANITARIO</v>
          </cell>
          <cell r="K512" t="str">
            <v>UN</v>
          </cell>
          <cell r="L512">
            <v>1</v>
          </cell>
          <cell r="M512">
            <v>5203</v>
          </cell>
          <cell r="N512">
            <v>1613</v>
          </cell>
          <cell r="O512">
            <v>6816</v>
          </cell>
        </row>
        <row r="513">
          <cell r="A513">
            <v>1756</v>
          </cell>
          <cell r="B513" t="str">
            <v>A 030.003.040</v>
          </cell>
          <cell r="C513" t="str">
            <v>APU 2021 A 030.003.040</v>
          </cell>
          <cell r="D513" t="str">
            <v>NUEVOS</v>
          </cell>
          <cell r="E513"/>
          <cell r="F513"/>
          <cell r="G513">
            <v>0</v>
          </cell>
          <cell r="H513" t="str">
            <v>PORFIA DANIELA</v>
          </cell>
          <cell r="I513" t="str">
            <v>PORFIA DANIELA</v>
          </cell>
          <cell r="J513" t="str">
            <v>CODO 45° EN PVC D=3" SANITARIO</v>
          </cell>
          <cell r="K513" t="str">
            <v>UN</v>
          </cell>
          <cell r="L513">
            <v>1</v>
          </cell>
          <cell r="M513">
            <v>12308</v>
          </cell>
          <cell r="N513">
            <v>3815</v>
          </cell>
          <cell r="O513">
            <v>16123</v>
          </cell>
        </row>
        <row r="514">
          <cell r="A514">
            <v>289</v>
          </cell>
          <cell r="B514" t="str">
            <v>A 009.004.005</v>
          </cell>
          <cell r="C514" t="str">
            <v>APU 2021 A 009.004.005</v>
          </cell>
          <cell r="D514" t="str">
            <v>OBRAS ARQUITECTONICAS Y EDIFICACIONES</v>
          </cell>
          <cell r="E514" t="str">
            <v xml:space="preserve"> INSTALACIONES SANITARIAS EN PVC </v>
          </cell>
          <cell r="F514" t="str">
            <v xml:space="preserve"> SALIDAS EN PVC Y REVENTILACION </v>
          </cell>
          <cell r="G514">
            <v>0</v>
          </cell>
          <cell r="H514"/>
          <cell r="I514"/>
          <cell r="J514" t="str">
            <v xml:space="preserve">CODO 45° EN PVC D=6" Sanitario </v>
          </cell>
          <cell r="K514" t="str">
            <v xml:space="preserve"> UN</v>
          </cell>
          <cell r="L514">
            <v>1</v>
          </cell>
          <cell r="M514">
            <v>61252</v>
          </cell>
          <cell r="N514">
            <v>18988</v>
          </cell>
          <cell r="O514">
            <v>80240</v>
          </cell>
        </row>
        <row r="515">
          <cell r="A515">
            <v>290</v>
          </cell>
          <cell r="B515" t="str">
            <v>A 009.004.006</v>
          </cell>
          <cell r="C515" t="str">
            <v>APU 2021 A 009.004.006</v>
          </cell>
          <cell r="D515" t="str">
            <v>OBRAS ARQUITECTONICAS Y EDIFICACIONES</v>
          </cell>
          <cell r="E515" t="str">
            <v xml:space="preserve"> INSTALACIONES SANITARIAS EN PVC </v>
          </cell>
          <cell r="F515" t="str">
            <v xml:space="preserve"> SALIDAS EN PVC Y REVENTILACION </v>
          </cell>
          <cell r="G515">
            <v>0</v>
          </cell>
          <cell r="H515"/>
          <cell r="I515" t="str">
            <v xml:space="preserve">ESCE- PORFIA </v>
          </cell>
          <cell r="J515" t="str">
            <v xml:space="preserve">YEE D=2" PVC Sanitario </v>
          </cell>
          <cell r="K515" t="str">
            <v xml:space="preserve"> UN</v>
          </cell>
          <cell r="L515">
            <v>1</v>
          </cell>
          <cell r="M515">
            <v>15466</v>
          </cell>
          <cell r="N515">
            <v>4794</v>
          </cell>
          <cell r="O515">
            <v>20260</v>
          </cell>
        </row>
        <row r="516">
          <cell r="A516">
            <v>291</v>
          </cell>
          <cell r="B516" t="str">
            <v>A 009.004.007</v>
          </cell>
          <cell r="C516" t="str">
            <v>APU 2021 A 009.004.007</v>
          </cell>
          <cell r="D516" t="str">
            <v>OBRAS ARQUITECTONICAS Y EDIFICACIONES</v>
          </cell>
          <cell r="E516" t="str">
            <v xml:space="preserve"> INSTALACIONES SANITARIAS EN PVC </v>
          </cell>
          <cell r="F516" t="str">
            <v xml:space="preserve"> SALIDAS EN PVC Y REVENTILACION </v>
          </cell>
          <cell r="G516">
            <v>0</v>
          </cell>
          <cell r="H516"/>
          <cell r="I516" t="str">
            <v xml:space="preserve">ESCE- PORFIA </v>
          </cell>
          <cell r="J516" t="str">
            <v xml:space="preserve">YEE D=4" PVC Sanitario </v>
          </cell>
          <cell r="K516" t="str">
            <v xml:space="preserve"> UN</v>
          </cell>
          <cell r="L516">
            <v>1</v>
          </cell>
          <cell r="M516">
            <v>35432</v>
          </cell>
          <cell r="N516">
            <v>10984</v>
          </cell>
          <cell r="O516">
            <v>46416</v>
          </cell>
        </row>
        <row r="517">
          <cell r="A517">
            <v>292</v>
          </cell>
          <cell r="B517" t="str">
            <v>A 009.004.008</v>
          </cell>
          <cell r="C517" t="str">
            <v>APU 2021 A 009.004.008</v>
          </cell>
          <cell r="D517" t="str">
            <v>OBRAS ARQUITECTONICAS Y EDIFICACIONES</v>
          </cell>
          <cell r="E517" t="str">
            <v xml:space="preserve"> INSTALACIONES SANITARIAS EN PVC </v>
          </cell>
          <cell r="F517" t="str">
            <v xml:space="preserve"> SALIDAS EN PVC Y REVENTILACION </v>
          </cell>
          <cell r="G517">
            <v>0</v>
          </cell>
          <cell r="H517"/>
          <cell r="I517"/>
          <cell r="J517" t="str">
            <v xml:space="preserve">YEE D=6" PVC Sanitario </v>
          </cell>
          <cell r="K517" t="str">
            <v xml:space="preserve"> UN</v>
          </cell>
          <cell r="L517">
            <v>1</v>
          </cell>
          <cell r="M517">
            <v>23261</v>
          </cell>
          <cell r="N517">
            <v>7211</v>
          </cell>
          <cell r="O517">
            <v>30472</v>
          </cell>
        </row>
        <row r="518">
          <cell r="A518">
            <v>293</v>
          </cell>
          <cell r="B518" t="str">
            <v>A 009.004.009</v>
          </cell>
          <cell r="C518" t="str">
            <v>APU 2021 A 009.004.009</v>
          </cell>
          <cell r="D518" t="str">
            <v>OBRAS ARQUITECTONICAS Y EDIFICACIONES</v>
          </cell>
          <cell r="E518" t="str">
            <v xml:space="preserve"> INSTALACIONES SANITARIAS EN PVC </v>
          </cell>
          <cell r="F518" t="str">
            <v xml:space="preserve"> SALIDAS EN PVC Y REVENTILACION </v>
          </cell>
          <cell r="G518">
            <v>0</v>
          </cell>
          <cell r="H518"/>
          <cell r="I518" t="str">
            <v xml:space="preserve">ESCE- RELIQUIA </v>
          </cell>
          <cell r="J518" t="str">
            <v xml:space="preserve">YEE DOBLE D=4" PVC Sanitario </v>
          </cell>
          <cell r="K518" t="str">
            <v>UN</v>
          </cell>
          <cell r="L518">
            <v>1</v>
          </cell>
          <cell r="M518">
            <v>58453</v>
          </cell>
          <cell r="N518">
            <v>18120</v>
          </cell>
          <cell r="O518">
            <v>76573</v>
          </cell>
        </row>
        <row r="519">
          <cell r="A519">
            <v>295</v>
          </cell>
          <cell r="B519" t="str">
            <v>A 009.004.011</v>
          </cell>
          <cell r="C519" t="str">
            <v>APU 2021 A 009.004.011</v>
          </cell>
          <cell r="D519" t="str">
            <v>OBRAS ARQUITECTONICAS Y EDIFICACIONES</v>
          </cell>
          <cell r="E519" t="str">
            <v xml:space="preserve"> INSTALACIONES SANITARIAS EN PVC </v>
          </cell>
          <cell r="F519" t="str">
            <v xml:space="preserve"> SALIDAS EN PVC Y REVENTILACION </v>
          </cell>
          <cell r="G519">
            <v>0</v>
          </cell>
          <cell r="H519"/>
          <cell r="I519" t="str">
            <v xml:space="preserve">ESCE- PORFIA </v>
          </cell>
          <cell r="J519" t="str">
            <v xml:space="preserve">TAPON D=4" PVC SANITARIO </v>
          </cell>
          <cell r="K519" t="str">
            <v xml:space="preserve"> UN</v>
          </cell>
          <cell r="L519">
            <v>1</v>
          </cell>
          <cell r="M519">
            <v>7368</v>
          </cell>
          <cell r="N519">
            <v>2284</v>
          </cell>
          <cell r="O519">
            <v>9652</v>
          </cell>
        </row>
        <row r="520">
          <cell r="A520">
            <v>294</v>
          </cell>
          <cell r="B520" t="str">
            <v>A 009.004.010</v>
          </cell>
          <cell r="C520" t="str">
            <v>APU 2021 A 009.004.010</v>
          </cell>
          <cell r="D520" t="str">
            <v>OBRAS ARQUITECTONICAS Y EDIFICACIONES</v>
          </cell>
          <cell r="E520" t="str">
            <v xml:space="preserve"> INSTALACIONES SANITARIAS EN PVC </v>
          </cell>
          <cell r="F520" t="str">
            <v xml:space="preserve"> SALIDAS EN PVC Y REVENTILACION </v>
          </cell>
          <cell r="G520">
            <v>0</v>
          </cell>
          <cell r="H520"/>
          <cell r="I520" t="str">
            <v xml:space="preserve">ESCE- RELIQUIA </v>
          </cell>
          <cell r="J520" t="str">
            <v xml:space="preserve">REDUCCION D= 4" X 2" PVC </v>
          </cell>
          <cell r="K520" t="str">
            <v xml:space="preserve"> UN</v>
          </cell>
          <cell r="L520">
            <v>1</v>
          </cell>
          <cell r="M520">
            <v>60174</v>
          </cell>
          <cell r="N520">
            <v>18654</v>
          </cell>
          <cell r="O520">
            <v>78828</v>
          </cell>
        </row>
        <row r="521">
          <cell r="A521">
            <v>251</v>
          </cell>
          <cell r="B521" t="str">
            <v>A 009.001.001</v>
          </cell>
          <cell r="C521" t="str">
            <v>APU 2021 A 009.001.001</v>
          </cell>
          <cell r="D521" t="str">
            <v>OBRAS ARQUITECTONICAS Y EDIFICACIONES</v>
          </cell>
          <cell r="E521" t="str">
            <v xml:space="preserve"> INSTALACIONES SANITARIAS EN PVC </v>
          </cell>
          <cell r="F521" t="str">
            <v xml:space="preserve"> TUBERIA INTERNA Y EXTERNA </v>
          </cell>
          <cell r="G521">
            <v>0</v>
          </cell>
          <cell r="H521"/>
          <cell r="I521" t="str">
            <v xml:space="preserve">ESCE- RELIQUIA </v>
          </cell>
          <cell r="J521" t="str">
            <v xml:space="preserve">SUMINI E INSTAL KIT SILLA YEE 200x160 mm T. NOVAFO </v>
          </cell>
          <cell r="K521" t="str">
            <v xml:space="preserve"> UN</v>
          </cell>
          <cell r="L521">
            <v>1</v>
          </cell>
          <cell r="M521">
            <v>137107</v>
          </cell>
          <cell r="N521">
            <v>42503</v>
          </cell>
          <cell r="O521">
            <v>179610</v>
          </cell>
        </row>
        <row r="522">
          <cell r="A522">
            <v>268</v>
          </cell>
          <cell r="B522" t="str">
            <v>A 009.002.010</v>
          </cell>
          <cell r="C522" t="str">
            <v>APU 2021 A 009.002.010</v>
          </cell>
          <cell r="D522" t="str">
            <v>OBRAS ARQUITECTONICAS Y EDIFICACIONES</v>
          </cell>
          <cell r="E522" t="str">
            <v xml:space="preserve"> INSTALACIONES SANITARIAS EN PVC </v>
          </cell>
          <cell r="F522" t="str">
            <v xml:space="preserve"> TUBERIA PVC ALCANTARILLADO Y ACCESORIOS </v>
          </cell>
          <cell r="G522">
            <v>0</v>
          </cell>
          <cell r="H522"/>
          <cell r="I522"/>
          <cell r="J522" t="str">
            <v xml:space="preserve">SUMINI E INSTAL KIT SILLA YEE 200x160 mm T. NOVAFO </v>
          </cell>
          <cell r="K522" t="str">
            <v xml:space="preserve"> UN</v>
          </cell>
          <cell r="L522">
            <v>1</v>
          </cell>
          <cell r="M522">
            <v>137107</v>
          </cell>
          <cell r="N522">
            <v>42503</v>
          </cell>
          <cell r="O522">
            <v>179610</v>
          </cell>
        </row>
        <row r="523">
          <cell r="A523">
            <v>2187</v>
          </cell>
          <cell r="B523" t="str">
            <v>A 004.001.035</v>
          </cell>
          <cell r="C523" t="str">
            <v>APU 2021 A 004.001.035</v>
          </cell>
          <cell r="D523" t="str">
            <v>ARQUITECTONICAS Y EDIFICACIONES</v>
          </cell>
          <cell r="E523" t="str">
            <v>REDES HIDRAULICAS, SANITARIAS Y PLUVIAL</v>
          </cell>
          <cell r="F523" t="str">
            <v>COTIZADO 9</v>
          </cell>
          <cell r="G523" t="str">
            <v>FERNANDEL ALFONSO FORERO</v>
          </cell>
          <cell r="H523" t="str">
            <v>JHON JAIRO ROMERO VACA</v>
          </cell>
          <cell r="I523" t="str">
            <v xml:space="preserve">SECRETARIA CONTROL FISICO </v>
          </cell>
          <cell r="J523" t="str">
            <v>SILLA YEE 12 x 4</v>
          </cell>
          <cell r="K523" t="str">
            <v>UN</v>
          </cell>
          <cell r="L523">
            <v>1</v>
          </cell>
          <cell r="M523">
            <v>257300.58000000002</v>
          </cell>
          <cell r="N523">
            <v>79763.179999999993</v>
          </cell>
          <cell r="O523">
            <v>337063.76</v>
          </cell>
        </row>
        <row r="524">
          <cell r="A524">
            <v>1824</v>
          </cell>
          <cell r="B524" t="str">
            <v>A 030.002.130</v>
          </cell>
          <cell r="C524" t="str">
            <v>APU 2021 A 030.002.130</v>
          </cell>
          <cell r="D524" t="str">
            <v>NUEVOS</v>
          </cell>
          <cell r="E524" t="str">
            <v xml:space="preserve"> INSTALACIONES SANITARIAS EN PVC</v>
          </cell>
          <cell r="F524" t="str">
            <v xml:space="preserve">TUBERÍAS ACCESORIOS PVC-S </v>
          </cell>
          <cell r="G524">
            <v>0</v>
          </cell>
          <cell r="H524"/>
          <cell r="I524" t="str">
            <v>PLUSVALIA</v>
          </cell>
          <cell r="J524" t="str">
            <v xml:space="preserve">SUMINISTRO E INSTALACIÓN DE SILLA YEE 20 X 6" DE PVC PARA ALCANTARILLADOS (INCLUYE ACONDICIONADOR Y ADHESIVO) </v>
          </cell>
          <cell r="K524" t="str">
            <v>UN</v>
          </cell>
          <cell r="L524">
            <v>1</v>
          </cell>
          <cell r="M524">
            <v>480475</v>
          </cell>
          <cell r="N524">
            <v>148947</v>
          </cell>
          <cell r="O524">
            <v>629422</v>
          </cell>
        </row>
        <row r="525">
          <cell r="A525">
            <v>1848</v>
          </cell>
          <cell r="B525" t="str">
            <v>A 030.002.134</v>
          </cell>
          <cell r="C525" t="str">
            <v>APU 2021 A 030.002.134</v>
          </cell>
          <cell r="D525" t="str">
            <v>NUEVOS</v>
          </cell>
          <cell r="E525" t="str">
            <v xml:space="preserve"> INSTALACIONES SANITARIAS EN PVC</v>
          </cell>
          <cell r="F525" t="str">
            <v xml:space="preserve">TUBERÍAS ACCESORIOS PVC-S </v>
          </cell>
          <cell r="G525">
            <v>0</v>
          </cell>
          <cell r="H525"/>
          <cell r="I525" t="str">
            <v>PLUSVALIA</v>
          </cell>
          <cell r="J525" t="str">
            <v xml:space="preserve">SUMINISTRO E INSTALACIÓN DE SILLA TEE 500 X 160 DE PVC PARA ALCANTARILLADOS (INCLUYE ACONDICIONADOR Y ADHESIVO) </v>
          </cell>
          <cell r="K525" t="str">
            <v>UN</v>
          </cell>
          <cell r="L525">
            <v>1</v>
          </cell>
          <cell r="M525">
            <v>507076</v>
          </cell>
          <cell r="N525">
            <v>157194</v>
          </cell>
          <cell r="O525">
            <v>664270</v>
          </cell>
        </row>
        <row r="526">
          <cell r="A526">
            <v>1849</v>
          </cell>
          <cell r="B526" t="str">
            <v>A 030.002.135</v>
          </cell>
          <cell r="C526" t="str">
            <v>APU 2021 A 030.002.135</v>
          </cell>
          <cell r="D526" t="str">
            <v>NUEVOS</v>
          </cell>
          <cell r="E526" t="str">
            <v xml:space="preserve"> INSTALACIONES SANITARIAS EN PVC</v>
          </cell>
          <cell r="F526" t="str">
            <v xml:space="preserve">TUBERÍAS ACCESORIOS PVC-S </v>
          </cell>
          <cell r="G526">
            <v>0</v>
          </cell>
          <cell r="H526"/>
          <cell r="I526" t="str">
            <v>PLUSVALIA</v>
          </cell>
          <cell r="J526" t="str">
            <v xml:space="preserve">SUMINISTRO E INSTALACIÓN DE SILLA TEE 200 X 160 DE PVC PARA ALCANTARILLADOS (INCLUYE ACONDICIONADOR Y ADHESIVO) </v>
          </cell>
          <cell r="K526" t="str">
            <v>UN</v>
          </cell>
          <cell r="L526">
            <v>1</v>
          </cell>
          <cell r="M526">
            <v>197355</v>
          </cell>
          <cell r="N526">
            <v>61180</v>
          </cell>
          <cell r="O526">
            <v>258535</v>
          </cell>
        </row>
        <row r="527">
          <cell r="A527">
            <v>269</v>
          </cell>
          <cell r="B527" t="str">
            <v>A 009.002.011</v>
          </cell>
          <cell r="C527" t="str">
            <v>APU 2021 A 009.002.011</v>
          </cell>
          <cell r="D527" t="str">
            <v>OBRAS ARQUITECTONICAS Y EDIFICACIONES</v>
          </cell>
          <cell r="E527" t="str">
            <v xml:space="preserve"> INSTALACIONES SANITARIAS EN PVC </v>
          </cell>
          <cell r="F527" t="str">
            <v xml:space="preserve"> TUBERIA PVC ALCANTARILLADO Y ACCESORIOS </v>
          </cell>
          <cell r="G527">
            <v>0</v>
          </cell>
          <cell r="H527"/>
          <cell r="I527"/>
          <cell r="J527" t="str">
            <v xml:space="preserve">SUMINI EINSTAL KIT SILLA YEE 250 x160mmT. NOVAFOR </v>
          </cell>
          <cell r="K527" t="str">
            <v xml:space="preserve"> UN</v>
          </cell>
          <cell r="L527">
            <v>1</v>
          </cell>
          <cell r="M527">
            <v>193413</v>
          </cell>
          <cell r="N527">
            <v>59958</v>
          </cell>
          <cell r="O527">
            <v>253371</v>
          </cell>
        </row>
        <row r="528">
          <cell r="A528">
            <v>1810</v>
          </cell>
          <cell r="B528" t="str">
            <v>A 009.004.031</v>
          </cell>
          <cell r="C528" t="str">
            <v>APU 2021 A 009.004.031</v>
          </cell>
          <cell r="D528" t="str">
            <v>OBRAS ARQUITECTONICAS Y EDIFICACIONES</v>
          </cell>
          <cell r="E528" t="str">
            <v xml:space="preserve"> INSTALACIONES SANITARIAS EN PVC </v>
          </cell>
          <cell r="F528" t="str">
            <v xml:space="preserve"> SALIDAS EN PVC Y REVENTILACION </v>
          </cell>
          <cell r="G528">
            <v>0</v>
          </cell>
          <cell r="H528" t="str">
            <v xml:space="preserve">SECRETARIA DE PLANEACION </v>
          </cell>
          <cell r="I528" t="str">
            <v xml:space="preserve">SECRETARIA DE PLANEACION </v>
          </cell>
          <cell r="J528" t="str">
            <v>SUMINISTRO E INSTALACIÓN  DE BOMBAS DOSIFICADORAS CON PRESIONES ENTRE 0-25 PSI Y DOSIFICACION DE 0-3 mg/L</v>
          </cell>
          <cell r="K528" t="str">
            <v>UN</v>
          </cell>
          <cell r="L528">
            <v>1</v>
          </cell>
          <cell r="M528">
            <v>4810712</v>
          </cell>
          <cell r="N528">
            <v>1491321</v>
          </cell>
          <cell r="O528">
            <v>6302033</v>
          </cell>
        </row>
        <row r="529">
          <cell r="A529">
            <v>1852</v>
          </cell>
          <cell r="B529" t="str">
            <v>A 009.004.032</v>
          </cell>
          <cell r="C529" t="str">
            <v>APU 2021 A 009.004.032</v>
          </cell>
          <cell r="D529" t="str">
            <v>OBRAS ARQUITECTONICAS Y EDIFICACIONES</v>
          </cell>
          <cell r="E529" t="str">
            <v xml:space="preserve"> INSTALACIONES SANITARIAS EN PVC </v>
          </cell>
          <cell r="F529" t="str">
            <v xml:space="preserve"> SALIDAS EN PVC Y REVENTILACION </v>
          </cell>
          <cell r="G529">
            <v>0</v>
          </cell>
          <cell r="H529" t="str">
            <v xml:space="preserve">SECRETARIA DE PLANEACION </v>
          </cell>
          <cell r="I529" t="str">
            <v xml:space="preserve">SECRETARIA DE PLANEACION </v>
          </cell>
          <cell r="J529" t="str">
            <v>SUMIINISTRO DE ELEMENTOS PARA UN LABORATORIO BASICO DE TRATAMIENTO DE AGUA PARA ACUEDUCTOS</v>
          </cell>
          <cell r="K529" t="str">
            <v>UN</v>
          </cell>
          <cell r="L529">
            <v>1</v>
          </cell>
          <cell r="M529">
            <v>10708815</v>
          </cell>
          <cell r="N529">
            <v>3319733</v>
          </cell>
          <cell r="O529">
            <v>14028548</v>
          </cell>
        </row>
        <row r="530">
          <cell r="A530">
            <v>1860</v>
          </cell>
          <cell r="B530" t="str">
            <v>A 009.004.033</v>
          </cell>
          <cell r="C530" t="str">
            <v>APU 2021 A 009.004.033</v>
          </cell>
          <cell r="D530" t="str">
            <v>OBRAS ARQUITECTONICAS Y EDIFICACIONES</v>
          </cell>
          <cell r="E530" t="str">
            <v xml:space="preserve"> INSTALACIONES SANITARIAS EN PVC </v>
          </cell>
          <cell r="F530" t="str">
            <v xml:space="preserve"> SALIDAS EN PVC Y REVENTILACION </v>
          </cell>
          <cell r="G530">
            <v>0</v>
          </cell>
          <cell r="H530" t="str">
            <v xml:space="preserve">SECRETARIA DE PLANEACION </v>
          </cell>
          <cell r="I530" t="str">
            <v xml:space="preserve">SECRETARIA DE PLANEACION </v>
          </cell>
          <cell r="J530" t="str">
            <v>SUMINISTRO E INSTALACION DE SISTEMA DE UPS DE 1500VA/810W</v>
          </cell>
          <cell r="K530" t="str">
            <v>UN</v>
          </cell>
          <cell r="L530">
            <v>1</v>
          </cell>
          <cell r="M530">
            <v>845176</v>
          </cell>
          <cell r="N530">
            <v>262005</v>
          </cell>
          <cell r="O530">
            <v>1107181</v>
          </cell>
        </row>
        <row r="531">
          <cell r="A531">
            <v>1861</v>
          </cell>
          <cell r="B531" t="str">
            <v>A 009.004.034</v>
          </cell>
          <cell r="C531" t="str">
            <v>APU 2021 A 009.004.034</v>
          </cell>
          <cell r="D531" t="str">
            <v>OBRAS ARQUITECTONICAS Y EDIFICACIONES</v>
          </cell>
          <cell r="E531" t="str">
            <v xml:space="preserve"> INSTALACIONES SANITARIAS EN PVC </v>
          </cell>
          <cell r="F531" t="str">
            <v xml:space="preserve"> SALIDAS EN PVC Y REVENTILACION </v>
          </cell>
          <cell r="G531">
            <v>0</v>
          </cell>
          <cell r="H531" t="str">
            <v xml:space="preserve">SECRETARIA DE PLANEACION </v>
          </cell>
          <cell r="I531" t="str">
            <v xml:space="preserve">SECRETARIA DE PLANEACION </v>
          </cell>
          <cell r="J531" t="str">
            <v>SUMINISTRO E INSTALACION DE TANQUE DE ALMACENAMIENTO DE 20.000 LITROS INC TRANSP.</v>
          </cell>
          <cell r="K531" t="str">
            <v>UN</v>
          </cell>
          <cell r="L531">
            <v>1</v>
          </cell>
          <cell r="M531">
            <v>28869463</v>
          </cell>
          <cell r="N531">
            <v>8949534</v>
          </cell>
          <cell r="O531">
            <v>37818997</v>
          </cell>
        </row>
        <row r="532">
          <cell r="A532">
            <v>2132</v>
          </cell>
          <cell r="B532" t="str">
            <v>A 009.004.035</v>
          </cell>
          <cell r="C532" t="str">
            <v>APU 2021 A 009.004.035</v>
          </cell>
          <cell r="D532" t="str">
            <v>OBRAS ARQUITECTONICAS Y EDIFICACIONES</v>
          </cell>
          <cell r="E532" t="str">
            <v xml:space="preserve"> INSTALACIONES SANITARIAS EN PVC </v>
          </cell>
          <cell r="F532" t="str">
            <v xml:space="preserve"> SALIDAS EN PVC Y REVENTILACION </v>
          </cell>
          <cell r="G532">
            <v>0</v>
          </cell>
          <cell r="H532" t="str">
            <v xml:space="preserve">SECRETARIA DE PLANEACION </v>
          </cell>
          <cell r="I532" t="str">
            <v xml:space="preserve">SECRETARIA DE PLANEACION </v>
          </cell>
          <cell r="J532" t="str">
            <v xml:space="preserve">MANTENIMIENTO DE LECHOS FILTRANTES PARA FILTROS DE 1500 LITROS CON CARBON ACTIVADO </v>
          </cell>
          <cell r="K532" t="str">
            <v>UN</v>
          </cell>
          <cell r="L532">
            <v>1</v>
          </cell>
          <cell r="M532">
            <v>2672923</v>
          </cell>
          <cell r="N532">
            <v>828606</v>
          </cell>
          <cell r="O532">
            <v>3501529</v>
          </cell>
        </row>
        <row r="533">
          <cell r="A533">
            <v>2133</v>
          </cell>
          <cell r="B533" t="str">
            <v>A 009.004.036</v>
          </cell>
          <cell r="C533" t="str">
            <v>APU 2021 A 009.004.036</v>
          </cell>
          <cell r="D533" t="str">
            <v>OBRAS ARQUITECTONICAS Y EDIFICACIONES</v>
          </cell>
          <cell r="E533" t="str">
            <v xml:space="preserve"> INSTALACIONES SANITARIAS EN PVC </v>
          </cell>
          <cell r="F533" t="str">
            <v xml:space="preserve"> SALIDAS EN PVC Y REVENTILACION </v>
          </cell>
          <cell r="G533">
            <v>0</v>
          </cell>
          <cell r="H533" t="str">
            <v xml:space="preserve">SECRETARIA DE PLANEACION </v>
          </cell>
          <cell r="I533" t="str">
            <v xml:space="preserve">SECRETARIA DE PLANEACION </v>
          </cell>
          <cell r="J533" t="str">
            <v>MANTENIMIENTO POZO PROFUNDO DE 4" ENCAMIZADO EN PVC CON UNA PROFUNDIDAD ENTRE 60-80 METROS</v>
          </cell>
          <cell r="K533" t="str">
            <v>UN</v>
          </cell>
          <cell r="L533">
            <v>1</v>
          </cell>
          <cell r="M533">
            <v>8527009</v>
          </cell>
          <cell r="N533">
            <v>2643373</v>
          </cell>
          <cell r="O533">
            <v>11170382</v>
          </cell>
        </row>
        <row r="534">
          <cell r="A534">
            <v>2134</v>
          </cell>
          <cell r="B534" t="str">
            <v>A 009.004.037</v>
          </cell>
          <cell r="C534" t="str">
            <v>APU 2021 A 009.004.037</v>
          </cell>
          <cell r="D534" t="str">
            <v>OBRAS ARQUITECTONICAS Y EDIFICACIONES</v>
          </cell>
          <cell r="E534" t="str">
            <v xml:space="preserve"> INSTALACIONES SANITARIAS EN PVC </v>
          </cell>
          <cell r="F534" t="str">
            <v xml:space="preserve"> SALIDAS EN PVC Y REVENTILACION </v>
          </cell>
          <cell r="G534">
            <v>0</v>
          </cell>
          <cell r="H534" t="str">
            <v xml:space="preserve">SECRETARIA DE PLANEACION </v>
          </cell>
          <cell r="I534" t="str">
            <v xml:space="preserve">SECRETARIA DE PLANEACION </v>
          </cell>
          <cell r="J534" t="str">
            <v>MANTENIMIENTO DE LECHOS FILTRANTES PARA FILTROS DE 350 LTS CON CARBON ACTIVADO</v>
          </cell>
          <cell r="K534" t="str">
            <v>UN</v>
          </cell>
          <cell r="L534">
            <v>1</v>
          </cell>
          <cell r="M534">
            <v>1477907</v>
          </cell>
          <cell r="N534">
            <v>458151</v>
          </cell>
          <cell r="O534">
            <v>1936058</v>
          </cell>
        </row>
        <row r="535">
          <cell r="A535">
            <v>2135</v>
          </cell>
          <cell r="B535" t="str">
            <v>A 009.004.038</v>
          </cell>
          <cell r="C535" t="str">
            <v>APU 2021 A 009.004.038</v>
          </cell>
          <cell r="D535" t="str">
            <v>OBRAS ARQUITECTONICAS Y EDIFICACIONES</v>
          </cell>
          <cell r="E535" t="str">
            <v xml:space="preserve"> INSTALACIONES SANITARIAS EN PVC </v>
          </cell>
          <cell r="F535" t="str">
            <v xml:space="preserve"> SALIDAS EN PVC Y REVENTILACION </v>
          </cell>
          <cell r="G535">
            <v>0</v>
          </cell>
          <cell r="H535" t="str">
            <v xml:space="preserve">SECRETARIA DE PLANEACION </v>
          </cell>
          <cell r="I535" t="str">
            <v xml:space="preserve">SECRETARIA DE PLANEACION </v>
          </cell>
          <cell r="J535" t="str">
            <v>SUMINISTRO E INSTALACION DE TANQUE DE ALMACENAMIENTO DE 10.000 LITROS INC TRANSP.</v>
          </cell>
          <cell r="K535" t="str">
            <v>UN</v>
          </cell>
          <cell r="L535">
            <v>1</v>
          </cell>
          <cell r="M535">
            <v>14885518</v>
          </cell>
          <cell r="N535">
            <v>4614511</v>
          </cell>
          <cell r="O535">
            <v>19500029</v>
          </cell>
        </row>
        <row r="536">
          <cell r="A536">
            <v>2136</v>
          </cell>
          <cell r="B536" t="str">
            <v>A 009.004.039</v>
          </cell>
          <cell r="C536" t="str">
            <v>APU 2021 A 009.004.039</v>
          </cell>
          <cell r="D536" t="str">
            <v>OBRAS ARQUITECTONICAS Y EDIFICACIONES</v>
          </cell>
          <cell r="E536" t="str">
            <v xml:space="preserve"> INSTALACIONES SANITARIAS EN PVC </v>
          </cell>
          <cell r="F536" t="str">
            <v xml:space="preserve"> SALIDAS EN PVC Y REVENTILACION </v>
          </cell>
          <cell r="G536">
            <v>0</v>
          </cell>
          <cell r="H536" t="str">
            <v xml:space="preserve">SECRETARIA DE PLANEACION </v>
          </cell>
          <cell r="I536" t="str">
            <v xml:space="preserve">SECRETARIA DE PLANEACION </v>
          </cell>
          <cell r="J536" t="str">
            <v>SUMINISTRO E INSTALACION DE EQUIPOS DE DOSIFICACION DE (O - 4 MG/LT) Y (25 - 80 PSI), INCLUYE 3 TANQUES DE MEZCLADO.</v>
          </cell>
          <cell r="K536" t="str">
            <v>UN</v>
          </cell>
          <cell r="L536">
            <v>1</v>
          </cell>
          <cell r="M536">
            <v>6473575</v>
          </cell>
          <cell r="N536">
            <v>2006808</v>
          </cell>
          <cell r="O536">
            <v>8480383</v>
          </cell>
        </row>
        <row r="537">
          <cell r="A537">
            <v>2148</v>
          </cell>
          <cell r="B537" t="str">
            <v>A 009.004.040</v>
          </cell>
          <cell r="C537" t="str">
            <v>APU 2021 A 009.004.040</v>
          </cell>
          <cell r="D537" t="str">
            <v>OBRAS ARQUITECTONICAS Y EDIFICACIONES</v>
          </cell>
          <cell r="E537" t="str">
            <v xml:space="preserve"> INSTALACIONES SANITARIAS EN PVC </v>
          </cell>
          <cell r="F537"/>
          <cell r="G537">
            <v>0</v>
          </cell>
          <cell r="H537" t="str">
            <v xml:space="preserve">SECRETARIA DE PLANEACION </v>
          </cell>
          <cell r="I537" t="str">
            <v xml:space="preserve">SECRETARIA DE PLANEACION </v>
          </cell>
          <cell r="J537" t="str">
            <v>MANTENIMIENTO DE POZO PROFUNDO CON UNA PROFUNDIDAD DE 140 METROS Y REPOSICION DE EQUIPO DE BOMBEO TIPO LAPICERO DE 25 HP EN ACERO INOXIDABLE CON DESCARGA EN 4"</v>
          </cell>
          <cell r="K537" t="str">
            <v>UN</v>
          </cell>
          <cell r="L537">
            <v>1</v>
          </cell>
          <cell r="M537">
            <v>27762485</v>
          </cell>
          <cell r="N537">
            <v>8606370</v>
          </cell>
          <cell r="O537">
            <v>36368855</v>
          </cell>
        </row>
        <row r="538">
          <cell r="A538">
            <v>2149</v>
          </cell>
          <cell r="B538" t="str">
            <v>A 009.004.041</v>
          </cell>
          <cell r="C538" t="str">
            <v>APU 2021 A 009.004.041</v>
          </cell>
          <cell r="D538" t="str">
            <v>OBRAS ARQUITECTONICAS Y EDIFICACIONES</v>
          </cell>
          <cell r="E538" t="str">
            <v xml:space="preserve"> INSTALACIONES SANITARIAS EN PVC </v>
          </cell>
          <cell r="F538"/>
          <cell r="G538">
            <v>0</v>
          </cell>
          <cell r="H538" t="str">
            <v xml:space="preserve">SECRETARIA DE PLANEACION </v>
          </cell>
          <cell r="I538" t="str">
            <v xml:space="preserve">SECRETARIA DE PLANEACION </v>
          </cell>
          <cell r="J538" t="str">
            <v>SUMINISTRO E INSTALACION DE EQUIPO DE DOSIFICACION DE CLORO EN SUSPENSION DE 0-10 LBS Y BOMBA DOSIFICADORA ELECTRONICA DE 3 LT/HORA</v>
          </cell>
          <cell r="K538" t="str">
            <v>UN</v>
          </cell>
          <cell r="L538">
            <v>1</v>
          </cell>
          <cell r="M538">
            <v>13995791</v>
          </cell>
          <cell r="N538">
            <v>4338695</v>
          </cell>
          <cell r="O538">
            <v>18334486</v>
          </cell>
        </row>
        <row r="539">
          <cell r="A539"/>
          <cell r="B539"/>
          <cell r="C539"/>
          <cell r="D539"/>
          <cell r="E539"/>
          <cell r="F539"/>
          <cell r="G539"/>
          <cell r="H539"/>
          <cell r="I539"/>
          <cell r="J539" t="str">
            <v xml:space="preserve"> INSTALACIONES SANITARIAS EN CONCRETO </v>
          </cell>
          <cell r="K539" t="str">
            <v/>
          </cell>
          <cell r="L539"/>
          <cell r="M539"/>
          <cell r="N539"/>
          <cell r="O539"/>
        </row>
        <row r="540">
          <cell r="A540"/>
          <cell r="B540"/>
          <cell r="C540"/>
          <cell r="D540"/>
          <cell r="E540"/>
          <cell r="F540"/>
          <cell r="G540"/>
          <cell r="H540"/>
          <cell r="I540"/>
          <cell r="J540" t="str">
            <v xml:space="preserve"> TUBERIA ALC Y A.LL </v>
          </cell>
          <cell r="K540" t="str">
            <v/>
          </cell>
          <cell r="L540"/>
          <cell r="M540"/>
          <cell r="N540"/>
          <cell r="O540"/>
        </row>
        <row r="541">
          <cell r="A541">
            <v>301</v>
          </cell>
          <cell r="B541" t="str">
            <v>A 010.001.001</v>
          </cell>
          <cell r="C541" t="str">
            <v>APU 2021 A 010.001.001</v>
          </cell>
          <cell r="D541" t="str">
            <v>OBRAS ARQUITECTONICAS Y EDIFICACIONES</v>
          </cell>
          <cell r="E541" t="str">
            <v xml:space="preserve"> INSTALACIONES SANITARIAS EN CONCRETO </v>
          </cell>
          <cell r="F541" t="str">
            <v xml:space="preserve"> TUBERIA ALC Y A.LL </v>
          </cell>
          <cell r="G541">
            <v>0</v>
          </cell>
          <cell r="H541"/>
          <cell r="I541"/>
          <cell r="J541" t="str">
            <v xml:space="preserve">TUBERIA CONC. S/REF 24" (ALC. y A.LL),T. TITAN C.1 </v>
          </cell>
          <cell r="K541" t="str">
            <v xml:space="preserve"> ML</v>
          </cell>
          <cell r="L541">
            <v>1</v>
          </cell>
          <cell r="M541">
            <v>310446</v>
          </cell>
          <cell r="N541">
            <v>96238</v>
          </cell>
          <cell r="O541">
            <v>406684</v>
          </cell>
        </row>
        <row r="542">
          <cell r="A542">
            <v>302</v>
          </cell>
          <cell r="B542" t="str">
            <v>A 010.001.002</v>
          </cell>
          <cell r="C542" t="str">
            <v>APU 2021 A 010.001.002</v>
          </cell>
          <cell r="D542" t="str">
            <v>OBRAS ARQUITECTONICAS Y EDIFICACIONES</v>
          </cell>
          <cell r="E542" t="str">
            <v xml:space="preserve"> INSTALACIONES SANITARIAS EN CONCRETO </v>
          </cell>
          <cell r="F542" t="str">
            <v xml:space="preserve"> TUBERIA ALC Y A.LL </v>
          </cell>
          <cell r="G542">
            <v>0</v>
          </cell>
          <cell r="H542"/>
          <cell r="I542"/>
          <cell r="J542" t="str">
            <v xml:space="preserve">TUBERIA CONC. S/REF 30" (ALC/A.LL),T. TITAN C.1 </v>
          </cell>
          <cell r="K542" t="str">
            <v xml:space="preserve"> ML</v>
          </cell>
          <cell r="L542">
            <v>1</v>
          </cell>
          <cell r="M542">
            <v>330664</v>
          </cell>
          <cell r="N542">
            <v>102506</v>
          </cell>
          <cell r="O542">
            <v>433170</v>
          </cell>
        </row>
        <row r="543">
          <cell r="A543">
            <v>303</v>
          </cell>
          <cell r="B543" t="str">
            <v>A 010.001.003</v>
          </cell>
          <cell r="C543" t="str">
            <v>APU 2021 A 010.001.003</v>
          </cell>
          <cell r="D543" t="str">
            <v>OBRAS ARQUITECTONICAS Y EDIFICACIONES</v>
          </cell>
          <cell r="E543" t="str">
            <v xml:space="preserve"> INSTALACIONES SANITARIAS EN CONCRETO </v>
          </cell>
          <cell r="F543" t="str">
            <v xml:space="preserve"> TUBERIA ALC Y A.LL </v>
          </cell>
          <cell r="G543">
            <v>0</v>
          </cell>
          <cell r="H543"/>
          <cell r="I543"/>
          <cell r="J543" t="str">
            <v xml:space="preserve">TUBERIA CONC. S/REF 36" (ALC. y A.LL),T. TITAN C.1 </v>
          </cell>
          <cell r="K543" t="str">
            <v xml:space="preserve"> ML</v>
          </cell>
          <cell r="L543">
            <v>1</v>
          </cell>
          <cell r="M543">
            <v>773194</v>
          </cell>
          <cell r="N543">
            <v>239690</v>
          </cell>
          <cell r="O543">
            <v>1012884</v>
          </cell>
        </row>
        <row r="544">
          <cell r="A544">
            <v>304</v>
          </cell>
          <cell r="B544" t="str">
            <v>A 010.001.004</v>
          </cell>
          <cell r="C544" t="str">
            <v>APU 2021 A 010.001.004</v>
          </cell>
          <cell r="D544" t="str">
            <v>OBRAS ARQUITECTONICAS Y EDIFICACIONES</v>
          </cell>
          <cell r="E544" t="str">
            <v xml:space="preserve"> INSTALACIONES SANITARIAS EN CONCRETO </v>
          </cell>
          <cell r="F544" t="str">
            <v xml:space="preserve"> TUBERIA ALC Y A.LL </v>
          </cell>
          <cell r="G544">
            <v>0</v>
          </cell>
          <cell r="H544"/>
          <cell r="I544"/>
          <cell r="J544" t="str">
            <v xml:space="preserve">TUBERIA CONC. C/REF 24" (ALC. y A.LL),T. TITAN </v>
          </cell>
          <cell r="K544" t="str">
            <v>ML</v>
          </cell>
          <cell r="L544">
            <v>1</v>
          </cell>
          <cell r="M544">
            <v>412993</v>
          </cell>
          <cell r="N544">
            <v>128028</v>
          </cell>
          <cell r="O544">
            <v>541021</v>
          </cell>
        </row>
        <row r="545">
          <cell r="A545">
            <v>305</v>
          </cell>
          <cell r="B545" t="str">
            <v>A 010.001.005</v>
          </cell>
          <cell r="C545" t="str">
            <v>APU 2021 A 010.001.005</v>
          </cell>
          <cell r="D545" t="str">
            <v>OBRAS ARQUITECTONICAS Y EDIFICACIONES</v>
          </cell>
          <cell r="E545" t="str">
            <v xml:space="preserve"> INSTALACIONES SANITARIAS EN CONCRETO </v>
          </cell>
          <cell r="F545" t="str">
            <v xml:space="preserve"> TUBERIA ALC Y A.LL </v>
          </cell>
          <cell r="G545">
            <v>0</v>
          </cell>
          <cell r="H545"/>
          <cell r="I545"/>
          <cell r="J545" t="str">
            <v xml:space="preserve">TUBERIA CONC. C/REF 27" (ALC. y A.LL),T. TITAN </v>
          </cell>
          <cell r="K545" t="str">
            <v>ML</v>
          </cell>
          <cell r="L545">
            <v>1</v>
          </cell>
          <cell r="M545">
            <v>477014</v>
          </cell>
          <cell r="N545">
            <v>147874</v>
          </cell>
          <cell r="O545">
            <v>624888</v>
          </cell>
        </row>
        <row r="546">
          <cell r="A546">
            <v>306</v>
          </cell>
          <cell r="B546" t="str">
            <v>A 010.001.006</v>
          </cell>
          <cell r="C546" t="str">
            <v>APU 2021 A 010.001.006</v>
          </cell>
          <cell r="D546" t="str">
            <v>OBRAS ARQUITECTONICAS Y EDIFICACIONES</v>
          </cell>
          <cell r="E546" t="str">
            <v xml:space="preserve"> INSTALACIONES SANITARIAS EN CONCRETO </v>
          </cell>
          <cell r="F546" t="str">
            <v xml:space="preserve"> TUBERIA ALC Y A.LL </v>
          </cell>
          <cell r="G546">
            <v>0</v>
          </cell>
          <cell r="H546"/>
          <cell r="I546"/>
          <cell r="J546" t="str">
            <v xml:space="preserve">TUBERIA CONC. C/REF 30" (ALC. y A.LL),T. TITAN </v>
          </cell>
          <cell r="K546" t="str">
            <v xml:space="preserve"> ML</v>
          </cell>
          <cell r="L546">
            <v>1</v>
          </cell>
          <cell r="M546">
            <v>291268</v>
          </cell>
          <cell r="N546">
            <v>90293</v>
          </cell>
          <cell r="O546">
            <v>381561</v>
          </cell>
        </row>
        <row r="547">
          <cell r="A547">
            <v>307</v>
          </cell>
          <cell r="B547" t="str">
            <v>A 010.001.007</v>
          </cell>
          <cell r="C547" t="str">
            <v>APU 2021 A 010.001.007</v>
          </cell>
          <cell r="D547" t="str">
            <v>OBRAS ARQUITECTONICAS Y EDIFICACIONES</v>
          </cell>
          <cell r="E547" t="str">
            <v xml:space="preserve"> INSTALACIONES SANITARIAS EN CONCRETO </v>
          </cell>
          <cell r="F547" t="str">
            <v xml:space="preserve"> TUBERIA ALC Y A.LL </v>
          </cell>
          <cell r="G547">
            <v>0</v>
          </cell>
          <cell r="H547"/>
          <cell r="I547"/>
          <cell r="J547" t="str">
            <v xml:space="preserve">TUBERIA CONC. C/REF 36" (ALC. y A.LL),T. TITAN </v>
          </cell>
          <cell r="K547" t="str">
            <v xml:space="preserve"> ML</v>
          </cell>
          <cell r="L547">
            <v>1</v>
          </cell>
          <cell r="M547">
            <v>926460</v>
          </cell>
          <cell r="N547">
            <v>287203</v>
          </cell>
          <cell r="O547">
            <v>1213663</v>
          </cell>
        </row>
        <row r="548">
          <cell r="A548">
            <v>308</v>
          </cell>
          <cell r="B548" t="str">
            <v>A 010.001.008</v>
          </cell>
          <cell r="C548" t="str">
            <v>APU 2021 A 010.001.008</v>
          </cell>
          <cell r="D548" t="str">
            <v>OBRAS ARQUITECTONICAS Y EDIFICACIONES</v>
          </cell>
          <cell r="E548" t="str">
            <v xml:space="preserve"> INSTALACIONES SANITARIAS EN CONCRETO </v>
          </cell>
          <cell r="F548" t="str">
            <v xml:space="preserve"> TUBERIA ALC Y A.LL </v>
          </cell>
          <cell r="G548">
            <v>0</v>
          </cell>
          <cell r="H548"/>
          <cell r="I548"/>
          <cell r="J548" t="str">
            <v xml:space="preserve">TUBERIA CONC. C/REF 44" (ALC. y A.LL),T. TITAN </v>
          </cell>
          <cell r="K548" t="str">
            <v>ML</v>
          </cell>
          <cell r="L548">
            <v>1</v>
          </cell>
          <cell r="M548">
            <v>2789241</v>
          </cell>
          <cell r="N548">
            <v>864665</v>
          </cell>
          <cell r="O548">
            <v>3653906</v>
          </cell>
        </row>
        <row r="549">
          <cell r="A549">
            <v>309</v>
          </cell>
          <cell r="B549" t="str">
            <v>A 010.001.009</v>
          </cell>
          <cell r="C549" t="str">
            <v>APU 2021 A 010.001.009</v>
          </cell>
          <cell r="D549" t="str">
            <v>OBRAS ARQUITECTONICAS Y EDIFICACIONES</v>
          </cell>
          <cell r="E549" t="str">
            <v xml:space="preserve"> INSTALACIONES SANITARIAS EN CONCRETO </v>
          </cell>
          <cell r="F549" t="str">
            <v xml:space="preserve"> TUBERIA ALC Y A.LL </v>
          </cell>
          <cell r="G549">
            <v>0</v>
          </cell>
          <cell r="H549"/>
          <cell r="I549"/>
          <cell r="J549" t="str">
            <v xml:space="preserve">TUBERIA CONC. C/REF 48" (ALC. y A.LL),T. TITAN </v>
          </cell>
          <cell r="K549" t="str">
            <v xml:space="preserve"> ML</v>
          </cell>
          <cell r="L549">
            <v>1</v>
          </cell>
          <cell r="M549">
            <v>3550882</v>
          </cell>
          <cell r="N549">
            <v>1100773</v>
          </cell>
          <cell r="O549">
            <v>4651655</v>
          </cell>
        </row>
        <row r="550">
          <cell r="A550">
            <v>310</v>
          </cell>
          <cell r="B550" t="str">
            <v>A 010.001.010</v>
          </cell>
          <cell r="C550" t="str">
            <v>APU 2021 A 010.001.010</v>
          </cell>
          <cell r="D550" t="str">
            <v>OBRAS ARQUITECTONICAS Y EDIFICACIONES</v>
          </cell>
          <cell r="E550" t="str">
            <v xml:space="preserve"> INSTALACIONES SANITARIAS EN CONCRETO </v>
          </cell>
          <cell r="F550" t="str">
            <v xml:space="preserve"> TUBERIA ALC Y A.LL </v>
          </cell>
          <cell r="G550">
            <v>0</v>
          </cell>
          <cell r="H550"/>
          <cell r="I550"/>
          <cell r="J550" t="str">
            <v xml:space="preserve">TUBERIA CONC. C/REF 52" (ALC. y A.LL),T. TITAN </v>
          </cell>
          <cell r="K550" t="str">
            <v>ML</v>
          </cell>
          <cell r="L550">
            <v>1</v>
          </cell>
          <cell r="M550">
            <v>3568911</v>
          </cell>
          <cell r="N550">
            <v>1106362</v>
          </cell>
          <cell r="O550">
            <v>4675273</v>
          </cell>
        </row>
        <row r="551">
          <cell r="A551"/>
          <cell r="B551"/>
          <cell r="C551"/>
          <cell r="D551"/>
          <cell r="E551"/>
          <cell r="F551"/>
          <cell r="G551"/>
          <cell r="H551"/>
          <cell r="I551"/>
          <cell r="J551" t="str">
            <v xml:space="preserve"> APARATOS SANITARIOS Y ACCESORIOS </v>
          </cell>
          <cell r="K551" t="str">
            <v/>
          </cell>
          <cell r="L551"/>
          <cell r="M551"/>
          <cell r="N551"/>
          <cell r="O551"/>
        </row>
        <row r="552">
          <cell r="A552"/>
          <cell r="B552"/>
          <cell r="C552"/>
          <cell r="D552"/>
          <cell r="E552"/>
          <cell r="F552"/>
          <cell r="G552"/>
          <cell r="H552"/>
          <cell r="I552"/>
          <cell r="J552" t="str">
            <v xml:space="preserve"> SANITARIOS </v>
          </cell>
          <cell r="K552" t="str">
            <v/>
          </cell>
          <cell r="L552"/>
          <cell r="M552"/>
          <cell r="N552"/>
          <cell r="O552"/>
        </row>
        <row r="553">
          <cell r="A553">
            <v>311</v>
          </cell>
          <cell r="B553" t="str">
            <v>A 011.001.001</v>
          </cell>
          <cell r="C553" t="str">
            <v>APU 2021 A 011.001.001</v>
          </cell>
          <cell r="D553" t="str">
            <v>OBRAS ARQUITECTONICAS Y EDIFICACIONES</v>
          </cell>
          <cell r="E553" t="str">
            <v xml:space="preserve"> APARATOS SANITARIOS Y ACCESORIOS </v>
          </cell>
          <cell r="F553" t="str">
            <v xml:space="preserve"> SANITARIOS </v>
          </cell>
          <cell r="G553">
            <v>0</v>
          </cell>
          <cell r="H553"/>
          <cell r="I553"/>
          <cell r="J553" t="str">
            <v xml:space="preserve">SANITARIO INFANTIL COMPLETO CRN A </v>
          </cell>
          <cell r="K553" t="str">
            <v xml:space="preserve"> UN</v>
          </cell>
          <cell r="L553">
            <v>1</v>
          </cell>
          <cell r="M553">
            <v>589965</v>
          </cell>
          <cell r="N553">
            <v>182889</v>
          </cell>
          <cell r="O553">
            <v>772854</v>
          </cell>
        </row>
        <row r="554">
          <cell r="A554">
            <v>312</v>
          </cell>
          <cell r="B554" t="str">
            <v>A 011.001.002</v>
          </cell>
          <cell r="C554" t="str">
            <v>APU 2021 A 011.001.002</v>
          </cell>
          <cell r="D554" t="str">
            <v>OBRAS ARQUITECTONICAS Y EDIFICACIONES</v>
          </cell>
          <cell r="E554" t="str">
            <v xml:space="preserve"> APARATOS SANITARIOS Y ACCESORIOS </v>
          </cell>
          <cell r="F554" t="str">
            <v xml:space="preserve"> SANITARIOS </v>
          </cell>
          <cell r="G554">
            <v>0</v>
          </cell>
          <cell r="H554"/>
          <cell r="I554"/>
          <cell r="J554" t="str">
            <v xml:space="preserve">SANITARIO ACUACER BLANC.CORONA </v>
          </cell>
          <cell r="K554" t="str">
            <v xml:space="preserve"> UN</v>
          </cell>
          <cell r="L554">
            <v>1</v>
          </cell>
          <cell r="M554">
            <v>299774</v>
          </cell>
          <cell r="N554">
            <v>92930</v>
          </cell>
          <cell r="O554">
            <v>392704</v>
          </cell>
        </row>
        <row r="555">
          <cell r="A555">
            <v>313</v>
          </cell>
          <cell r="B555" t="str">
            <v>A 011.001.003</v>
          </cell>
          <cell r="C555" t="str">
            <v>APU 2021 A 011.001.003</v>
          </cell>
          <cell r="D555" t="str">
            <v>OBRAS ARQUITECTONICAS Y EDIFICACIONES</v>
          </cell>
          <cell r="E555" t="str">
            <v xml:space="preserve"> APARATOS SANITARIOS Y ACCESORIOS </v>
          </cell>
          <cell r="F555" t="str">
            <v xml:space="preserve"> SANITARIOS </v>
          </cell>
          <cell r="G555">
            <v>0</v>
          </cell>
          <cell r="H555" t="str">
            <v>JOSE MIGUE</v>
          </cell>
          <cell r="I555" t="str">
            <v>CIM</v>
          </cell>
          <cell r="J555" t="str">
            <v xml:space="preserve">SANITARIO+FLUXOMETRO. T. Adriatica, Corona o símil </v>
          </cell>
          <cell r="K555" t="str">
            <v>UN</v>
          </cell>
          <cell r="L555">
            <v>1</v>
          </cell>
          <cell r="M555">
            <v>185734</v>
          </cell>
          <cell r="N555">
            <v>57578</v>
          </cell>
          <cell r="O555">
            <v>243312</v>
          </cell>
        </row>
        <row r="556">
          <cell r="A556">
            <v>314</v>
          </cell>
          <cell r="B556" t="str">
            <v>A 011.001.004</v>
          </cell>
          <cell r="C556" t="str">
            <v>APU 2021 A 011.001.004</v>
          </cell>
          <cell r="D556" t="str">
            <v>OBRAS ARQUITECTONICAS Y EDIFICACIONES</v>
          </cell>
          <cell r="E556" t="str">
            <v xml:space="preserve"> APARATOS SANITARIOS Y ACCESORIOS </v>
          </cell>
          <cell r="F556" t="str">
            <v xml:space="preserve"> SANITARIOS </v>
          </cell>
          <cell r="G556">
            <v>0</v>
          </cell>
          <cell r="H556"/>
          <cell r="I556"/>
          <cell r="J556" t="str">
            <v xml:space="preserve">SANITARIO INSTITU. VALVULA DE BOLA 1".lnc accesori </v>
          </cell>
          <cell r="K556" t="str">
            <v>UN</v>
          </cell>
          <cell r="L556">
            <v>1</v>
          </cell>
          <cell r="M556">
            <v>226581</v>
          </cell>
          <cell r="N556">
            <v>70240</v>
          </cell>
          <cell r="O556">
            <v>296821</v>
          </cell>
        </row>
        <row r="557">
          <cell r="A557">
            <v>315</v>
          </cell>
          <cell r="B557" t="str">
            <v>A 011.001.005</v>
          </cell>
          <cell r="C557" t="str">
            <v>APU 2021 A 011.001.005</v>
          </cell>
          <cell r="D557" t="str">
            <v>OBRAS ARQUITECTONICAS Y EDIFICACIONES</v>
          </cell>
          <cell r="E557" t="str">
            <v xml:space="preserve"> APARATOS SANITARIOS Y ACCESORIOS </v>
          </cell>
          <cell r="F557" t="str">
            <v xml:space="preserve"> SANITARIOS </v>
          </cell>
          <cell r="G557">
            <v>0</v>
          </cell>
          <cell r="H557"/>
          <cell r="I557"/>
          <cell r="J557" t="str">
            <v xml:space="preserve">SANITARIO ACERO INOXIAC-SA304. Inc grif, tornill </v>
          </cell>
          <cell r="K557" t="str">
            <v xml:space="preserve"> UN</v>
          </cell>
          <cell r="L557">
            <v>1</v>
          </cell>
          <cell r="M557">
            <v>4154800</v>
          </cell>
          <cell r="N557">
            <v>1287988</v>
          </cell>
          <cell r="O557">
            <v>5442788</v>
          </cell>
        </row>
        <row r="558">
          <cell r="A558">
            <v>1799</v>
          </cell>
          <cell r="B558" t="str">
            <v>A 030.003.050</v>
          </cell>
          <cell r="C558" t="str">
            <v>APU 2021 A 030.003.050</v>
          </cell>
          <cell r="D558" t="str">
            <v>NUEVOS</v>
          </cell>
          <cell r="E558"/>
          <cell r="F558"/>
          <cell r="G558">
            <v>0</v>
          </cell>
          <cell r="H558" t="str">
            <v>CP3 JOJHAN</v>
          </cell>
          <cell r="I558" t="str">
            <v>CP3 JOJHAN</v>
          </cell>
          <cell r="J558" t="str">
            <v>SUMINISTRO E INSTALACION COMBY COMUNITARIO CENTRAL SIN PASILLO TECNICO EN ACERO INOXIDABLE  No incluye Accesorios</v>
          </cell>
          <cell r="K558" t="str">
            <v>UN</v>
          </cell>
          <cell r="L558">
            <v>1</v>
          </cell>
          <cell r="M558">
            <v>3027071</v>
          </cell>
          <cell r="N558">
            <v>938392</v>
          </cell>
          <cell r="O558">
            <v>3965463</v>
          </cell>
        </row>
        <row r="559">
          <cell r="A559">
            <v>316</v>
          </cell>
          <cell r="B559" t="str">
            <v>A 011.001.006</v>
          </cell>
          <cell r="C559" t="str">
            <v>APU 2021 A 011.001.006</v>
          </cell>
          <cell r="D559" t="str">
            <v>OBRAS ARQUITECTONICAS Y EDIFICACIONES</v>
          </cell>
          <cell r="E559" t="str">
            <v xml:space="preserve"> APARATOS SANITARIOS Y ACCESORIOS </v>
          </cell>
          <cell r="F559" t="str">
            <v xml:space="preserve"> SANITARIOS </v>
          </cell>
          <cell r="G559">
            <v>0</v>
          </cell>
          <cell r="H559"/>
          <cell r="I559" t="str">
            <v xml:space="preserve">ESCE- PORFIA </v>
          </cell>
          <cell r="J559" t="str">
            <v xml:space="preserve">SANITARIO T. QUANTUM O SIMIL,Inc fluxometroSloan </v>
          </cell>
          <cell r="K559" t="str">
            <v xml:space="preserve"> UN</v>
          </cell>
          <cell r="L559">
            <v>1</v>
          </cell>
          <cell r="M559">
            <v>399131</v>
          </cell>
          <cell r="N559">
            <v>123731</v>
          </cell>
          <cell r="O559">
            <v>522862</v>
          </cell>
        </row>
        <row r="560">
          <cell r="A560">
            <v>317</v>
          </cell>
          <cell r="B560" t="str">
            <v>A 011.001.007</v>
          </cell>
          <cell r="C560" t="str">
            <v>APU 2021 A 011.001.007</v>
          </cell>
          <cell r="D560" t="str">
            <v>OBRAS ARQUITECTONICAS Y EDIFICACIONES</v>
          </cell>
          <cell r="E560" t="str">
            <v xml:space="preserve"> APARATOS SANITARIOS Y ACCESORIOS </v>
          </cell>
          <cell r="F560" t="str">
            <v xml:space="preserve"> SANITARIOS </v>
          </cell>
          <cell r="G560">
            <v>0</v>
          </cell>
          <cell r="H560"/>
          <cell r="I560" t="str">
            <v xml:space="preserve">ESCE- PORFIA </v>
          </cell>
          <cell r="J560" t="str">
            <v xml:space="preserve">SANITARIO DISCAPACITADOS INC GRIFERIA ANTIBAN </v>
          </cell>
          <cell r="K560" t="str">
            <v xml:space="preserve"> UN</v>
          </cell>
          <cell r="L560">
            <v>1</v>
          </cell>
          <cell r="M560">
            <v>681308</v>
          </cell>
          <cell r="N560">
            <v>211205</v>
          </cell>
          <cell r="O560">
            <v>892513</v>
          </cell>
        </row>
        <row r="561">
          <cell r="A561">
            <v>897</v>
          </cell>
          <cell r="B561" t="str">
            <v>A 029.001.193</v>
          </cell>
          <cell r="C561" t="str">
            <v>APU 2021 A 029.001.193</v>
          </cell>
          <cell r="D561" t="str">
            <v>OBRAS ARQUITECTONICAS Y EDIFICACIONES</v>
          </cell>
          <cell r="E561" t="str">
            <v xml:space="preserve"> APUS NUEVOS </v>
          </cell>
          <cell r="F561" t="str">
            <v xml:space="preserve"> APUS NUEVOS </v>
          </cell>
          <cell r="G561">
            <v>0</v>
          </cell>
          <cell r="H561"/>
          <cell r="I561" t="str">
            <v xml:space="preserve">ESCE- RELIQUIA </v>
          </cell>
          <cell r="J561" t="str">
            <v xml:space="preserve">SANITARIO LAGUNA BLANCO DE 4.8 LTS </v>
          </cell>
          <cell r="K561" t="str">
            <v>UN</v>
          </cell>
          <cell r="L561">
            <v>1</v>
          </cell>
          <cell r="M561">
            <v>286916</v>
          </cell>
          <cell r="N561">
            <v>88944</v>
          </cell>
          <cell r="O561">
            <v>375860</v>
          </cell>
        </row>
        <row r="562">
          <cell r="A562">
            <v>318</v>
          </cell>
          <cell r="B562" t="str">
            <v>A 011.001.008</v>
          </cell>
          <cell r="C562" t="str">
            <v>APU 2021 A 011.001.008</v>
          </cell>
          <cell r="D562" t="str">
            <v>OBRAS ARQUITECTONICAS Y EDIFICACIONES</v>
          </cell>
          <cell r="E562" t="str">
            <v xml:space="preserve"> APARATOS SANITARIOS Y ACCESORIOS </v>
          </cell>
          <cell r="F562" t="str">
            <v xml:space="preserve"> SANITARIOS </v>
          </cell>
          <cell r="G562">
            <v>0</v>
          </cell>
          <cell r="H562"/>
          <cell r="I562" t="str">
            <v xml:space="preserve">ESCE- RELIQUIA </v>
          </cell>
          <cell r="J562" t="str">
            <v xml:space="preserve">GRIFERIA ANTIVAND. LAVAMANOS T. AC-65106 DOCOL </v>
          </cell>
          <cell r="K562" t="str">
            <v xml:space="preserve"> UN</v>
          </cell>
          <cell r="L562">
            <v>1</v>
          </cell>
          <cell r="M562">
            <v>289637</v>
          </cell>
          <cell r="N562">
            <v>89787</v>
          </cell>
          <cell r="O562">
            <v>379424</v>
          </cell>
        </row>
        <row r="563">
          <cell r="A563">
            <v>1699</v>
          </cell>
          <cell r="B563" t="str">
            <v>A 030.002.114</v>
          </cell>
          <cell r="C563" t="str">
            <v>APU 2021 A 030.002.114</v>
          </cell>
          <cell r="D563" t="str">
            <v>NUEVOS</v>
          </cell>
          <cell r="E563" t="str">
            <v xml:space="preserve"> APARATOS SANITARIOS Y ACCESORIOS </v>
          </cell>
          <cell r="F563" t="str">
            <v xml:space="preserve"> SANITARIOS </v>
          </cell>
          <cell r="G563">
            <v>0</v>
          </cell>
          <cell r="H563" t="str">
            <v xml:space="preserve">RELIQUIA HUGO BELTRAN </v>
          </cell>
          <cell r="I563" t="str">
            <v xml:space="preserve">RELIQUIA HUGO BELTRAN </v>
          </cell>
          <cell r="J563" t="str">
            <v>GRIFERIA LAVAMANOS VENTO REF 591130001 TIPO GRIVAL O EQUIVALENTE. INCL.INSTALA.</v>
          </cell>
          <cell r="K563" t="str">
            <v xml:space="preserve"> UN</v>
          </cell>
          <cell r="L563">
            <v>1</v>
          </cell>
          <cell r="M563">
            <v>62208</v>
          </cell>
          <cell r="N563">
            <v>19284</v>
          </cell>
          <cell r="O563">
            <v>81492</v>
          </cell>
        </row>
        <row r="564">
          <cell r="A564">
            <v>1800</v>
          </cell>
          <cell r="B564" t="str">
            <v>A 030.003.051</v>
          </cell>
          <cell r="C564" t="str">
            <v>APU 2021 A 030.003.051</v>
          </cell>
          <cell r="D564" t="str">
            <v>NUEVOS</v>
          </cell>
          <cell r="E564"/>
          <cell r="F564"/>
          <cell r="G564">
            <v>0</v>
          </cell>
          <cell r="H564" t="str">
            <v>CP3 JOJHAN</v>
          </cell>
          <cell r="I564" t="str">
            <v>CP3 JOJHAN</v>
          </cell>
          <cell r="J564" t="str">
            <v>GRIFERIA ACCESORIOS PARA INSTALACIÓN DE COMBY COMUNITARIO CENTRAL SIN PASILLO TECNICO</v>
          </cell>
          <cell r="K564" t="str">
            <v>UN</v>
          </cell>
          <cell r="L564">
            <v>1</v>
          </cell>
          <cell r="M564">
            <v>963000</v>
          </cell>
          <cell r="N564">
            <v>298530</v>
          </cell>
          <cell r="O564">
            <v>1261530</v>
          </cell>
        </row>
        <row r="565">
          <cell r="A565">
            <v>1801</v>
          </cell>
          <cell r="B565" t="str">
            <v>A 030.003.052</v>
          </cell>
          <cell r="C565" t="str">
            <v>APU 2021 A 030.003.052</v>
          </cell>
          <cell r="D565" t="str">
            <v>NUEVOS</v>
          </cell>
          <cell r="E565"/>
          <cell r="F565"/>
          <cell r="G565">
            <v>0</v>
          </cell>
          <cell r="H565" t="str">
            <v>CP3 JOJHAN</v>
          </cell>
          <cell r="I565" t="str">
            <v>CP3 JOJHAN</v>
          </cell>
          <cell r="J565" t="str">
            <v>GRIFERIA ACCESORIOS PARA INSTALACIÓN DE COMBY COMUNITARIO CENTRAL CON PASILLO TECNICO</v>
          </cell>
          <cell r="K565" t="str">
            <v>UN</v>
          </cell>
          <cell r="L565">
            <v>1</v>
          </cell>
          <cell r="M565">
            <v>1242650</v>
          </cell>
          <cell r="N565">
            <v>385222</v>
          </cell>
          <cell r="O565">
            <v>1627872</v>
          </cell>
        </row>
        <row r="566">
          <cell r="A566">
            <v>1952</v>
          </cell>
          <cell r="B566" t="str">
            <v>A 030.003.061</v>
          </cell>
          <cell r="C566" t="str">
            <v>APU 2021 A 030.003.061</v>
          </cell>
          <cell r="D566" t="str">
            <v>NUEVOS</v>
          </cell>
          <cell r="E566"/>
          <cell r="F566"/>
          <cell r="G566">
            <v>0</v>
          </cell>
          <cell r="H566" t="str">
            <v xml:space="preserve">SECRETARIA DE EDUCACION </v>
          </cell>
          <cell r="I566" t="str">
            <v xml:space="preserve">SECRETARIA DE EDUCACION </v>
          </cell>
          <cell r="J566" t="str">
            <v>SANITARIO LINEA ECONOMICA</v>
          </cell>
          <cell r="K566" t="str">
            <v>UN</v>
          </cell>
          <cell r="L566">
            <v>1</v>
          </cell>
          <cell r="M566">
            <v>232330</v>
          </cell>
          <cell r="N566">
            <v>72022</v>
          </cell>
          <cell r="O566">
            <v>304352</v>
          </cell>
        </row>
        <row r="567">
          <cell r="A567"/>
          <cell r="B567"/>
          <cell r="C567"/>
          <cell r="D567"/>
          <cell r="E567"/>
          <cell r="F567"/>
          <cell r="G567"/>
          <cell r="H567"/>
          <cell r="I567"/>
          <cell r="J567" t="str">
            <v xml:space="preserve"> LAVAMANOS </v>
          </cell>
          <cell r="K567" t="str">
            <v/>
          </cell>
          <cell r="L567"/>
          <cell r="M567"/>
          <cell r="N567"/>
          <cell r="O567"/>
        </row>
        <row r="568">
          <cell r="A568">
            <v>319</v>
          </cell>
          <cell r="B568" t="str">
            <v>A 011.002.001</v>
          </cell>
          <cell r="C568" t="str">
            <v>APU 2021 A 011.002.001</v>
          </cell>
          <cell r="D568" t="str">
            <v>OBRAS ARQUITECTONICAS Y EDIFICACIONES</v>
          </cell>
          <cell r="E568" t="str">
            <v xml:space="preserve"> APARATOS SANITARIOS Y ACCESORIOS </v>
          </cell>
          <cell r="F568" t="str">
            <v xml:space="preserve"> LAVAMANOS </v>
          </cell>
          <cell r="G568">
            <v>0</v>
          </cell>
          <cell r="H568"/>
          <cell r="I568" t="str">
            <v xml:space="preserve">ESCE- PORFIA </v>
          </cell>
          <cell r="J568" t="str">
            <v xml:space="preserve">LAVAMANOS SOBREP. CORONA O SIMIL.Inc griferi,acces </v>
          </cell>
          <cell r="K568" t="str">
            <v>UN</v>
          </cell>
          <cell r="L568">
            <v>1</v>
          </cell>
          <cell r="M568">
            <v>385596</v>
          </cell>
          <cell r="N568">
            <v>119535</v>
          </cell>
          <cell r="O568">
            <v>505131</v>
          </cell>
        </row>
        <row r="569">
          <cell r="A569">
            <v>903</v>
          </cell>
          <cell r="B569" t="str">
            <v>A 029.001.199</v>
          </cell>
          <cell r="C569" t="str">
            <v>APU 2021 A 029.001.199</v>
          </cell>
          <cell r="D569" t="str">
            <v>OBRAS ARQUITECTONICAS Y EDIFICACIONES</v>
          </cell>
          <cell r="E569" t="str">
            <v xml:space="preserve"> APUS NUEVOS </v>
          </cell>
          <cell r="F569" t="str">
            <v xml:space="preserve"> APUS NUEVOS </v>
          </cell>
          <cell r="G569">
            <v>0</v>
          </cell>
          <cell r="H569"/>
          <cell r="I569"/>
          <cell r="J569" t="str">
            <v xml:space="preserve">LAVAMANOS ELEA OVAL BLANCO </v>
          </cell>
          <cell r="K569" t="str">
            <v>UN</v>
          </cell>
          <cell r="L569">
            <v>1</v>
          </cell>
          <cell r="M569">
            <v>407395</v>
          </cell>
          <cell r="N569">
            <v>126292</v>
          </cell>
          <cell r="O569">
            <v>533687</v>
          </cell>
        </row>
        <row r="570">
          <cell r="A570">
            <v>320</v>
          </cell>
          <cell r="B570" t="str">
            <v>A 011.002.002</v>
          </cell>
          <cell r="C570" t="str">
            <v>APU 2021 A 011.002.002</v>
          </cell>
          <cell r="D570" t="str">
            <v>OBRAS ARQUITECTONICAS Y EDIFICACIONES</v>
          </cell>
          <cell r="E570" t="str">
            <v xml:space="preserve"> APARATOS SANITARIOS Y ACCESORIOS </v>
          </cell>
          <cell r="F570" t="str">
            <v xml:space="preserve"> LAVAMANOS </v>
          </cell>
          <cell r="G570">
            <v>0</v>
          </cell>
          <cell r="H570"/>
          <cell r="I570" t="str">
            <v xml:space="preserve">ESCE- RELIQUIA </v>
          </cell>
          <cell r="J570" t="str">
            <v xml:space="preserve">LAVAPLATOS ACERO Inox. 1.20*0.60 INC GRIFERIA </v>
          </cell>
          <cell r="K570" t="str">
            <v xml:space="preserve"> UN</v>
          </cell>
          <cell r="L570">
            <v>1</v>
          </cell>
          <cell r="M570">
            <v>143454</v>
          </cell>
          <cell r="N570">
            <v>44471</v>
          </cell>
          <cell r="O570">
            <v>187925</v>
          </cell>
        </row>
        <row r="571">
          <cell r="A571">
            <v>898</v>
          </cell>
          <cell r="B571" t="str">
            <v>A 029.001.194</v>
          </cell>
          <cell r="C571" t="str">
            <v>APU 2021 A 029.001.194</v>
          </cell>
          <cell r="D571" t="str">
            <v>OBRAS ARQUITECTONICAS Y EDIFICACIONES</v>
          </cell>
          <cell r="E571" t="str">
            <v xml:space="preserve"> APUS NUEVOS </v>
          </cell>
          <cell r="F571" t="str">
            <v xml:space="preserve"> APUS NUEVOS </v>
          </cell>
          <cell r="G571">
            <v>0</v>
          </cell>
          <cell r="H571"/>
          <cell r="I571"/>
          <cell r="J571" t="str">
            <v xml:space="preserve">LAVAPLATOS SOCODA 60 X 40 CM </v>
          </cell>
          <cell r="K571" t="str">
            <v>UN</v>
          </cell>
          <cell r="L571">
            <v>1</v>
          </cell>
          <cell r="M571">
            <v>298235</v>
          </cell>
          <cell r="N571">
            <v>92453</v>
          </cell>
          <cell r="O571">
            <v>390688</v>
          </cell>
        </row>
        <row r="572">
          <cell r="A572">
            <v>321</v>
          </cell>
          <cell r="B572" t="str">
            <v>A 011.002.003</v>
          </cell>
          <cell r="C572" t="str">
            <v>APU 2021 A 011.002.003</v>
          </cell>
          <cell r="D572" t="str">
            <v>OBRAS ARQUITECTONICAS Y EDIFICACIONES</v>
          </cell>
          <cell r="E572" t="str">
            <v xml:space="preserve"> APARATOS SANITARIOS Y ACCESORIOS </v>
          </cell>
          <cell r="F572" t="str">
            <v xml:space="preserve"> LAVAMANOS </v>
          </cell>
          <cell r="G572">
            <v>0</v>
          </cell>
          <cell r="H572"/>
          <cell r="I572"/>
          <cell r="J572" t="str">
            <v xml:space="preserve">LAVADERO PREFABRICADO 0.65X0.8 m </v>
          </cell>
          <cell r="K572" t="str">
            <v xml:space="preserve"> UN</v>
          </cell>
          <cell r="L572">
            <v>1</v>
          </cell>
          <cell r="M572">
            <v>350662</v>
          </cell>
          <cell r="N572">
            <v>108705</v>
          </cell>
          <cell r="O572">
            <v>459367</v>
          </cell>
        </row>
        <row r="573">
          <cell r="A573">
            <v>322</v>
          </cell>
          <cell r="B573" t="str">
            <v>A 011.002.004</v>
          </cell>
          <cell r="C573" t="str">
            <v>APU 2021 A 011.002.004</v>
          </cell>
          <cell r="D573" t="str">
            <v>OBRAS ARQUITECTONICAS Y EDIFICACIONES</v>
          </cell>
          <cell r="E573" t="str">
            <v xml:space="preserve"> APARATOS SANITARIOS Y ACCESORIOS </v>
          </cell>
          <cell r="F573" t="str">
            <v xml:space="preserve"> LAVAMANOS </v>
          </cell>
          <cell r="G573">
            <v>0</v>
          </cell>
          <cell r="H573"/>
          <cell r="I573"/>
          <cell r="J573" t="str">
            <v xml:space="preserve">LAVAPLATOS ACERO INOX. 60*40 INC. GRIFERIA </v>
          </cell>
          <cell r="K573" t="str">
            <v xml:space="preserve"> UN</v>
          </cell>
          <cell r="L573">
            <v>1</v>
          </cell>
          <cell r="M573">
            <v>196335</v>
          </cell>
          <cell r="N573">
            <v>60864</v>
          </cell>
          <cell r="O573">
            <v>257199</v>
          </cell>
        </row>
        <row r="574">
          <cell r="A574">
            <v>1954</v>
          </cell>
          <cell r="B574" t="str">
            <v>A 011.002.009</v>
          </cell>
          <cell r="C574" t="str">
            <v>APU 2021 A 011.002.009</v>
          </cell>
          <cell r="D574" t="str">
            <v>OBRAS ARQUITECTONICAS Y EDIFICACIONES</v>
          </cell>
          <cell r="E574" t="str">
            <v xml:space="preserve"> APARATOS SANITARIOS Y ACCESORIOS </v>
          </cell>
          <cell r="F574" t="str">
            <v xml:space="preserve"> LAVAMANOS </v>
          </cell>
          <cell r="G574">
            <v>0</v>
          </cell>
          <cell r="H574" t="str">
            <v xml:space="preserve">SECRETARIA DE EDUCACION </v>
          </cell>
          <cell r="I574" t="str">
            <v xml:space="preserve">SECRETARIA DE EDUCACION </v>
          </cell>
          <cell r="J574" t="str">
            <v>LAVAMANOS SOBREPONER CASCADA</v>
          </cell>
          <cell r="K574" t="str">
            <v xml:space="preserve"> UN</v>
          </cell>
          <cell r="L574">
            <v>1</v>
          </cell>
          <cell r="M574">
            <v>417780</v>
          </cell>
          <cell r="N574">
            <v>129512</v>
          </cell>
          <cell r="O574">
            <v>547292</v>
          </cell>
        </row>
        <row r="575">
          <cell r="A575">
            <v>1955</v>
          </cell>
          <cell r="B575" t="str">
            <v>A 011.002.010</v>
          </cell>
          <cell r="C575" t="str">
            <v>APU 2021 A 011.002.010</v>
          </cell>
          <cell r="D575" t="str">
            <v>OBRAS ARQUITECTONICAS Y EDIFICACIONES</v>
          </cell>
          <cell r="E575" t="str">
            <v xml:space="preserve"> APARATOS SANITARIOS Y ACCESORIOS </v>
          </cell>
          <cell r="F575" t="str">
            <v xml:space="preserve"> LAVAMANOS </v>
          </cell>
          <cell r="G575">
            <v>0</v>
          </cell>
          <cell r="H575" t="str">
            <v xml:space="preserve">SECRETARIA DE EDUCACION </v>
          </cell>
          <cell r="I575" t="str">
            <v xml:space="preserve">SECRETARIA DE EDUCACION </v>
          </cell>
          <cell r="J575" t="str">
            <v>LAVAPLATOS CON GRIFERIA</v>
          </cell>
          <cell r="K575" t="str">
            <v xml:space="preserve"> UN</v>
          </cell>
          <cell r="L575">
            <v>1</v>
          </cell>
          <cell r="M575">
            <v>284300</v>
          </cell>
          <cell r="N575">
            <v>88133</v>
          </cell>
          <cell r="O575">
            <v>372433</v>
          </cell>
        </row>
        <row r="576">
          <cell r="A576">
            <v>1956</v>
          </cell>
          <cell r="B576" t="str">
            <v>A 011.002.011</v>
          </cell>
          <cell r="C576" t="str">
            <v>APU 2021 A 011.002.011</v>
          </cell>
          <cell r="D576" t="str">
            <v>OBRAS ARQUITECTONICAS Y EDIFICACIONES</v>
          </cell>
          <cell r="E576" t="str">
            <v xml:space="preserve"> APARATOS SANITARIOS Y ACCESORIOS </v>
          </cell>
          <cell r="F576" t="str">
            <v xml:space="preserve"> LAVAMANOS </v>
          </cell>
          <cell r="G576">
            <v>0</v>
          </cell>
          <cell r="H576" t="str">
            <v xml:space="preserve">SECRETARIA DE EDUCACION </v>
          </cell>
          <cell r="I576" t="str">
            <v xml:space="preserve">SECRETARIA DE EDUCACION </v>
          </cell>
          <cell r="J576" t="str">
            <v>LAVAPLATOS POCETA CON GRIFERIA</v>
          </cell>
          <cell r="K576" t="str">
            <v xml:space="preserve"> UN</v>
          </cell>
          <cell r="L576">
            <v>1</v>
          </cell>
          <cell r="M576">
            <v>330900</v>
          </cell>
          <cell r="N576">
            <v>102579</v>
          </cell>
          <cell r="O576">
            <v>433479</v>
          </cell>
        </row>
        <row r="577">
          <cell r="A577"/>
          <cell r="B577"/>
          <cell r="C577"/>
          <cell r="D577"/>
          <cell r="E577"/>
          <cell r="F577"/>
          <cell r="G577"/>
          <cell r="H577"/>
          <cell r="I577"/>
          <cell r="J577" t="str">
            <v xml:space="preserve"> ORINALES </v>
          </cell>
          <cell r="K577" t="str">
            <v/>
          </cell>
          <cell r="L577"/>
          <cell r="M577"/>
          <cell r="N577"/>
          <cell r="O577"/>
        </row>
        <row r="578">
          <cell r="A578">
            <v>323</v>
          </cell>
          <cell r="B578" t="str">
            <v>A 011.003.001</v>
          </cell>
          <cell r="C578" t="str">
            <v>APU 2021 A 011.003.001</v>
          </cell>
          <cell r="D578" t="str">
            <v>OBRAS ARQUITECTONICAS Y EDIFICACIONES</v>
          </cell>
          <cell r="E578" t="str">
            <v xml:space="preserve"> APARATOS SANITARIOS Y ACCESORIOS </v>
          </cell>
          <cell r="F578" t="str">
            <v xml:space="preserve"> ORINALES </v>
          </cell>
          <cell r="G578">
            <v>0</v>
          </cell>
          <cell r="H578"/>
          <cell r="I578"/>
          <cell r="J578" t="str">
            <v xml:space="preserve">ORINAL CORRI.NIÑOa=0,35, h1=0,4,h2=0,6,20.7MPa enc </v>
          </cell>
          <cell r="K578" t="str">
            <v xml:space="preserve"> ML</v>
          </cell>
          <cell r="L578">
            <v>1</v>
          </cell>
          <cell r="M578">
            <v>270470</v>
          </cell>
          <cell r="N578">
            <v>83846</v>
          </cell>
          <cell r="O578">
            <v>354316</v>
          </cell>
        </row>
        <row r="579">
          <cell r="A579">
            <v>324</v>
          </cell>
          <cell r="B579" t="str">
            <v>A 011.003.002</v>
          </cell>
          <cell r="C579" t="str">
            <v>APU 2021 A 011.003.002</v>
          </cell>
          <cell r="D579" t="str">
            <v>OBRAS ARQUITECTONICAS Y EDIFICACIONES</v>
          </cell>
          <cell r="E579" t="str">
            <v xml:space="preserve"> APARATOS SANITARIOS Y ACCESORIOS </v>
          </cell>
          <cell r="F579" t="str">
            <v xml:space="preserve"> ORINALES </v>
          </cell>
          <cell r="G579">
            <v>0</v>
          </cell>
          <cell r="H579"/>
          <cell r="I579" t="str">
            <v xml:space="preserve">ESCE- PORFIA </v>
          </cell>
          <cell r="J579" t="str">
            <v xml:space="preserve">ORINAL PARED MEDIANO REF08862100 Cronal.lncl. flux </v>
          </cell>
          <cell r="K579" t="str">
            <v xml:space="preserve"> UN</v>
          </cell>
          <cell r="L579">
            <v>1</v>
          </cell>
          <cell r="M579">
            <v>735189</v>
          </cell>
          <cell r="N579">
            <v>227909</v>
          </cell>
          <cell r="O579">
            <v>963098</v>
          </cell>
        </row>
        <row r="580">
          <cell r="A580">
            <v>325</v>
          </cell>
          <cell r="B580" t="str">
            <v>A 011.003.003</v>
          </cell>
          <cell r="C580" t="str">
            <v>APU 2021 A 011.003.003</v>
          </cell>
          <cell r="D580" t="str">
            <v>OBRAS ARQUITECTONICAS Y EDIFICACIONES</v>
          </cell>
          <cell r="E580" t="str">
            <v xml:space="preserve"> APARATOS SANITARIOS Y ACCESORIOS </v>
          </cell>
          <cell r="F580" t="str">
            <v xml:space="preserve"> ORINALES </v>
          </cell>
          <cell r="G580">
            <v>0</v>
          </cell>
          <cell r="H580"/>
          <cell r="I580"/>
          <cell r="J580" t="str">
            <v xml:space="preserve">ORINAL GOTTA BLANCO. Incl. grife antivan T.CORONA </v>
          </cell>
          <cell r="K580" t="str">
            <v>UN</v>
          </cell>
          <cell r="L580">
            <v>1</v>
          </cell>
          <cell r="M580">
            <v>777454</v>
          </cell>
          <cell r="N580">
            <v>241011</v>
          </cell>
          <cell r="O580">
            <v>1018465</v>
          </cell>
        </row>
        <row r="581">
          <cell r="A581">
            <v>900</v>
          </cell>
          <cell r="B581" t="str">
            <v>A 029.001.196</v>
          </cell>
          <cell r="C581" t="str">
            <v>APU 2021 A 029.001.196</v>
          </cell>
          <cell r="D581" t="str">
            <v>OBRAS ARQUITECTONICAS Y EDIFICACIONES</v>
          </cell>
          <cell r="E581" t="str">
            <v xml:space="preserve"> APUS NUEVOS </v>
          </cell>
          <cell r="F581" t="str">
            <v xml:space="preserve"> APUS NUEVOS </v>
          </cell>
          <cell r="G581">
            <v>0</v>
          </cell>
          <cell r="H581"/>
          <cell r="I581"/>
          <cell r="J581" t="str">
            <v xml:space="preserve">ORINAL QUANTUM BLANCO MEDIANO </v>
          </cell>
          <cell r="K581" t="str">
            <v xml:space="preserve"> UN</v>
          </cell>
          <cell r="L581">
            <v>1</v>
          </cell>
          <cell r="M581">
            <v>410022</v>
          </cell>
          <cell r="N581">
            <v>127107</v>
          </cell>
          <cell r="O581">
            <v>537129</v>
          </cell>
        </row>
        <row r="582">
          <cell r="A582">
            <v>1953</v>
          </cell>
          <cell r="B582" t="str">
            <v>A 029.001.263</v>
          </cell>
          <cell r="C582" t="str">
            <v>APU 2021 A 029.001.263</v>
          </cell>
          <cell r="D582" t="str">
            <v>OBRAS ARQUITECTONICAS Y EDIFICACIONES</v>
          </cell>
          <cell r="E582" t="str">
            <v xml:space="preserve"> APUS NUEVOS </v>
          </cell>
          <cell r="F582" t="str">
            <v xml:space="preserve"> APUS NUEVOS </v>
          </cell>
          <cell r="G582">
            <v>0</v>
          </cell>
          <cell r="H582" t="str">
            <v xml:space="preserve">SECRETARIA DE EDUCACION </v>
          </cell>
          <cell r="I582" t="str">
            <v xml:space="preserve">SECRETARIA DE EDUCACION </v>
          </cell>
          <cell r="J582" t="str">
            <v>ORINAL PARED MEDIANO Incl. Grife</v>
          </cell>
          <cell r="K582" t="str">
            <v xml:space="preserve"> UN</v>
          </cell>
          <cell r="L582">
            <v>1</v>
          </cell>
          <cell r="M582">
            <v>409197</v>
          </cell>
          <cell r="N582">
            <v>126851</v>
          </cell>
          <cell r="O582">
            <v>536048</v>
          </cell>
        </row>
        <row r="583">
          <cell r="A583"/>
          <cell r="B583"/>
          <cell r="C583"/>
          <cell r="D583"/>
          <cell r="E583"/>
          <cell r="F583"/>
          <cell r="G583"/>
          <cell r="H583"/>
          <cell r="I583"/>
          <cell r="J583" t="str">
            <v xml:space="preserve"> REJILLAS Y POCETAS</v>
          </cell>
          <cell r="K583" t="str">
            <v/>
          </cell>
          <cell r="L583"/>
          <cell r="M583"/>
          <cell r="N583"/>
          <cell r="O583"/>
        </row>
        <row r="584">
          <cell r="A584">
            <v>1673</v>
          </cell>
          <cell r="B584" t="str">
            <v>A 030.002.087</v>
          </cell>
          <cell r="C584" t="str">
            <v>APU 2021 A 030.002.087</v>
          </cell>
          <cell r="D584" t="str">
            <v>NUEVOS</v>
          </cell>
          <cell r="E584" t="str">
            <v>RED  AGUAS LLUVIAS - NEGRAS</v>
          </cell>
          <cell r="F584" t="str">
            <v>REJILLAS</v>
          </cell>
          <cell r="G584">
            <v>0</v>
          </cell>
          <cell r="H584" t="str">
            <v xml:space="preserve">RELIQUIA HUGO BELTRAN </v>
          </cell>
          <cell r="I584" t="str">
            <v xml:space="preserve">RELIQUIA HUGO BELTRAN </v>
          </cell>
          <cell r="J584" t="str">
            <v>SUMINISTRO E INSTALACION TRAGANTE CUPULA  D= Ø5X4</v>
          </cell>
          <cell r="K584" t="str">
            <v>UN</v>
          </cell>
          <cell r="L584">
            <v>1</v>
          </cell>
          <cell r="M584">
            <v>31631</v>
          </cell>
          <cell r="N584">
            <v>9806</v>
          </cell>
          <cell r="O584">
            <v>41437</v>
          </cell>
        </row>
        <row r="585">
          <cell r="A585">
            <v>1753</v>
          </cell>
          <cell r="B585" t="str">
            <v>A 030.003.037</v>
          </cell>
          <cell r="C585" t="str">
            <v>APU 2021 A 030.003.037</v>
          </cell>
          <cell r="D585" t="str">
            <v>NUEVOS</v>
          </cell>
          <cell r="E585"/>
          <cell r="F585"/>
          <cell r="G585">
            <v>0</v>
          </cell>
          <cell r="H585" t="str">
            <v>PORFIA DANIELA</v>
          </cell>
          <cell r="I585" t="str">
            <v>PORFIA DANIELA</v>
          </cell>
          <cell r="J585" t="str">
            <v>SUMINISTRO E INSTALACION TRAGANTE O REJILLA CUPULA D=5"X3" INCLUYE TORNILLOS DE FIJACION</v>
          </cell>
          <cell r="K585" t="str">
            <v>UN</v>
          </cell>
          <cell r="L585">
            <v>1</v>
          </cell>
          <cell r="M585">
            <v>31631</v>
          </cell>
          <cell r="N585">
            <v>9806</v>
          </cell>
          <cell r="O585">
            <v>41437</v>
          </cell>
        </row>
        <row r="586">
          <cell r="A586">
            <v>1674</v>
          </cell>
          <cell r="B586" t="str">
            <v>A 030.002.088</v>
          </cell>
          <cell r="C586" t="str">
            <v>APU 2021 A 030.002.088</v>
          </cell>
          <cell r="D586" t="str">
            <v>NUEVOS</v>
          </cell>
          <cell r="E586" t="str">
            <v>RED  AGUAS LLUVIAS - NEGRAS</v>
          </cell>
          <cell r="F586" t="str">
            <v>REJILLAS</v>
          </cell>
          <cell r="G586">
            <v>0</v>
          </cell>
          <cell r="H586" t="str">
            <v xml:space="preserve">RELIQUIA HUGO BELTRAN </v>
          </cell>
          <cell r="I586" t="str">
            <v xml:space="preserve">RELIQUIA HUGO BELTRAN </v>
          </cell>
          <cell r="J586" t="str">
            <v>SUMINISTRO E INSTALACION TRAGANTE CUPULA  D= Ø8X6</v>
          </cell>
          <cell r="K586" t="str">
            <v>UN</v>
          </cell>
          <cell r="L586">
            <v>1</v>
          </cell>
          <cell r="M586">
            <v>108809</v>
          </cell>
          <cell r="N586">
            <v>33731</v>
          </cell>
          <cell r="O586">
            <v>142540</v>
          </cell>
        </row>
        <row r="587">
          <cell r="A587">
            <v>2189</v>
          </cell>
          <cell r="B587" t="str">
            <v>A 004.001.037</v>
          </cell>
          <cell r="C587" t="str">
            <v>APU 2021 A 004.001.037</v>
          </cell>
          <cell r="D587" t="str">
            <v>ARQUITECTONICAS Y EDIFICACIONES</v>
          </cell>
          <cell r="E587" t="str">
            <v>REDES HIDRAULICAS, SANITARIAS Y PLUVIAL</v>
          </cell>
          <cell r="F587" t="str">
            <v>COTIZADO 10</v>
          </cell>
          <cell r="G587" t="str">
            <v>FERNANDEL ALFONSO FORERO</v>
          </cell>
          <cell r="H587" t="str">
            <v>JHON JAIRO ROMERO VACA</v>
          </cell>
          <cell r="I587" t="str">
            <v xml:space="preserve">SECRETARIA CONTROL FISICO </v>
          </cell>
          <cell r="J587" t="str">
            <v xml:space="preserve">TRAGANTE CUPULA EN ALUMINIO 4" </v>
          </cell>
          <cell r="K587" t="str">
            <v>UN</v>
          </cell>
          <cell r="L587">
            <v>1</v>
          </cell>
          <cell r="M587">
            <v>63839.459999999992</v>
          </cell>
          <cell r="N587">
            <v>19790.23</v>
          </cell>
          <cell r="O587">
            <v>83629.689999999988</v>
          </cell>
        </row>
        <row r="588">
          <cell r="A588">
            <v>326</v>
          </cell>
          <cell r="B588" t="str">
            <v>A 011.004.001</v>
          </cell>
          <cell r="C588" t="str">
            <v>APU 2021 A 011.004.001</v>
          </cell>
          <cell r="D588" t="str">
            <v>OBRAS ARQUITECTONICAS Y EDIFICACIONES</v>
          </cell>
          <cell r="E588" t="str">
            <v xml:space="preserve"> APARATOS SANITARIOS Y ACCESORIOS </v>
          </cell>
          <cell r="F588" t="str">
            <v xml:space="preserve"> REJILLAS </v>
          </cell>
          <cell r="G588">
            <v>0</v>
          </cell>
          <cell r="H588"/>
          <cell r="I588"/>
          <cell r="J588" t="str">
            <v xml:space="preserve">REJILLA PLANA 6" METALICA </v>
          </cell>
          <cell r="K588" t="str">
            <v>UN</v>
          </cell>
          <cell r="L588">
            <v>1</v>
          </cell>
          <cell r="M588">
            <v>22313</v>
          </cell>
          <cell r="N588">
            <v>6917</v>
          </cell>
          <cell r="O588">
            <v>29230</v>
          </cell>
        </row>
        <row r="589">
          <cell r="A589">
            <v>327</v>
          </cell>
          <cell r="B589" t="str">
            <v>A 011.004.002</v>
          </cell>
          <cell r="C589" t="str">
            <v>APU 2021 A 011.004.002</v>
          </cell>
          <cell r="D589" t="str">
            <v>OBRAS ARQUITECTONICAS Y EDIFICACIONES</v>
          </cell>
          <cell r="E589" t="str">
            <v xml:space="preserve"> APARATOS SANITARIOS Y ACCESORIOS </v>
          </cell>
          <cell r="F589" t="str">
            <v xml:space="preserve"> REJILLAS </v>
          </cell>
          <cell r="G589">
            <v>0</v>
          </cell>
          <cell r="H589"/>
          <cell r="I589"/>
          <cell r="J589" t="str">
            <v xml:space="preserve">REJILLA PLANA 4" METALICA </v>
          </cell>
          <cell r="K589" t="str">
            <v>UN</v>
          </cell>
          <cell r="L589">
            <v>1</v>
          </cell>
          <cell r="M589">
            <v>22172</v>
          </cell>
          <cell r="N589">
            <v>6873</v>
          </cell>
          <cell r="O589">
            <v>29045</v>
          </cell>
        </row>
        <row r="590">
          <cell r="A590">
            <v>328</v>
          </cell>
          <cell r="B590" t="str">
            <v>A 011.004.003</v>
          </cell>
          <cell r="C590" t="str">
            <v>APU 2021 A 011.004.003</v>
          </cell>
          <cell r="D590" t="str">
            <v>OBRAS ARQUITECTONICAS Y EDIFICACIONES</v>
          </cell>
          <cell r="E590" t="str">
            <v xml:space="preserve"> APARATOS SANITARIOS Y ACCESORIOS </v>
          </cell>
          <cell r="F590" t="str">
            <v xml:space="preserve"> REJILLAS </v>
          </cell>
          <cell r="G590">
            <v>0</v>
          </cell>
          <cell r="H590"/>
          <cell r="I590"/>
          <cell r="J590" t="str">
            <v xml:space="preserve">REJILLA PLANA 3" METALICA </v>
          </cell>
          <cell r="K590" t="str">
            <v xml:space="preserve"> UN</v>
          </cell>
          <cell r="L590">
            <v>1</v>
          </cell>
          <cell r="M590">
            <v>11515</v>
          </cell>
          <cell r="N590">
            <v>3570</v>
          </cell>
          <cell r="O590">
            <v>15085</v>
          </cell>
        </row>
        <row r="591">
          <cell r="A591">
            <v>329</v>
          </cell>
          <cell r="B591" t="str">
            <v>A 011.004.004</v>
          </cell>
          <cell r="C591" t="str">
            <v>APU 2021 A 011.004.004</v>
          </cell>
          <cell r="D591" t="str">
            <v>OBRAS ARQUITECTONICAS Y EDIFICACIONES</v>
          </cell>
          <cell r="E591" t="str">
            <v xml:space="preserve"> APARATOS SANITARIOS Y ACCESORIOS </v>
          </cell>
          <cell r="F591" t="str">
            <v xml:space="preserve"> REJILLAS </v>
          </cell>
          <cell r="G591">
            <v>0</v>
          </cell>
          <cell r="H591"/>
          <cell r="I591"/>
          <cell r="J591" t="str">
            <v xml:space="preserve">REJILLA SOSCO 3x2", aluminio.(Anticucarachas) </v>
          </cell>
          <cell r="K591" t="str">
            <v>UN</v>
          </cell>
          <cell r="L591">
            <v>1</v>
          </cell>
          <cell r="M591">
            <v>16496</v>
          </cell>
          <cell r="N591">
            <v>5114</v>
          </cell>
          <cell r="O591">
            <v>21610</v>
          </cell>
        </row>
        <row r="592">
          <cell r="A592">
            <v>1629</v>
          </cell>
          <cell r="B592" t="str">
            <v>A 030.002.047</v>
          </cell>
          <cell r="C592" t="str">
            <v>APU 2021 A 030.002.047</v>
          </cell>
          <cell r="D592" t="str">
            <v>NUEVOS</v>
          </cell>
          <cell r="E592" t="str">
            <v xml:space="preserve"> APARATOS SANITARIOS Y ACCESORIOS </v>
          </cell>
          <cell r="F592" t="str">
            <v>POCETAS</v>
          </cell>
          <cell r="G592">
            <v>0</v>
          </cell>
          <cell r="H592" t="str">
            <v xml:space="preserve">RELIQUIA HUGO BELTRAN </v>
          </cell>
          <cell r="I592" t="str">
            <v xml:space="preserve">RELIQUIA HUGO BELTRAN </v>
          </cell>
          <cell r="J592" t="str">
            <v>POCETA LAVA TRAPERO 0.57x0.57x0.3m</v>
          </cell>
          <cell r="K592" t="str">
            <v>UN</v>
          </cell>
          <cell r="L592">
            <v>1</v>
          </cell>
          <cell r="M592">
            <v>195805</v>
          </cell>
          <cell r="N592">
            <v>60700</v>
          </cell>
          <cell r="O592">
            <v>256505</v>
          </cell>
        </row>
        <row r="593">
          <cell r="A593">
            <v>1630</v>
          </cell>
          <cell r="B593" t="str">
            <v>A 030.002.048</v>
          </cell>
          <cell r="C593" t="str">
            <v>APU 2021 A 030.002.048</v>
          </cell>
          <cell r="D593" t="str">
            <v>NUEVOS</v>
          </cell>
          <cell r="E593" t="str">
            <v xml:space="preserve"> APARATOS SANITARIOS Y ACCESORIOS </v>
          </cell>
          <cell r="F593" t="str">
            <v>POCETAS</v>
          </cell>
          <cell r="G593">
            <v>0</v>
          </cell>
          <cell r="H593" t="str">
            <v xml:space="preserve">RELIQUIA HUGO BELTRAN </v>
          </cell>
          <cell r="I593" t="str">
            <v xml:space="preserve">RELIQUIA HUGO BELTRAN </v>
          </cell>
          <cell r="J593" t="str">
            <v>POCETA LAVA TRAPERO 1.76x0.7x0.3m</v>
          </cell>
          <cell r="K593" t="str">
            <v>UN</v>
          </cell>
          <cell r="L593">
            <v>1</v>
          </cell>
          <cell r="M593">
            <v>251237</v>
          </cell>
          <cell r="N593">
            <v>77883</v>
          </cell>
          <cell r="O593">
            <v>329120</v>
          </cell>
        </row>
        <row r="594">
          <cell r="A594"/>
          <cell r="B594"/>
          <cell r="C594"/>
          <cell r="D594"/>
          <cell r="E594"/>
          <cell r="F594"/>
          <cell r="G594"/>
          <cell r="H594"/>
          <cell r="I594"/>
          <cell r="J594" t="str">
            <v>INCRUSTACIONES Y ACABADOS ESPECIALES</v>
          </cell>
          <cell r="K594" t="str">
            <v/>
          </cell>
          <cell r="L594"/>
          <cell r="M594"/>
          <cell r="N594"/>
          <cell r="O594"/>
        </row>
        <row r="595">
          <cell r="A595">
            <v>330</v>
          </cell>
          <cell r="B595" t="str">
            <v>A 011.005.001</v>
          </cell>
          <cell r="C595" t="str">
            <v>APU 2021 A 011.005.001</v>
          </cell>
          <cell r="D595" t="str">
            <v>OBRAS ARQUITECTONICAS Y EDIFICACIONES</v>
          </cell>
          <cell r="E595" t="str">
            <v xml:space="preserve"> APARATOS SANITARIOS Y ACCESORIOS </v>
          </cell>
          <cell r="F595" t="str">
            <v xml:space="preserve"> INCRUSTACIONES </v>
          </cell>
          <cell r="G595">
            <v>0</v>
          </cell>
          <cell r="H595" t="str">
            <v>JOSE MIGUE</v>
          </cell>
          <cell r="I595" t="str">
            <v>CIM</v>
          </cell>
          <cell r="J595" t="str">
            <v xml:space="preserve">JUEGO DE INCRUSTACIONES BLANCO </v>
          </cell>
          <cell r="K595" t="str">
            <v xml:space="preserve"> JGO</v>
          </cell>
          <cell r="L595">
            <v>1</v>
          </cell>
          <cell r="M595">
            <v>72605</v>
          </cell>
          <cell r="N595">
            <v>22508</v>
          </cell>
          <cell r="O595">
            <v>95113</v>
          </cell>
        </row>
        <row r="596">
          <cell r="A596">
            <v>331</v>
          </cell>
          <cell r="B596" t="str">
            <v>A 011.005.002</v>
          </cell>
          <cell r="C596" t="str">
            <v>APU 2021 A 011.005.002</v>
          </cell>
          <cell r="D596" t="str">
            <v>OBRAS ARQUITECTONICAS Y EDIFICACIONES</v>
          </cell>
          <cell r="E596" t="str">
            <v xml:space="preserve"> APARATOS SANITARIOS Y ACCESORIOS </v>
          </cell>
          <cell r="F596" t="str">
            <v xml:space="preserve"> INCRUSTACIONES </v>
          </cell>
          <cell r="G596">
            <v>0</v>
          </cell>
          <cell r="H596" t="str">
            <v>JOSE MIGUE</v>
          </cell>
          <cell r="I596" t="str">
            <v>CIM</v>
          </cell>
          <cell r="J596" t="str">
            <v xml:space="preserve">CONJUNTO DUCHA Y REGISTRO GRIVAL </v>
          </cell>
          <cell r="K596" t="str">
            <v>UN</v>
          </cell>
          <cell r="L596">
            <v>1</v>
          </cell>
          <cell r="M596">
            <v>123577</v>
          </cell>
          <cell r="N596">
            <v>38309</v>
          </cell>
          <cell r="O596">
            <v>161886</v>
          </cell>
        </row>
        <row r="597">
          <cell r="A597">
            <v>1700</v>
          </cell>
          <cell r="B597" t="str">
            <v>A 030.002.115</v>
          </cell>
          <cell r="C597" t="str">
            <v>APU 2021 A 030.002.115</v>
          </cell>
          <cell r="D597" t="str">
            <v>NUEVOS</v>
          </cell>
          <cell r="E597" t="str">
            <v xml:space="preserve"> APARATOS SANITARIOS Y ACCESORIOS </v>
          </cell>
          <cell r="F597" t="str">
            <v xml:space="preserve"> INCRUSTACIONES </v>
          </cell>
          <cell r="G597">
            <v>0</v>
          </cell>
          <cell r="H597" t="str">
            <v xml:space="preserve">RELIQUIA HUGO BELTRAN </v>
          </cell>
          <cell r="I597" t="str">
            <v xml:space="preserve">RELIQUIA HUGO BELTRAN </v>
          </cell>
          <cell r="J597" t="str">
            <v xml:space="preserve">DUCHA T. ROBLE GRIVAL REF. OR4010001. O EQUIVALENTE. (INCL. ACCESORIOS MONTAJE) </v>
          </cell>
          <cell r="K597" t="str">
            <v>UN</v>
          </cell>
          <cell r="L597">
            <v>1</v>
          </cell>
          <cell r="M597">
            <v>159308</v>
          </cell>
          <cell r="N597">
            <v>49385</v>
          </cell>
          <cell r="O597">
            <v>208693</v>
          </cell>
        </row>
        <row r="598">
          <cell r="A598">
            <v>1590</v>
          </cell>
          <cell r="B598" t="str">
            <v>A 030.002.011</v>
          </cell>
          <cell r="C598" t="str">
            <v>APU 2021 A 030.002.011</v>
          </cell>
          <cell r="D598" t="str">
            <v>NUEVOS</v>
          </cell>
          <cell r="E598" t="str">
            <v>INCRUSTACIONES Y ACABADOS ESPECIALES</v>
          </cell>
          <cell r="F598" t="str">
            <v>ACABADOS ESPECIALES</v>
          </cell>
          <cell r="G598">
            <v>0</v>
          </cell>
          <cell r="H598" t="str">
            <v xml:space="preserve">RELIQUIA HUGO BELTRAN </v>
          </cell>
          <cell r="I598" t="str">
            <v xml:space="preserve">RELIQUIA HUGO BELTRAN </v>
          </cell>
          <cell r="J598" t="str">
            <v xml:space="preserve">BARRA DE SEGURIDAD PARA DISCAPACITADOS EN ACERO INOXIDABLE SATINADO 2" </v>
          </cell>
          <cell r="K598" t="str">
            <v>UN</v>
          </cell>
          <cell r="L598">
            <v>1</v>
          </cell>
          <cell r="M598">
            <v>150858</v>
          </cell>
          <cell r="N598">
            <v>46766</v>
          </cell>
          <cell r="O598">
            <v>197624</v>
          </cell>
        </row>
        <row r="599">
          <cell r="A599">
            <v>1605</v>
          </cell>
          <cell r="B599" t="str">
            <v>A 030.002.026</v>
          </cell>
          <cell r="C599" t="str">
            <v>APU 2021 A 030.002.026</v>
          </cell>
          <cell r="D599" t="str">
            <v>NUEVOS</v>
          </cell>
          <cell r="E599" t="str">
            <v>INCRUSTACIONES Y ACABADOS ESPECIALES</v>
          </cell>
          <cell r="F599" t="str">
            <v>ACABADOS ESPECIALES</v>
          </cell>
          <cell r="G599">
            <v>0</v>
          </cell>
          <cell r="H599" t="str">
            <v xml:space="preserve">RELIQUIA HUGO BELTRAN </v>
          </cell>
          <cell r="I599" t="str">
            <v xml:space="preserve">RELIQUIA HUGO BELTRAN </v>
          </cell>
          <cell r="J599" t="str">
            <v>DISPENSADOR JABON</v>
          </cell>
          <cell r="K599" t="str">
            <v>UN</v>
          </cell>
          <cell r="L599">
            <v>1</v>
          </cell>
          <cell r="M599">
            <v>181391</v>
          </cell>
          <cell r="N599">
            <v>56231</v>
          </cell>
          <cell r="O599">
            <v>237622</v>
          </cell>
        </row>
        <row r="600">
          <cell r="A600">
            <v>1606</v>
          </cell>
          <cell r="B600" t="str">
            <v>A 030.002.027</v>
          </cell>
          <cell r="C600" t="str">
            <v>APU 2021 A 030.002.027</v>
          </cell>
          <cell r="D600" t="str">
            <v>NUEVOS</v>
          </cell>
          <cell r="E600" t="str">
            <v>INCRUSTACIONES Y ACABADOS ESPECIALES</v>
          </cell>
          <cell r="F600" t="str">
            <v>ACABADOS ESPECIALES</v>
          </cell>
          <cell r="G600">
            <v>0</v>
          </cell>
          <cell r="H600" t="str">
            <v xml:space="preserve">RELIQUIA HUGO BELTRAN </v>
          </cell>
          <cell r="I600" t="str">
            <v xml:space="preserve">RELIQUIA HUGO BELTRAN </v>
          </cell>
          <cell r="J600" t="str">
            <v>DISPENSADOR PAPEL HIGIENICO</v>
          </cell>
          <cell r="K600" t="str">
            <v>UN</v>
          </cell>
          <cell r="L600">
            <v>1</v>
          </cell>
          <cell r="M600">
            <v>189277</v>
          </cell>
          <cell r="N600">
            <v>58676</v>
          </cell>
          <cell r="O600">
            <v>247953</v>
          </cell>
        </row>
        <row r="601">
          <cell r="A601">
            <v>1645</v>
          </cell>
          <cell r="B601" t="str">
            <v>A 030.002.059x</v>
          </cell>
          <cell r="C601" t="str">
            <v>APU 2021 A 030.002.059x</v>
          </cell>
          <cell r="D601" t="str">
            <v>NUEVOS</v>
          </cell>
          <cell r="E601" t="str">
            <v>APARATOS SANITARIOS</v>
          </cell>
          <cell r="F601" t="str">
            <v>ACABADOS ESPECIALES</v>
          </cell>
          <cell r="G601">
            <v>0</v>
          </cell>
          <cell r="H601" t="str">
            <v xml:space="preserve">RELIQUIA HUGO BELTRAN </v>
          </cell>
          <cell r="I601" t="str">
            <v xml:space="preserve">RELIQUIA HUGO BELTRAN </v>
          </cell>
          <cell r="J601" t="str">
            <v>SECADOR DE MANOS</v>
          </cell>
          <cell r="K601" t="str">
            <v>UN</v>
          </cell>
          <cell r="L601">
            <v>1</v>
          </cell>
          <cell r="M601">
            <v>902258</v>
          </cell>
          <cell r="N601">
            <v>279700</v>
          </cell>
          <cell r="O601">
            <v>1181958</v>
          </cell>
        </row>
        <row r="602">
          <cell r="A602">
            <v>2252</v>
          </cell>
          <cell r="B602" t="str">
            <v>A 030.003.084</v>
          </cell>
          <cell r="C602" t="str">
            <v>APU 2021 A 030.003.084</v>
          </cell>
          <cell r="D602" t="str">
            <v>NUEVOS</v>
          </cell>
          <cell r="E602" t="str">
            <v>APARATOS SANITARIOS</v>
          </cell>
          <cell r="F602" t="str">
            <v>ACABADOS ESPECIALES</v>
          </cell>
          <cell r="G602">
            <v>0</v>
          </cell>
          <cell r="H602" t="str">
            <v xml:space="preserve">RELIQUIA HUGO BELTRAN </v>
          </cell>
          <cell r="I602" t="str">
            <v xml:space="preserve">RELIQUIA HUGO BELTRAN </v>
          </cell>
          <cell r="J602" t="str">
            <v>SECADOR DE MANOS (MANUAL)</v>
          </cell>
          <cell r="K602" t="str">
            <v>UN</v>
          </cell>
          <cell r="L602">
            <v>1</v>
          </cell>
          <cell r="M602">
            <v>66702</v>
          </cell>
          <cell r="N602">
            <v>20678</v>
          </cell>
          <cell r="O602">
            <v>87380</v>
          </cell>
        </row>
        <row r="603">
          <cell r="A603">
            <v>1797</v>
          </cell>
          <cell r="B603" t="str">
            <v>A 030.003.048</v>
          </cell>
          <cell r="C603" t="str">
            <v>APU 2021 A 030.003.048</v>
          </cell>
          <cell r="D603" t="str">
            <v>NUEVOS</v>
          </cell>
          <cell r="E603"/>
          <cell r="F603"/>
          <cell r="G603">
            <v>0</v>
          </cell>
          <cell r="H603" t="str">
            <v>CP3 JOJHAN</v>
          </cell>
          <cell r="I603" t="str">
            <v>CP3 JOJHAN</v>
          </cell>
          <cell r="J603" t="str">
            <v>SUM E INST DE PERSIANA ENROLLABLE BLACKOUT 130 X 200 CM BLANCO</v>
          </cell>
          <cell r="K603" t="str">
            <v xml:space="preserve">UN </v>
          </cell>
          <cell r="L603">
            <v>1</v>
          </cell>
          <cell r="M603">
            <v>40549</v>
          </cell>
          <cell r="N603">
            <v>12570</v>
          </cell>
          <cell r="O603">
            <v>53119</v>
          </cell>
        </row>
        <row r="604">
          <cell r="A604">
            <v>1798</v>
          </cell>
          <cell r="B604" t="str">
            <v>A 030.003.049</v>
          </cell>
          <cell r="C604" t="str">
            <v>APU 2021 A 030.003.049</v>
          </cell>
          <cell r="D604" t="str">
            <v>NUEVOS</v>
          </cell>
          <cell r="E604"/>
          <cell r="F604"/>
          <cell r="G604">
            <v>0</v>
          </cell>
          <cell r="H604" t="str">
            <v>CP3 JOJHAN</v>
          </cell>
          <cell r="I604" t="str">
            <v>CP3 JOJHAN</v>
          </cell>
          <cell r="J604" t="str">
            <v>SUM E INST DE PERSIANA ENROLLABLE BLACKOUT 100 X 180 CM BLANCO</v>
          </cell>
          <cell r="K604" t="str">
            <v>UN</v>
          </cell>
          <cell r="L604">
            <v>1</v>
          </cell>
          <cell r="M604">
            <v>144900</v>
          </cell>
          <cell r="N604">
            <v>44919</v>
          </cell>
          <cell r="O604">
            <v>189819</v>
          </cell>
        </row>
        <row r="605">
          <cell r="A605">
            <v>1809</v>
          </cell>
          <cell r="B605" t="str">
            <v>NUEVO -X</v>
          </cell>
          <cell r="C605" t="str">
            <v>APU 2021 NUEVO -X</v>
          </cell>
          <cell r="D605"/>
          <cell r="E605"/>
          <cell r="F605"/>
          <cell r="G605">
            <v>0</v>
          </cell>
          <cell r="H605"/>
          <cell r="I605" t="str">
            <v>SOCIAL</v>
          </cell>
          <cell r="J605" t="str">
            <v>PLATAFORMA DISCAPACITADOS</v>
          </cell>
          <cell r="K605" t="str">
            <v>UN</v>
          </cell>
          <cell r="L605">
            <v>1</v>
          </cell>
          <cell r="M605">
            <v>3244100</v>
          </cell>
          <cell r="N605">
            <v>1005671</v>
          </cell>
          <cell r="O605">
            <v>4249771</v>
          </cell>
        </row>
        <row r="606">
          <cell r="A606">
            <v>1957</v>
          </cell>
          <cell r="B606" t="str">
            <v>A 030.003.062</v>
          </cell>
          <cell r="C606" t="str">
            <v>APU 2021 A 030.003.062</v>
          </cell>
          <cell r="D606" t="str">
            <v>NUEVOS</v>
          </cell>
          <cell r="E606"/>
          <cell r="F606"/>
          <cell r="G606">
            <v>0</v>
          </cell>
          <cell r="H606" t="str">
            <v xml:space="preserve">SECRETARIA DE EDUCACION </v>
          </cell>
          <cell r="I606" t="str">
            <v xml:space="preserve">SECRETARIA DE EDUCACION </v>
          </cell>
          <cell r="J606" t="str">
            <v>DUCHA CON GRIFERIA TIPO II</v>
          </cell>
          <cell r="K606" t="str">
            <v>UN</v>
          </cell>
          <cell r="L606">
            <v>1</v>
          </cell>
          <cell r="M606">
            <v>121509</v>
          </cell>
          <cell r="N606">
            <v>37668</v>
          </cell>
          <cell r="O606">
            <v>159177</v>
          </cell>
        </row>
        <row r="607">
          <cell r="A607"/>
          <cell r="B607"/>
          <cell r="C607"/>
          <cell r="D607"/>
          <cell r="E607"/>
          <cell r="F607"/>
          <cell r="G607"/>
          <cell r="H607"/>
          <cell r="I607"/>
          <cell r="J607" t="str">
            <v xml:space="preserve"> INSTALACION HIDRAULICA TUBERIA PVC PRESION </v>
          </cell>
          <cell r="K607" t="str">
            <v/>
          </cell>
          <cell r="L607"/>
          <cell r="M607"/>
          <cell r="N607"/>
          <cell r="O607"/>
        </row>
        <row r="608">
          <cell r="A608"/>
          <cell r="B608"/>
          <cell r="C608"/>
          <cell r="D608"/>
          <cell r="E608"/>
          <cell r="F608"/>
          <cell r="G608"/>
          <cell r="H608"/>
          <cell r="I608"/>
          <cell r="J608" t="str">
            <v xml:space="preserve">DOMICILIARIA ACUEDUCTO </v>
          </cell>
          <cell r="K608" t="str">
            <v/>
          </cell>
          <cell r="L608"/>
          <cell r="M608"/>
          <cell r="N608"/>
          <cell r="O608"/>
        </row>
        <row r="609">
          <cell r="A609">
            <v>762</v>
          </cell>
          <cell r="B609" t="str">
            <v>A 029.001.008</v>
          </cell>
          <cell r="C609" t="str">
            <v>APU 2021 A 029.001.008</v>
          </cell>
          <cell r="D609" t="str">
            <v>OBRAS ARQUITECTONICAS Y EDIFICACIONES</v>
          </cell>
          <cell r="E609" t="str">
            <v xml:space="preserve"> APUS NUEVOS </v>
          </cell>
          <cell r="F609" t="str">
            <v xml:space="preserve"> APUS NUEVOS </v>
          </cell>
          <cell r="G609">
            <v>0</v>
          </cell>
          <cell r="H609"/>
          <cell r="I609" t="str">
            <v xml:space="preserve">ESCE- RELIQUIA </v>
          </cell>
          <cell r="J609" t="str">
            <v xml:space="preserve">ACOMETIDA DOMICILIARIA ACUED3X1/2"MANGUE10M ACCESO </v>
          </cell>
          <cell r="K609" t="str">
            <v xml:space="preserve"> UN</v>
          </cell>
          <cell r="L609">
            <v>1</v>
          </cell>
          <cell r="M609">
            <v>165008</v>
          </cell>
          <cell r="N609">
            <v>51152</v>
          </cell>
          <cell r="O609">
            <v>216160</v>
          </cell>
        </row>
        <row r="610">
          <cell r="A610">
            <v>1231</v>
          </cell>
          <cell r="B610" t="str">
            <v>E 001.019.072</v>
          </cell>
          <cell r="C610" t="str">
            <v>APU 2021 E 001.019.072</v>
          </cell>
          <cell r="D610" t="str">
            <v>GRUPO OBRAS ELECTRICAS Y ALUMBRADO PUBLICO</v>
          </cell>
          <cell r="E610" t="str">
            <v>RED  ELECTRICAS</v>
          </cell>
          <cell r="F610" t="str">
            <v xml:space="preserve">APUS NUEVOS    </v>
          </cell>
          <cell r="G610">
            <v>0</v>
          </cell>
          <cell r="H610"/>
          <cell r="I610"/>
          <cell r="J610" t="str">
            <v xml:space="preserve">ACOMETIDA DOMIC.ACUE6X1/2"MANG10M,ACCE,REG Y CAJIL </v>
          </cell>
          <cell r="K610" t="str">
            <v xml:space="preserve"> UN</v>
          </cell>
          <cell r="L610">
            <v>1</v>
          </cell>
          <cell r="M610">
            <v>282970</v>
          </cell>
          <cell r="N610">
            <v>87721</v>
          </cell>
          <cell r="O610">
            <v>370691</v>
          </cell>
        </row>
        <row r="611">
          <cell r="A611">
            <v>1762</v>
          </cell>
          <cell r="B611" t="str">
            <v>A 030.003.046</v>
          </cell>
          <cell r="C611" t="str">
            <v>APU 2021 A 030.003.046</v>
          </cell>
          <cell r="D611" t="str">
            <v>NUEVOS</v>
          </cell>
          <cell r="E611"/>
          <cell r="F611"/>
          <cell r="G611">
            <v>0</v>
          </cell>
          <cell r="H611" t="str">
            <v>PORFIA DANIELA</v>
          </cell>
          <cell r="I611" t="str">
            <v>PORFIA DANIELA</v>
          </cell>
          <cell r="J611" t="str">
            <v>ACOMETIDA DOMICILIARIA ACUEDUCTO 3"X1" INCLUYE COLLAR DERIVACION, REGISTRO DE INCORPORACION, ADAPTADOR MACHO, REGISTRO DE CORTE, MEDIDOR CHORRO MULTIPLE Y DEMAS ACCESORIOS PARA SU CORRECTA INSTALACION.</v>
          </cell>
          <cell r="K611" t="str">
            <v>UN</v>
          </cell>
          <cell r="L611">
            <v>1</v>
          </cell>
          <cell r="M611">
            <v>279897</v>
          </cell>
          <cell r="N611">
            <v>86768</v>
          </cell>
          <cell r="O611">
            <v>366665</v>
          </cell>
        </row>
        <row r="612">
          <cell r="A612">
            <v>817</v>
          </cell>
          <cell r="B612" t="str">
            <v>A 029.001.093</v>
          </cell>
          <cell r="C612" t="str">
            <v>APU 2021 A 029.001.093</v>
          </cell>
          <cell r="D612" t="str">
            <v>OBRAS ARQUITECTONICAS Y EDIFICACIONES</v>
          </cell>
          <cell r="E612" t="str">
            <v xml:space="preserve"> APUS NUEVOS </v>
          </cell>
          <cell r="F612" t="str">
            <v xml:space="preserve"> APUS NUEVOS </v>
          </cell>
          <cell r="G612">
            <v>0</v>
          </cell>
          <cell r="H612"/>
          <cell r="I612"/>
          <cell r="J612" t="str">
            <v xml:space="preserve">MANTENIMIENTO Y ACONDICIONAMIENTO DE ALJIBE EXIST </v>
          </cell>
          <cell r="K612" t="str">
            <v xml:space="preserve"> GB</v>
          </cell>
          <cell r="L612">
            <v>1</v>
          </cell>
          <cell r="M612">
            <v>1880541</v>
          </cell>
          <cell r="N612">
            <v>582968</v>
          </cell>
          <cell r="O612">
            <v>2463509</v>
          </cell>
        </row>
        <row r="613">
          <cell r="A613">
            <v>368</v>
          </cell>
          <cell r="B613" t="str">
            <v>A 012.002.024</v>
          </cell>
          <cell r="C613" t="str">
            <v>APU 2021 A 012.002.024</v>
          </cell>
          <cell r="D613" t="str">
            <v>OBRAS ARQUITECTONICAS Y EDIFICACIONES</v>
          </cell>
          <cell r="E613" t="str">
            <v xml:space="preserve"> INSTALACION HIDRAULICA TUBERIA PVC PRESION </v>
          </cell>
          <cell r="F613" t="str">
            <v xml:space="preserve"> ACCESORIOS TUBERIA PRESION, TANQUE ELEVADO, REGISTRO, LLAVES </v>
          </cell>
          <cell r="G613">
            <v>0</v>
          </cell>
          <cell r="H613"/>
          <cell r="I613"/>
          <cell r="J613" t="str">
            <v xml:space="preserve">MICRO MEDIDOR AGUA 11/2" </v>
          </cell>
          <cell r="K613" t="str">
            <v>UN</v>
          </cell>
          <cell r="L613">
            <v>1</v>
          </cell>
          <cell r="M613">
            <v>304469</v>
          </cell>
          <cell r="N613">
            <v>94385</v>
          </cell>
          <cell r="O613">
            <v>398854</v>
          </cell>
        </row>
        <row r="614">
          <cell r="A614">
            <v>369</v>
          </cell>
          <cell r="B614" t="str">
            <v>A 012.002.025</v>
          </cell>
          <cell r="C614" t="str">
            <v>APU 2021 A 012.002.025</v>
          </cell>
          <cell r="D614" t="str">
            <v>OBRAS ARQUITECTONICAS Y EDIFICACIONES</v>
          </cell>
          <cell r="E614" t="str">
            <v xml:space="preserve"> INSTALACION HIDRAULICA TUBERIA PVC PRESION </v>
          </cell>
          <cell r="F614" t="str">
            <v xml:space="preserve"> ACCESORIOS TUBERIA PRESION, TANQUE ELEVADO, REGISTRO, LLAVES </v>
          </cell>
          <cell r="G614">
            <v>0</v>
          </cell>
          <cell r="H614"/>
          <cell r="I614" t="str">
            <v xml:space="preserve">ESCE- PORFIA </v>
          </cell>
          <cell r="J614" t="str">
            <v xml:space="preserve">CAJILLA MEDIDORES ACUEDUCTO .Hierro, concreto </v>
          </cell>
          <cell r="K614" t="str">
            <v>UN</v>
          </cell>
          <cell r="L614">
            <v>1</v>
          </cell>
          <cell r="M614">
            <v>111854</v>
          </cell>
          <cell r="N614">
            <v>34675</v>
          </cell>
          <cell r="O614">
            <v>146529</v>
          </cell>
        </row>
        <row r="615">
          <cell r="A615"/>
          <cell r="B615"/>
          <cell r="C615"/>
          <cell r="D615"/>
          <cell r="E615"/>
          <cell r="F615"/>
          <cell r="G615"/>
          <cell r="H615"/>
          <cell r="I615"/>
          <cell r="J615" t="str">
            <v xml:space="preserve"> RED DE DISTRIBUCION INTERNA</v>
          </cell>
          <cell r="K615" t="str">
            <v/>
          </cell>
          <cell r="L615"/>
          <cell r="M615"/>
          <cell r="N615"/>
          <cell r="O615"/>
        </row>
        <row r="616">
          <cell r="A616">
            <v>1985</v>
          </cell>
          <cell r="B616" t="str">
            <v>A 029.001.302</v>
          </cell>
          <cell r="C616" t="str">
            <v>APU 2021 A 029.001.302</v>
          </cell>
          <cell r="D616" t="str">
            <v>OBRAS ARQUITECTONICAS Y EDIFICACIONES</v>
          </cell>
          <cell r="E616" t="str">
            <v xml:space="preserve"> APUS NUEVOS </v>
          </cell>
          <cell r="F616" t="str">
            <v xml:space="preserve"> APUS NUEVOS </v>
          </cell>
          <cell r="G616">
            <v>0</v>
          </cell>
          <cell r="H616" t="str">
            <v xml:space="preserve">SECRETARIA DE EDUCACION </v>
          </cell>
          <cell r="I616" t="str">
            <v xml:space="preserve">SECRETARIA DE EDUCACION </v>
          </cell>
          <cell r="J616" t="str">
            <v>TUBERIA PVC ALTA PRESION 6" RDE 11 EL</v>
          </cell>
          <cell r="K616" t="str">
            <v>ML</v>
          </cell>
          <cell r="L616">
            <v>1</v>
          </cell>
          <cell r="M616">
            <v>155423</v>
          </cell>
          <cell r="N616">
            <v>48181</v>
          </cell>
          <cell r="O616">
            <v>203604</v>
          </cell>
        </row>
        <row r="617">
          <cell r="A617">
            <v>332</v>
          </cell>
          <cell r="B617" t="str">
            <v>A 012.001.001</v>
          </cell>
          <cell r="C617" t="str">
            <v>APU 2021 A 012.001.001</v>
          </cell>
          <cell r="D617" t="str">
            <v>OBRAS ARQUITECTONICAS Y EDIFICACIONES</v>
          </cell>
          <cell r="E617" t="str">
            <v xml:space="preserve"> INSTALACION HIDRAULICA TUBERIA PVC PRESION </v>
          </cell>
          <cell r="F617" t="str">
            <v xml:space="preserve"> RED DE DISTRIBUCION </v>
          </cell>
          <cell r="G617">
            <v>0</v>
          </cell>
          <cell r="H617"/>
          <cell r="I617" t="str">
            <v xml:space="preserve">ESCE- PORFIA </v>
          </cell>
          <cell r="J617" t="str">
            <v xml:space="preserve">TUBERIA PVC PRESION RDE 13.5 D=1/2" PVC </v>
          </cell>
          <cell r="K617" t="str">
            <v>ML</v>
          </cell>
          <cell r="L617">
            <v>1</v>
          </cell>
          <cell r="M617">
            <v>4225</v>
          </cell>
          <cell r="N617">
            <v>1310</v>
          </cell>
          <cell r="O617">
            <v>5535</v>
          </cell>
        </row>
        <row r="618">
          <cell r="A618">
            <v>2014</v>
          </cell>
          <cell r="B618" t="str">
            <v>A 030.002.158</v>
          </cell>
          <cell r="C618" t="str">
            <v>APU 2021 A 030.002.158</v>
          </cell>
          <cell r="D618" t="str">
            <v>NUEVOS</v>
          </cell>
          <cell r="E618" t="str">
            <v>RED  CONTRA INCENDIOS - Y GAS</v>
          </cell>
          <cell r="F618" t="str">
            <v>SOPORTE TUBERIAS RCI</v>
          </cell>
          <cell r="G618"/>
          <cell r="H618" t="str">
            <v xml:space="preserve">SECRETARIA DE EDUCACION </v>
          </cell>
          <cell r="I618" t="str">
            <v xml:space="preserve">SECRETARIA DE EDUCACION </v>
          </cell>
          <cell r="J618" t="str">
            <v>TUB 3" PE 100 ALTA DEN RDE17-PN10 145PSI</v>
          </cell>
          <cell r="K618" t="str">
            <v>ML</v>
          </cell>
          <cell r="L618">
            <v>1</v>
          </cell>
          <cell r="M618">
            <v>38225</v>
          </cell>
          <cell r="N618">
            <v>11850</v>
          </cell>
          <cell r="O618">
            <v>50075</v>
          </cell>
        </row>
        <row r="619">
          <cell r="A619">
            <v>333</v>
          </cell>
          <cell r="B619" t="str">
            <v>A 012.001.002</v>
          </cell>
          <cell r="C619" t="str">
            <v>APU 2021 A 012.001.002</v>
          </cell>
          <cell r="D619" t="str">
            <v>OBRAS ARQUITECTONICAS Y EDIFICACIONES</v>
          </cell>
          <cell r="E619" t="str">
            <v xml:space="preserve"> INSTALACION HIDRAULICA TUBERIA PVC PRESION </v>
          </cell>
          <cell r="F619" t="str">
            <v xml:space="preserve"> RED DE DISTRIBUCION </v>
          </cell>
          <cell r="G619">
            <v>0</v>
          </cell>
          <cell r="H619"/>
          <cell r="I619" t="str">
            <v xml:space="preserve">ESCE- PORFIA </v>
          </cell>
          <cell r="J619" t="str">
            <v xml:space="preserve">TUBERIA PVC PRESION RDE 21 D=3/4" PVC </v>
          </cell>
          <cell r="K619" t="str">
            <v>ML</v>
          </cell>
          <cell r="L619">
            <v>1</v>
          </cell>
          <cell r="M619">
            <v>4782</v>
          </cell>
          <cell r="N619">
            <v>1482</v>
          </cell>
          <cell r="O619">
            <v>6264</v>
          </cell>
        </row>
        <row r="620">
          <cell r="A620">
            <v>334</v>
          </cell>
          <cell r="B620" t="str">
            <v>A 012.001.003</v>
          </cell>
          <cell r="C620" t="str">
            <v>APU 2021 A 012.001.003</v>
          </cell>
          <cell r="D620" t="str">
            <v>OBRAS ARQUITECTONICAS Y EDIFICACIONES</v>
          </cell>
          <cell r="E620" t="str">
            <v xml:space="preserve"> INSTALACION HIDRAULICA TUBERIA PVC PRESION </v>
          </cell>
          <cell r="F620" t="str">
            <v xml:space="preserve"> RED DE DISTRIBUCION </v>
          </cell>
          <cell r="G620">
            <v>0</v>
          </cell>
          <cell r="H620"/>
          <cell r="I620" t="str">
            <v xml:space="preserve">ESCE- RELIQUIA </v>
          </cell>
          <cell r="J620" t="str">
            <v xml:space="preserve">TUBERIA PVC PRESION RDE 21 D=1" PVC </v>
          </cell>
          <cell r="K620" t="str">
            <v>ML</v>
          </cell>
          <cell r="L620">
            <v>1</v>
          </cell>
          <cell r="M620">
            <v>6709</v>
          </cell>
          <cell r="N620">
            <v>2080</v>
          </cell>
          <cell r="O620">
            <v>8789</v>
          </cell>
        </row>
        <row r="621">
          <cell r="A621">
            <v>335</v>
          </cell>
          <cell r="B621" t="str">
            <v>A 012.001.004</v>
          </cell>
          <cell r="C621" t="str">
            <v>APU 2021 A 012.001.004</v>
          </cell>
          <cell r="D621" t="str">
            <v>OBRAS ARQUITECTONICAS Y EDIFICACIONES</v>
          </cell>
          <cell r="E621" t="str">
            <v xml:space="preserve"> INSTALACION HIDRAULICA TUBERIA PVC PRESION </v>
          </cell>
          <cell r="F621" t="str">
            <v xml:space="preserve"> RED DE DISTRIBUCION </v>
          </cell>
          <cell r="G621">
            <v>0</v>
          </cell>
          <cell r="H621"/>
          <cell r="I621" t="str">
            <v xml:space="preserve">ESCE- PORFIA </v>
          </cell>
          <cell r="J621" t="str">
            <v xml:space="preserve">TUBERIA PVC PRESION RDE 21 D=1 1/2" PVC </v>
          </cell>
          <cell r="K621" t="str">
            <v>ML</v>
          </cell>
          <cell r="L621">
            <v>1</v>
          </cell>
          <cell r="M621">
            <v>14131</v>
          </cell>
          <cell r="N621">
            <v>4381</v>
          </cell>
          <cell r="O621">
            <v>18512</v>
          </cell>
        </row>
        <row r="622">
          <cell r="A622">
            <v>1635</v>
          </cell>
          <cell r="B622" t="str">
            <v>A 030.002.053</v>
          </cell>
          <cell r="C622" t="str">
            <v>APU 2021 A 030.002.053</v>
          </cell>
          <cell r="D622" t="str">
            <v>NUEVOS</v>
          </cell>
          <cell r="E622" t="str">
            <v>RED HIDRÁULICA SUMINISTRO PRESIÓN</v>
          </cell>
          <cell r="F622" t="str">
            <v xml:space="preserve"> RED DE DISTRIBUCION </v>
          </cell>
          <cell r="G622">
            <v>0</v>
          </cell>
          <cell r="H622" t="str">
            <v xml:space="preserve">RELIQUIA HUGO BELTRAN </v>
          </cell>
          <cell r="I622" t="str">
            <v xml:space="preserve">RELIQUIA HUGO BELTRAN </v>
          </cell>
          <cell r="J622" t="str">
            <v>RED DE DISTRIBUCION E IMPULSION D=1 1/2" PVC</v>
          </cell>
          <cell r="K622" t="str">
            <v>ML</v>
          </cell>
          <cell r="L622">
            <v>1</v>
          </cell>
          <cell r="M622">
            <v>14585</v>
          </cell>
          <cell r="N622">
            <v>4521</v>
          </cell>
          <cell r="O622">
            <v>19106</v>
          </cell>
        </row>
        <row r="623">
          <cell r="A623">
            <v>336</v>
          </cell>
          <cell r="B623" t="str">
            <v>A 012.001.005</v>
          </cell>
          <cell r="C623" t="str">
            <v>APU 2021 A 012.001.005</v>
          </cell>
          <cell r="D623" t="str">
            <v>OBRAS ARQUITECTONICAS Y EDIFICACIONES</v>
          </cell>
          <cell r="E623" t="str">
            <v xml:space="preserve"> INSTALACION HIDRAULICA TUBERIA PVC PRESION </v>
          </cell>
          <cell r="F623" t="str">
            <v xml:space="preserve"> RED DE DISTRIBUCION </v>
          </cell>
          <cell r="G623">
            <v>0</v>
          </cell>
          <cell r="H623"/>
          <cell r="I623" t="str">
            <v xml:space="preserve">ESCE- PORFIA </v>
          </cell>
          <cell r="J623" t="str">
            <v>TUBERIA PVC PRESION RDE 21 D=2" PVC</v>
          </cell>
          <cell r="K623" t="str">
            <v xml:space="preserve"> ML</v>
          </cell>
          <cell r="L623">
            <v>1</v>
          </cell>
          <cell r="M623">
            <v>21127</v>
          </cell>
          <cell r="N623">
            <v>6549</v>
          </cell>
          <cell r="O623">
            <v>27676</v>
          </cell>
        </row>
        <row r="624">
          <cell r="A624">
            <v>1972</v>
          </cell>
          <cell r="B624" t="str">
            <v>A 030.002.154</v>
          </cell>
          <cell r="C624" t="str">
            <v>APU 2021 A 030.002.154</v>
          </cell>
          <cell r="D624" t="str">
            <v>NUEVOS</v>
          </cell>
          <cell r="E624" t="str">
            <v>REGISTROS Y LLAVES PARA HIDRAULICA COMPLEMENTARIA</v>
          </cell>
          <cell r="F624" t="str">
            <v>ACCESRORIOS HIDRAULICA</v>
          </cell>
          <cell r="G624"/>
          <cell r="H624" t="str">
            <v xml:space="preserve">SECRETARIA DE EDUCACION </v>
          </cell>
          <cell r="I624" t="str">
            <v xml:space="preserve">SECRETARIA DE EDUCACION </v>
          </cell>
          <cell r="J624" t="str">
            <v>TUBERIA PVC PRESION RDE 21 D= 2 1/2"</v>
          </cell>
          <cell r="K624" t="str">
            <v>ML</v>
          </cell>
          <cell r="L624">
            <v>1</v>
          </cell>
          <cell r="M624">
            <v>31209</v>
          </cell>
          <cell r="N624">
            <v>9675</v>
          </cell>
          <cell r="O624">
            <v>40884</v>
          </cell>
        </row>
        <row r="625">
          <cell r="A625">
            <v>342</v>
          </cell>
          <cell r="B625" t="str">
            <v>A 012.001.012</v>
          </cell>
          <cell r="C625" t="str">
            <v>APU 2021 A 012.001.012</v>
          </cell>
          <cell r="D625" t="str">
            <v>OBRAS ARQUITECTONICAS Y EDIFICACIONES</v>
          </cell>
          <cell r="E625" t="str">
            <v xml:space="preserve"> INSTALACION HIDRAULICA TUBERIA PVC PRESION </v>
          </cell>
          <cell r="F625" t="str">
            <v xml:space="preserve"> RED DE DISTRIBUCION </v>
          </cell>
          <cell r="G625">
            <v>0</v>
          </cell>
          <cell r="H625" t="str">
            <v>JOSE MIGUE</v>
          </cell>
          <cell r="I625" t="str">
            <v>CIM</v>
          </cell>
          <cell r="J625" t="str">
            <v xml:space="preserve">RED DE IMPULSION BOMBA D=2PCV RDE 21 </v>
          </cell>
          <cell r="K625" t="str">
            <v>ML</v>
          </cell>
          <cell r="L625">
            <v>1</v>
          </cell>
          <cell r="M625">
            <v>21127</v>
          </cell>
          <cell r="N625">
            <v>6549</v>
          </cell>
          <cell r="O625">
            <v>27676</v>
          </cell>
        </row>
        <row r="626">
          <cell r="A626">
            <v>337</v>
          </cell>
          <cell r="B626" t="str">
            <v>A 012.001.006</v>
          </cell>
          <cell r="C626" t="str">
            <v>APU 2021 A 012.001.006</v>
          </cell>
          <cell r="D626" t="str">
            <v>OBRAS ARQUITECTONICAS Y EDIFICACIONES</v>
          </cell>
          <cell r="E626" t="str">
            <v xml:space="preserve"> INSTALACION HIDRAULICA TUBERIA PVC PRESION </v>
          </cell>
          <cell r="F626" t="str">
            <v xml:space="preserve"> RED DE DISTRIBUCION </v>
          </cell>
          <cell r="G626">
            <v>0</v>
          </cell>
          <cell r="H626"/>
          <cell r="I626"/>
          <cell r="J626" t="str">
            <v xml:space="preserve">TUBERIA PVC PRESION RDE 21 D=3" PVC </v>
          </cell>
          <cell r="K626" t="str">
            <v xml:space="preserve"> ML</v>
          </cell>
          <cell r="L626">
            <v>1</v>
          </cell>
          <cell r="M626">
            <v>44062</v>
          </cell>
          <cell r="N626">
            <v>13659</v>
          </cell>
          <cell r="O626">
            <v>57721</v>
          </cell>
        </row>
        <row r="627">
          <cell r="A627">
            <v>338</v>
          </cell>
          <cell r="B627" t="str">
            <v>A 012.001.007</v>
          </cell>
          <cell r="C627" t="str">
            <v>APU 2021 A 012.001.007</v>
          </cell>
          <cell r="D627" t="str">
            <v>OBRAS ARQUITECTONICAS Y EDIFICACIONES</v>
          </cell>
          <cell r="E627" t="str">
            <v xml:space="preserve"> INSTALACION HIDRAULICA TUBERIA PVC PRESION </v>
          </cell>
          <cell r="F627" t="str">
            <v xml:space="preserve"> RED DE DISTRIBUCION </v>
          </cell>
          <cell r="G627">
            <v>0</v>
          </cell>
          <cell r="H627"/>
          <cell r="I627"/>
          <cell r="J627" t="str">
            <v xml:space="preserve">TUBERIA PVC PRESION RDE 21 D=4" PVC </v>
          </cell>
          <cell r="K627" t="str">
            <v>ML</v>
          </cell>
          <cell r="L627">
            <v>1</v>
          </cell>
          <cell r="M627">
            <v>73146</v>
          </cell>
          <cell r="N627">
            <v>22675</v>
          </cell>
          <cell r="O627">
            <v>95821</v>
          </cell>
        </row>
        <row r="628">
          <cell r="A628">
            <v>340</v>
          </cell>
          <cell r="B628" t="str">
            <v>A 012.001.010</v>
          </cell>
          <cell r="C628" t="str">
            <v>APU 2021 A 012.001.010</v>
          </cell>
          <cell r="D628" t="str">
            <v>OBRAS ARQUITECTONICAS Y EDIFICACIONES</v>
          </cell>
          <cell r="E628" t="str">
            <v xml:space="preserve"> INSTALACION HIDRAULICA TUBERIA PVC PRESION </v>
          </cell>
          <cell r="F628" t="str">
            <v xml:space="preserve"> RED DE DISTRIBUCION </v>
          </cell>
          <cell r="G628">
            <v>0</v>
          </cell>
          <cell r="H628"/>
          <cell r="I628" t="str">
            <v xml:space="preserve">ESCE- PORFIA </v>
          </cell>
          <cell r="J628" t="str">
            <v xml:space="preserve">TUBERIA PVC PRESION RDE 21 D=1 1/4" PVC </v>
          </cell>
          <cell r="K628" t="str">
            <v xml:space="preserve"> ML</v>
          </cell>
          <cell r="L628">
            <v>1</v>
          </cell>
          <cell r="M628">
            <v>16146</v>
          </cell>
          <cell r="N628">
            <v>5005</v>
          </cell>
          <cell r="O628">
            <v>21151</v>
          </cell>
        </row>
        <row r="629">
          <cell r="A629">
            <v>343</v>
          </cell>
          <cell r="B629" t="str">
            <v>A 012.001.013</v>
          </cell>
          <cell r="C629" t="str">
            <v>APU 2021 A 012.001.013</v>
          </cell>
          <cell r="D629" t="str">
            <v>OBRAS ARQUITECTONICAS Y EDIFICACIONES</v>
          </cell>
          <cell r="E629" t="str">
            <v xml:space="preserve"> INSTALACION HIDRAULICA TUBERIA PVC PRESION </v>
          </cell>
          <cell r="F629" t="str">
            <v xml:space="preserve"> RED DE DISTRIBUCION </v>
          </cell>
          <cell r="G629">
            <v>0</v>
          </cell>
          <cell r="H629"/>
          <cell r="I629"/>
          <cell r="J629" t="str">
            <v xml:space="preserve">SUMIN E INST TUB PVC U.M ACUEDUC 4" 160PSI </v>
          </cell>
          <cell r="K629" t="str">
            <v xml:space="preserve"> ML</v>
          </cell>
          <cell r="L629">
            <v>1</v>
          </cell>
          <cell r="M629">
            <v>40447</v>
          </cell>
          <cell r="N629">
            <v>12539</v>
          </cell>
          <cell r="O629">
            <v>52986</v>
          </cell>
        </row>
        <row r="630">
          <cell r="A630">
            <v>344</v>
          </cell>
          <cell r="B630" t="str">
            <v>A 012.001.014</v>
          </cell>
          <cell r="C630" t="str">
            <v>APU 2021 A 012.001.014</v>
          </cell>
          <cell r="D630" t="str">
            <v>OBRAS ARQUITECTONICAS Y EDIFICACIONES</v>
          </cell>
          <cell r="E630" t="str">
            <v xml:space="preserve"> INSTALACION HIDRAULICA TUBERIA PVC PRESION </v>
          </cell>
          <cell r="F630" t="str">
            <v xml:space="preserve"> RED DE DISTRIBUCION </v>
          </cell>
          <cell r="G630">
            <v>0</v>
          </cell>
          <cell r="H630"/>
          <cell r="I630"/>
          <cell r="J630" t="str">
            <v xml:space="preserve">SUMIN EINST TUB PVC U.M ACUEDUC 6" 200PSI </v>
          </cell>
          <cell r="K630" t="str">
            <v xml:space="preserve"> ML</v>
          </cell>
          <cell r="L630">
            <v>1</v>
          </cell>
          <cell r="M630">
            <v>96270</v>
          </cell>
          <cell r="N630">
            <v>29844</v>
          </cell>
          <cell r="O630">
            <v>126114</v>
          </cell>
        </row>
        <row r="631">
          <cell r="A631">
            <v>373</v>
          </cell>
          <cell r="B631" t="str">
            <v>A 012.002.029</v>
          </cell>
          <cell r="C631" t="str">
            <v>APU 2021 A 012.002.029</v>
          </cell>
          <cell r="D631" t="str">
            <v>OBRAS ARQUITECTONICAS Y EDIFICACIONES</v>
          </cell>
          <cell r="E631" t="str">
            <v xml:space="preserve"> INSTALACION HIDRAULICA TUBERIA PVC PRESION </v>
          </cell>
          <cell r="F631" t="str">
            <v xml:space="preserve"> ACCESORIOS TUBERIA PRESION, TANQUE ELEVADO, REGISTRO, LLAVES </v>
          </cell>
          <cell r="G631">
            <v>0</v>
          </cell>
          <cell r="H631"/>
          <cell r="I631"/>
          <cell r="J631" t="str">
            <v xml:space="preserve">SUM E INST TUB PVC PRESION DE6"RD21 UNION MEC O CAM </v>
          </cell>
          <cell r="K631" t="str">
            <v/>
          </cell>
          <cell r="L631">
            <v>1</v>
          </cell>
          <cell r="M631">
            <v>80436</v>
          </cell>
          <cell r="N631">
            <v>24935</v>
          </cell>
          <cell r="O631">
            <v>105371</v>
          </cell>
        </row>
        <row r="632">
          <cell r="A632">
            <v>829</v>
          </cell>
          <cell r="B632" t="str">
            <v>A 029.001.116</v>
          </cell>
          <cell r="C632" t="str">
            <v>APU 2021 A 029.001.116</v>
          </cell>
          <cell r="D632" t="str">
            <v>OBRAS ARQUITECTONICAS Y EDIFICACIONES</v>
          </cell>
          <cell r="E632" t="str">
            <v xml:space="preserve"> APUS NUEVOS </v>
          </cell>
          <cell r="F632" t="str">
            <v xml:space="preserve"> APUS NUEVOS </v>
          </cell>
          <cell r="G632">
            <v>0</v>
          </cell>
          <cell r="H632"/>
          <cell r="I632"/>
          <cell r="J632" t="str">
            <v xml:space="preserve">SUMIN EINST TUB PVC U.M ACUEDUC 8" 200PSI </v>
          </cell>
          <cell r="K632" t="str">
            <v xml:space="preserve"> ML</v>
          </cell>
          <cell r="L632">
            <v>1</v>
          </cell>
          <cell r="M632">
            <v>159296</v>
          </cell>
          <cell r="N632">
            <v>49382</v>
          </cell>
          <cell r="O632">
            <v>208678</v>
          </cell>
        </row>
        <row r="633">
          <cell r="A633">
            <v>1832</v>
          </cell>
          <cell r="B633" t="str">
            <v>A 029.001.216</v>
          </cell>
          <cell r="C633" t="str">
            <v>APU 2021 A 029.001.216</v>
          </cell>
          <cell r="D633" t="str">
            <v>OBRAS ARQUITECTONICAS Y EDIFICACIONES</v>
          </cell>
          <cell r="E633" t="str">
            <v xml:space="preserve"> APUS NUEVOS </v>
          </cell>
          <cell r="F633" t="str">
            <v xml:space="preserve"> APUS NUEVOS </v>
          </cell>
          <cell r="G633">
            <v>0</v>
          </cell>
          <cell r="H633"/>
          <cell r="I633" t="str">
            <v>PLUSVALIA</v>
          </cell>
          <cell r="J633" t="str">
            <v>SUMINISTRO E INSTALACIÓN DE TUBERÍA PVC UNIÓN MECÁNICA PARA ACUEDUCTOS 200PSI - 6" (INC. ACCESORIOS)</v>
          </cell>
          <cell r="K633" t="str">
            <v xml:space="preserve"> ML</v>
          </cell>
          <cell r="L633">
            <v>1</v>
          </cell>
          <cell r="M633">
            <v>95810</v>
          </cell>
          <cell r="N633">
            <v>29701</v>
          </cell>
          <cell r="O633">
            <v>125511</v>
          </cell>
        </row>
        <row r="634">
          <cell r="A634">
            <v>1833</v>
          </cell>
          <cell r="B634" t="str">
            <v>A 029.001.217</v>
          </cell>
          <cell r="C634" t="str">
            <v>APU 2021 A 029.001.217</v>
          </cell>
          <cell r="D634" t="str">
            <v>OBRAS ARQUITECTONICAS Y EDIFICACIONES</v>
          </cell>
          <cell r="E634" t="str">
            <v xml:space="preserve"> APUS NUEVOS </v>
          </cell>
          <cell r="F634" t="str">
            <v xml:space="preserve"> APUS NUEVOS </v>
          </cell>
          <cell r="G634">
            <v>0</v>
          </cell>
          <cell r="H634"/>
          <cell r="I634" t="str">
            <v>PLUSVALIA</v>
          </cell>
          <cell r="J634" t="str">
            <v>SUMINISTRO E INSTALACIÓN DE TUBERÍA PVC UNIÓN MECÁNICA PARA ACUEDUCTOS 200PSI - 12" (INC. ACCESORIOS)</v>
          </cell>
          <cell r="K634" t="str">
            <v xml:space="preserve"> ML</v>
          </cell>
          <cell r="L634">
            <v>1</v>
          </cell>
          <cell r="M634">
            <v>344137</v>
          </cell>
          <cell r="N634">
            <v>106682</v>
          </cell>
          <cell r="O634">
            <v>450819</v>
          </cell>
        </row>
        <row r="635">
          <cell r="A635"/>
          <cell r="B635"/>
          <cell r="C635"/>
          <cell r="D635"/>
          <cell r="E635"/>
          <cell r="F635"/>
          <cell r="G635"/>
          <cell r="H635"/>
          <cell r="I635"/>
          <cell r="J635" t="str">
            <v>RED HIDRÁULICA SUMINISTRO PRESIÓN</v>
          </cell>
          <cell r="K635" t="str">
            <v/>
          </cell>
          <cell r="L635"/>
          <cell r="M635"/>
          <cell r="N635"/>
          <cell r="O635"/>
        </row>
        <row r="636">
          <cell r="A636">
            <v>372</v>
          </cell>
          <cell r="B636" t="str">
            <v>A 012.002.028</v>
          </cell>
          <cell r="C636" t="str">
            <v>APU 2021 A 012.002.028</v>
          </cell>
          <cell r="D636" t="str">
            <v>OBRAS ARQUITECTONICAS Y EDIFICACIONES</v>
          </cell>
          <cell r="E636" t="str">
            <v xml:space="preserve"> INSTALACION HIDRAULICA TUBERIA PVC PRESION </v>
          </cell>
          <cell r="F636" t="str">
            <v xml:space="preserve"> ACCESORIOS TUBERIA PRESION, TANQUE ELEVADO, REGISTRO, LLAVES </v>
          </cell>
          <cell r="G636">
            <v>0</v>
          </cell>
          <cell r="H636"/>
          <cell r="I636" t="str">
            <v xml:space="preserve">ESCE- RELIQUIA </v>
          </cell>
          <cell r="J636" t="str">
            <v xml:space="preserve">PUNTO HIDRAULICO D=1/2" </v>
          </cell>
          <cell r="K636" t="str">
            <v xml:space="preserve"> PTO</v>
          </cell>
          <cell r="L636">
            <v>1</v>
          </cell>
          <cell r="M636">
            <v>20601</v>
          </cell>
          <cell r="N636">
            <v>6386</v>
          </cell>
          <cell r="O636">
            <v>26987</v>
          </cell>
        </row>
        <row r="637">
          <cell r="A637">
            <v>1631</v>
          </cell>
          <cell r="B637" t="str">
            <v>A 030.002.049</v>
          </cell>
          <cell r="C637" t="str">
            <v>APU 2021 A 030.002.049</v>
          </cell>
          <cell r="D637" t="str">
            <v>NUEVOS</v>
          </cell>
          <cell r="E637" t="str">
            <v>RED HIDRÁULICA SUMINISTRO PRESIÓN</v>
          </cell>
          <cell r="F637" t="str">
            <v>PUNTOS HIDRÁULICOS SUMINISTRO PVC-P</v>
          </cell>
          <cell r="G637">
            <v>0</v>
          </cell>
          <cell r="H637" t="str">
            <v xml:space="preserve">RELIQUIA HUGO BELTRAN </v>
          </cell>
          <cell r="I637" t="str">
            <v xml:space="preserve">RELIQUIA HUGO BELTRAN </v>
          </cell>
          <cell r="J637" t="str">
            <v>PUNTO AF LAVAPLATOS 1/2" PVCP</v>
          </cell>
          <cell r="K637" t="str">
            <v>UN</v>
          </cell>
          <cell r="L637">
            <v>1</v>
          </cell>
          <cell r="M637">
            <v>30681</v>
          </cell>
          <cell r="N637">
            <v>9511</v>
          </cell>
          <cell r="O637">
            <v>40192</v>
          </cell>
        </row>
        <row r="638">
          <cell r="A638">
            <v>1632</v>
          </cell>
          <cell r="B638" t="str">
            <v>A 030.002.050</v>
          </cell>
          <cell r="C638" t="str">
            <v>APU 2021 A 030.002.050</v>
          </cell>
          <cell r="D638" t="str">
            <v>NUEVOS</v>
          </cell>
          <cell r="E638" t="str">
            <v>RED HIDRÁULICA SUMINISTRO PRESIÓN</v>
          </cell>
          <cell r="F638" t="str">
            <v>PUNTOS HIDRÁULICOS SUMINISTRO PVC-P</v>
          </cell>
          <cell r="G638">
            <v>0</v>
          </cell>
          <cell r="H638" t="str">
            <v xml:space="preserve">RELIQUIA HUGO BELTRAN </v>
          </cell>
          <cell r="I638" t="str">
            <v xml:space="preserve">RELIQUIA HUGO BELTRAN </v>
          </cell>
          <cell r="J638" t="str">
            <v>PUNTO AF LLAVA MANGUERA  1/2" PVCP</v>
          </cell>
          <cell r="K638" t="str">
            <v>UN</v>
          </cell>
          <cell r="L638">
            <v>1</v>
          </cell>
          <cell r="M638">
            <v>27851</v>
          </cell>
          <cell r="N638">
            <v>8634</v>
          </cell>
          <cell r="O638">
            <v>36485</v>
          </cell>
        </row>
        <row r="639">
          <cell r="A639">
            <v>1633</v>
          </cell>
          <cell r="B639" t="str">
            <v>A 030.002.051</v>
          </cell>
          <cell r="C639" t="str">
            <v>APU 2021 A 030.002.051</v>
          </cell>
          <cell r="D639" t="str">
            <v>NUEVOS</v>
          </cell>
          <cell r="E639" t="str">
            <v>RED HIDRÁULICA SUMINISTRO PRESIÓN</v>
          </cell>
          <cell r="F639" t="str">
            <v>PUNTOS HIDRÁULICOS SUMINISTRO PVC-P</v>
          </cell>
          <cell r="G639">
            <v>0</v>
          </cell>
          <cell r="H639" t="str">
            <v xml:space="preserve">RELIQUIA HUGO BELTRAN </v>
          </cell>
          <cell r="I639" t="str">
            <v xml:space="preserve">RELIQUIA HUGO BELTRAN </v>
          </cell>
          <cell r="J639" t="str">
            <v>PUNTO AF SANITARIO TANQUE 1/2" PVCP</v>
          </cell>
          <cell r="K639" t="str">
            <v>UN</v>
          </cell>
          <cell r="L639">
            <v>1</v>
          </cell>
          <cell r="M639">
            <v>27851</v>
          </cell>
          <cell r="N639">
            <v>8634</v>
          </cell>
          <cell r="O639">
            <v>36485</v>
          </cell>
        </row>
        <row r="640">
          <cell r="A640">
            <v>1634</v>
          </cell>
          <cell r="B640" t="str">
            <v>A 030.002.052</v>
          </cell>
          <cell r="C640" t="str">
            <v>APU 2021 A 030.002.052</v>
          </cell>
          <cell r="D640" t="str">
            <v>NUEVOS</v>
          </cell>
          <cell r="E640" t="str">
            <v>RED HIDRÁULICA SUMINISTRO PRESIÓN</v>
          </cell>
          <cell r="F640" t="str">
            <v>PUNTOS HIDRÁULICOS SUMINISTRO PVC-P</v>
          </cell>
          <cell r="G640">
            <v>0</v>
          </cell>
          <cell r="H640" t="str">
            <v xml:space="preserve">RELIQUIA HUGO BELTRAN </v>
          </cell>
          <cell r="I640" t="str">
            <v xml:space="preserve">RELIQUIA HUGO BELTRAN </v>
          </cell>
          <cell r="J640" t="str">
            <v>PUNTOS HIDRAULICOS DE AGUA FRIA EL PUNTO CONTEMPLA DESDE LA BOCA DE LA UNIDAD HASTA EL INICIO DEL TRAMO HORIZONTAL</v>
          </cell>
          <cell r="K640" t="str">
            <v>UN</v>
          </cell>
          <cell r="L640">
            <v>1</v>
          </cell>
          <cell r="M640">
            <v>20650</v>
          </cell>
          <cell r="N640">
            <v>6402</v>
          </cell>
          <cell r="O640">
            <v>27052</v>
          </cell>
        </row>
        <row r="641">
          <cell r="A641"/>
          <cell r="B641"/>
          <cell r="C641"/>
          <cell r="D641"/>
          <cell r="E641"/>
          <cell r="F641"/>
          <cell r="G641"/>
          <cell r="H641"/>
          <cell r="I641"/>
          <cell r="J641" t="str">
            <v>SOPORTE TUBERIAS</v>
          </cell>
          <cell r="K641" t="str">
            <v/>
          </cell>
          <cell r="L641"/>
          <cell r="M641"/>
          <cell r="N641"/>
          <cell r="O641"/>
        </row>
        <row r="642">
          <cell r="A642">
            <v>1579</v>
          </cell>
          <cell r="B642" t="str">
            <v>A 030.002.001</v>
          </cell>
          <cell r="C642" t="str">
            <v>APU 2021 A 030.002.001</v>
          </cell>
          <cell r="D642" t="str">
            <v>NUEVOS</v>
          </cell>
          <cell r="E642" t="str">
            <v>RED HIDRÁULICA SUMINISTRO PRESIÓN</v>
          </cell>
          <cell r="F642" t="str">
            <v>SOPORTE TUBERIAS</v>
          </cell>
          <cell r="G642">
            <v>0</v>
          </cell>
          <cell r="H642" t="str">
            <v xml:space="preserve">RELIQUIA HUGO BELTRAN </v>
          </cell>
          <cell r="I642" t="str">
            <v xml:space="preserve">RELIQUIA HUGO BELTRAN </v>
          </cell>
          <cell r="J642" t="str">
            <v>ABRAZADERA TIPO PERA  D= 3/4"</v>
          </cell>
          <cell r="K642" t="str">
            <v>UN</v>
          </cell>
          <cell r="L642">
            <v>1</v>
          </cell>
          <cell r="M642">
            <v>4616</v>
          </cell>
          <cell r="N642">
            <v>1431</v>
          </cell>
          <cell r="O642">
            <v>6047</v>
          </cell>
        </row>
        <row r="643">
          <cell r="A643">
            <v>1580</v>
          </cell>
          <cell r="B643" t="str">
            <v>A 030.002.002</v>
          </cell>
          <cell r="C643" t="str">
            <v>APU 2021 A 030.002.002</v>
          </cell>
          <cell r="D643" t="str">
            <v>NUEVOS</v>
          </cell>
          <cell r="E643" t="str">
            <v>RED HIDRÁULICA SUMINISTRO PRESIÓN</v>
          </cell>
          <cell r="F643" t="str">
            <v>SOPORTE TUBERIAS</v>
          </cell>
          <cell r="G643">
            <v>0</v>
          </cell>
          <cell r="H643" t="str">
            <v xml:space="preserve">RELIQUIA HUGO BELTRAN </v>
          </cell>
          <cell r="I643" t="str">
            <v xml:space="preserve">RELIQUIA HUGO BELTRAN </v>
          </cell>
          <cell r="J643" t="str">
            <v>ABRAZADERA TIPO PERA 2" D= 2"</v>
          </cell>
          <cell r="K643" t="str">
            <v>UN</v>
          </cell>
          <cell r="L643">
            <v>1</v>
          </cell>
          <cell r="M643">
            <v>13480</v>
          </cell>
          <cell r="N643">
            <v>4179</v>
          </cell>
          <cell r="O643">
            <v>17659</v>
          </cell>
        </row>
        <row r="644">
          <cell r="A644">
            <v>1581</v>
          </cell>
          <cell r="B644" t="str">
            <v>A 030.002.003</v>
          </cell>
          <cell r="C644" t="str">
            <v>APU 2021 A 030.002.003</v>
          </cell>
          <cell r="D644" t="str">
            <v>NUEVOS</v>
          </cell>
          <cell r="E644" t="str">
            <v>RED SANITARIA INTERNA EVACUACIÓN - DESAGÜES</v>
          </cell>
          <cell r="F644" t="str">
            <v>SOPORTE TUBERIAS</v>
          </cell>
          <cell r="G644">
            <v>0</v>
          </cell>
          <cell r="H644" t="str">
            <v xml:space="preserve">RELIQUIA HUGO BELTRAN </v>
          </cell>
          <cell r="I644" t="str">
            <v xml:space="preserve">RELIQUIA HUGO BELTRAN </v>
          </cell>
          <cell r="J644" t="str">
            <v>ABRAZADERA TIPO PERA 4" D= 3"</v>
          </cell>
          <cell r="K644" t="str">
            <v>UN</v>
          </cell>
          <cell r="L644">
            <v>1</v>
          </cell>
          <cell r="M644">
            <v>13741</v>
          </cell>
          <cell r="N644">
            <v>4260</v>
          </cell>
          <cell r="O644">
            <v>18001</v>
          </cell>
        </row>
        <row r="645">
          <cell r="A645">
            <v>1582</v>
          </cell>
          <cell r="B645" t="str">
            <v>A 030.002.004</v>
          </cell>
          <cell r="C645" t="str">
            <v>APU 2021 A 030.002.004</v>
          </cell>
          <cell r="D645" t="str">
            <v>NUEVOS</v>
          </cell>
          <cell r="E645" t="str">
            <v>RED SANITARIA INTERNA EVACUACIÓN - DESAGÜES</v>
          </cell>
          <cell r="F645" t="str">
            <v>SOPORTE TUBERIAS</v>
          </cell>
          <cell r="G645">
            <v>0</v>
          </cell>
          <cell r="H645" t="str">
            <v xml:space="preserve">RELIQUIA HUGO BELTRAN </v>
          </cell>
          <cell r="I645" t="str">
            <v xml:space="preserve">RELIQUIA HUGO BELTRAN </v>
          </cell>
          <cell r="J645" t="str">
            <v>ABRAZADERA TIPO PERA 4" D= 4"</v>
          </cell>
          <cell r="K645" t="str">
            <v>UN</v>
          </cell>
          <cell r="L645">
            <v>1</v>
          </cell>
          <cell r="M645">
            <v>18580</v>
          </cell>
          <cell r="N645">
            <v>5760</v>
          </cell>
          <cell r="O645">
            <v>24340</v>
          </cell>
        </row>
        <row r="646">
          <cell r="A646"/>
          <cell r="B646"/>
          <cell r="C646"/>
          <cell r="D646"/>
          <cell r="E646"/>
          <cell r="F646"/>
          <cell r="G646"/>
          <cell r="H646"/>
          <cell r="I646"/>
          <cell r="J646" t="str">
            <v xml:space="preserve"> ACCESORIOS TUBERIA PRESION, TANQUE ELEVADO, </v>
          </cell>
          <cell r="K646" t="str">
            <v/>
          </cell>
          <cell r="L646"/>
          <cell r="M646"/>
          <cell r="N646"/>
          <cell r="O646"/>
        </row>
        <row r="647">
          <cell r="A647">
            <v>1586</v>
          </cell>
          <cell r="B647" t="str">
            <v>A 030.002.008</v>
          </cell>
          <cell r="C647" t="str">
            <v>APU 2021 A 030.002.008</v>
          </cell>
          <cell r="D647" t="str">
            <v>NUEVOS</v>
          </cell>
          <cell r="E647" t="str">
            <v>RED HIDRÁULICA SUMINISTRO PRESIÓN</v>
          </cell>
          <cell r="F647" t="str">
            <v>ACCESRORIOS</v>
          </cell>
          <cell r="G647">
            <v>0</v>
          </cell>
          <cell r="H647" t="str">
            <v xml:space="preserve">RELIQUIA HUGO BELTRAN </v>
          </cell>
          <cell r="I647" t="str">
            <v xml:space="preserve">RELIQUIA HUGO BELTRAN </v>
          </cell>
          <cell r="J647" t="str">
            <v>ACCESORIO PVC-P  1"</v>
          </cell>
          <cell r="K647" t="str">
            <v>UN</v>
          </cell>
          <cell r="L647">
            <v>1</v>
          </cell>
          <cell r="M647">
            <v>5193</v>
          </cell>
          <cell r="N647">
            <v>1610</v>
          </cell>
          <cell r="O647">
            <v>6803</v>
          </cell>
        </row>
        <row r="648">
          <cell r="A648">
            <v>346</v>
          </cell>
          <cell r="B648" t="str">
            <v>A 012.002.002</v>
          </cell>
          <cell r="C648" t="str">
            <v>APU 2021 A 012.002.002</v>
          </cell>
          <cell r="D648" t="str">
            <v>OBRAS ARQUITECTONICAS Y EDIFICACIONES</v>
          </cell>
          <cell r="E648" t="str">
            <v xml:space="preserve"> INSTALACION HIDRAULICA TUBERIA PVC PRESION </v>
          </cell>
          <cell r="F648" t="str">
            <v xml:space="preserve"> ACCESORIOS TUBERIA PRESION, TANQUE ELEVADO, REGISTRO, LLAVES </v>
          </cell>
          <cell r="G648">
            <v>0</v>
          </cell>
          <cell r="H648"/>
          <cell r="I648" t="str">
            <v xml:space="preserve">ESCE- PORFIA </v>
          </cell>
          <cell r="J648" t="str">
            <v xml:space="preserve">CODO PRESION EN PVC D=1/2" </v>
          </cell>
          <cell r="K648" t="str">
            <v xml:space="preserve"> UN</v>
          </cell>
          <cell r="L648">
            <v>1</v>
          </cell>
          <cell r="M648">
            <v>9061</v>
          </cell>
          <cell r="N648">
            <v>2809</v>
          </cell>
          <cell r="O648">
            <v>11870</v>
          </cell>
        </row>
        <row r="649">
          <cell r="A649">
            <v>347</v>
          </cell>
          <cell r="B649" t="str">
            <v>A 012.002.003</v>
          </cell>
          <cell r="C649" t="str">
            <v>APU 2021 A 012.002.003</v>
          </cell>
          <cell r="D649" t="str">
            <v>OBRAS ARQUITECTONICAS Y EDIFICACIONES</v>
          </cell>
          <cell r="E649" t="str">
            <v xml:space="preserve"> INSTALACION HIDRAULICA TUBERIA PVC PRESION </v>
          </cell>
          <cell r="F649" t="str">
            <v xml:space="preserve"> ACCESORIOS TUBERIA PRESION, TANQUE ELEVADO, REGISTRO, LLAVES </v>
          </cell>
          <cell r="G649">
            <v>0</v>
          </cell>
          <cell r="H649"/>
          <cell r="I649" t="str">
            <v xml:space="preserve">ESCE- PORFIA </v>
          </cell>
          <cell r="J649" t="str">
            <v xml:space="preserve">CODO PRESION EN PVC D=3/4" </v>
          </cell>
          <cell r="K649" t="str">
            <v>UN</v>
          </cell>
          <cell r="L649">
            <v>1</v>
          </cell>
          <cell r="M649">
            <v>2287</v>
          </cell>
          <cell r="N649">
            <v>709</v>
          </cell>
          <cell r="O649">
            <v>2996</v>
          </cell>
        </row>
        <row r="650">
          <cell r="A650">
            <v>348</v>
          </cell>
          <cell r="B650" t="str">
            <v>A 012.002.004</v>
          </cell>
          <cell r="C650" t="str">
            <v>APU 2021 A 012.002.004</v>
          </cell>
          <cell r="D650" t="str">
            <v>OBRAS ARQUITECTONICAS Y EDIFICACIONES</v>
          </cell>
          <cell r="E650" t="str">
            <v xml:space="preserve"> INSTALACION HIDRAULICA TUBERIA PVC PRESION </v>
          </cell>
          <cell r="F650" t="str">
            <v xml:space="preserve"> ACCESORIOS TUBERIA PRESION, TANQUE ELEVADO, REGISTRO, LLAVES </v>
          </cell>
          <cell r="G650">
            <v>0</v>
          </cell>
          <cell r="H650"/>
          <cell r="I650" t="str">
            <v xml:space="preserve">ESCE- RELIQUIA </v>
          </cell>
          <cell r="J650" t="str">
            <v xml:space="preserve">CODO PRESION EN PVC D=1" </v>
          </cell>
          <cell r="K650" t="str">
            <v>UN</v>
          </cell>
          <cell r="L650">
            <v>1</v>
          </cell>
          <cell r="M650">
            <v>3517</v>
          </cell>
          <cell r="N650">
            <v>1090</v>
          </cell>
          <cell r="O650">
            <v>4607</v>
          </cell>
        </row>
        <row r="651">
          <cell r="A651">
            <v>1602</v>
          </cell>
          <cell r="B651" t="str">
            <v>A 030.002.023</v>
          </cell>
          <cell r="C651" t="str">
            <v>APU 2021 A 030.002.023</v>
          </cell>
          <cell r="D651" t="str">
            <v>NUEVOS</v>
          </cell>
          <cell r="E651" t="str">
            <v>RED HIDRÁULICA SUMINISTRO PRESIÓN</v>
          </cell>
          <cell r="F651" t="str">
            <v>ACCESRORIOS HIDRAULICA</v>
          </cell>
          <cell r="G651">
            <v>0</v>
          </cell>
          <cell r="H651" t="str">
            <v xml:space="preserve">RELIQUIA HUGO BELTRAN </v>
          </cell>
          <cell r="I651" t="str">
            <v xml:space="preserve">RELIQUIA HUGO BELTRAN </v>
          </cell>
          <cell r="J651" t="str">
            <v>CODO PRESION  EN PVC D=1 1/2"</v>
          </cell>
          <cell r="K651" t="str">
            <v>UN</v>
          </cell>
          <cell r="L651">
            <v>1</v>
          </cell>
          <cell r="M651">
            <v>8865</v>
          </cell>
          <cell r="N651">
            <v>2748</v>
          </cell>
          <cell r="O651">
            <v>11613</v>
          </cell>
        </row>
        <row r="652">
          <cell r="A652">
            <v>349</v>
          </cell>
          <cell r="B652" t="str">
            <v>A 012.002.005</v>
          </cell>
          <cell r="C652" t="str">
            <v>APU 2021 A 012.002.005</v>
          </cell>
          <cell r="D652" t="str">
            <v>OBRAS ARQUITECTONICAS Y EDIFICACIONES</v>
          </cell>
          <cell r="E652" t="str">
            <v xml:space="preserve"> INSTALACION HIDRAULICA TUBERIA PVC PRESION </v>
          </cell>
          <cell r="F652" t="str">
            <v xml:space="preserve"> ACCESORIOS TUBERIA PRESION, TANQUE ELEVADO, REGISTRO, LLAVES </v>
          </cell>
          <cell r="G652">
            <v>0</v>
          </cell>
          <cell r="H652"/>
          <cell r="I652" t="str">
            <v xml:space="preserve">ESCE- PORFIA </v>
          </cell>
          <cell r="J652" t="str">
            <v xml:space="preserve">CODO PRESION EN PVC D=1 1/4" </v>
          </cell>
          <cell r="K652" t="str">
            <v xml:space="preserve"> UN</v>
          </cell>
          <cell r="L652">
            <v>1</v>
          </cell>
          <cell r="M652">
            <v>5438</v>
          </cell>
          <cell r="N652">
            <v>1686</v>
          </cell>
          <cell r="O652">
            <v>7124</v>
          </cell>
        </row>
        <row r="653">
          <cell r="A653">
            <v>371</v>
          </cell>
          <cell r="B653" t="str">
            <v>A 012.002.027</v>
          </cell>
          <cell r="C653" t="str">
            <v>APU 2021 A 012.002.027</v>
          </cell>
          <cell r="D653" t="str">
            <v>OBRAS ARQUITECTONICAS Y EDIFICACIONES</v>
          </cell>
          <cell r="E653" t="str">
            <v xml:space="preserve"> INSTALACION HIDRAULICA TUBERIA PVC PRESION </v>
          </cell>
          <cell r="F653" t="str">
            <v xml:space="preserve"> ACCESORIOS TUBERIA PRESION, TANQUE ELEVADO, REGISTRO, LLAVES </v>
          </cell>
          <cell r="G653">
            <v>0</v>
          </cell>
          <cell r="H653"/>
          <cell r="I653" t="str">
            <v xml:space="preserve">ESCE- PORFIA </v>
          </cell>
          <cell r="J653" t="str">
            <v>CODO PRESION RDE 21 D= 2"</v>
          </cell>
          <cell r="K653" t="str">
            <v xml:space="preserve"> UN</v>
          </cell>
          <cell r="L653">
            <v>1</v>
          </cell>
          <cell r="M653">
            <v>14855</v>
          </cell>
          <cell r="N653">
            <v>4605</v>
          </cell>
          <cell r="O653">
            <v>19460</v>
          </cell>
        </row>
        <row r="654">
          <cell r="A654">
            <v>1977</v>
          </cell>
          <cell r="B654" t="str">
            <v>A 029.001.265</v>
          </cell>
          <cell r="C654" t="str">
            <v>APU 2021 A 029.001.265</v>
          </cell>
          <cell r="D654" t="str">
            <v>OBRAS ARQUITECTONICAS Y EDIFICACIONES</v>
          </cell>
          <cell r="E654" t="str">
            <v xml:space="preserve"> APUS NUEVOS </v>
          </cell>
          <cell r="F654" t="str">
            <v xml:space="preserve"> APUS NUEVOS </v>
          </cell>
          <cell r="G654">
            <v>0</v>
          </cell>
          <cell r="H654" t="str">
            <v xml:space="preserve">SECRETARIA DE EDUCACION </v>
          </cell>
          <cell r="I654" t="str">
            <v xml:space="preserve">SECRETARIA DE EDUCACION </v>
          </cell>
          <cell r="J654" t="str">
            <v>CODO PRESION RDE 21 D= 2 1/2"</v>
          </cell>
          <cell r="K654" t="str">
            <v>UN</v>
          </cell>
          <cell r="L654">
            <v>1</v>
          </cell>
          <cell r="M654">
            <v>34665</v>
          </cell>
          <cell r="N654">
            <v>10746</v>
          </cell>
          <cell r="O654">
            <v>45411</v>
          </cell>
        </row>
        <row r="655">
          <cell r="A655">
            <v>2176</v>
          </cell>
          <cell r="B655" t="str">
            <v>A 004.001.024</v>
          </cell>
          <cell r="C655" t="str">
            <v>APU 2021 A 004.001.024</v>
          </cell>
          <cell r="D655" t="str">
            <v>ARQUITECTONICAS Y EDIFICACIONES</v>
          </cell>
          <cell r="E655" t="str">
            <v>REDES HIDRAULICAS, SANITARIAS Y PLUVIAL</v>
          </cell>
          <cell r="F655" t="str">
            <v>CREADO 2</v>
          </cell>
          <cell r="G655" t="str">
            <v>FERNANDEL ALFONSO FORERO</v>
          </cell>
          <cell r="H655" t="str">
            <v>JHON JAIRO ROMERO VACA</v>
          </cell>
          <cell r="I655" t="str">
            <v xml:space="preserve">SECRETARIA CONTROL FISICO </v>
          </cell>
          <cell r="J655" t="str">
            <v>TAPON ROSCAR PVCP 1/2"</v>
          </cell>
          <cell r="K655" t="str">
            <v>UN</v>
          </cell>
          <cell r="L655">
            <v>1</v>
          </cell>
          <cell r="M655">
            <v>3606.77</v>
          </cell>
          <cell r="N655">
            <v>1118.0999999999999</v>
          </cell>
          <cell r="O655">
            <v>4724.87</v>
          </cell>
        </row>
        <row r="656">
          <cell r="A656">
            <v>2177</v>
          </cell>
          <cell r="B656" t="str">
            <v>A 004.001.025</v>
          </cell>
          <cell r="C656" t="str">
            <v>APU 2021 A 004.001.025</v>
          </cell>
          <cell r="D656" t="str">
            <v>ARQUITECTONICAS Y EDIFICACIONES</v>
          </cell>
          <cell r="E656" t="str">
            <v>REDES HIDRAULICAS, SANITARIAS Y PLUVIAL</v>
          </cell>
          <cell r="F656" t="str">
            <v>CREADO 3</v>
          </cell>
          <cell r="G656" t="str">
            <v>FERNANDEL ALFONSO FORERO</v>
          </cell>
          <cell r="H656" t="str">
            <v>JHON JAIRO ROMERO VACA</v>
          </cell>
          <cell r="I656" t="str">
            <v xml:space="preserve">SECRETARIA CONTROL FISICO </v>
          </cell>
          <cell r="J656" t="str">
            <v>TAPON ROSCAR PVCP 1"</v>
          </cell>
          <cell r="K656" t="str">
            <v>UN</v>
          </cell>
          <cell r="L656">
            <v>1</v>
          </cell>
          <cell r="M656">
            <v>3709.8700000000003</v>
          </cell>
          <cell r="N656">
            <v>1150.06</v>
          </cell>
          <cell r="O656">
            <v>4859.93</v>
          </cell>
        </row>
        <row r="657">
          <cell r="A657">
            <v>1717</v>
          </cell>
          <cell r="B657" t="str">
            <v>A 030.003.001</v>
          </cell>
          <cell r="C657" t="str">
            <v>APU 2021 A 030.003.001</v>
          </cell>
          <cell r="D657" t="str">
            <v>NUEVOS</v>
          </cell>
          <cell r="E657"/>
          <cell r="F657"/>
          <cell r="G657">
            <v>0</v>
          </cell>
          <cell r="H657" t="str">
            <v>PORFIA DANIELA</v>
          </cell>
          <cell r="I657" t="str">
            <v>PORFIA DANIELA</v>
          </cell>
          <cell r="J657" t="str">
            <v>TEE PRESION EN PVC D=2"</v>
          </cell>
          <cell r="K657" t="str">
            <v>UN</v>
          </cell>
          <cell r="L657">
            <v>1</v>
          </cell>
          <cell r="M657">
            <v>16920</v>
          </cell>
          <cell r="N657">
            <v>5245</v>
          </cell>
          <cell r="O657">
            <v>22165</v>
          </cell>
        </row>
        <row r="658">
          <cell r="A658">
            <v>1680</v>
          </cell>
          <cell r="B658" t="str">
            <v>A 030.002.094</v>
          </cell>
          <cell r="C658" t="str">
            <v>APU 2021 A 030.002.094</v>
          </cell>
          <cell r="D658" t="str">
            <v>NUEVOS</v>
          </cell>
          <cell r="E658" t="str">
            <v>RED HIDRÁULICA SUMINISTRO PRESIÓN</v>
          </cell>
          <cell r="F658" t="str">
            <v>ACCESRORIOS</v>
          </cell>
          <cell r="G658">
            <v>0</v>
          </cell>
          <cell r="H658" t="str">
            <v xml:space="preserve">RELIQUIA HUGO BELTRAN </v>
          </cell>
          <cell r="I658" t="str">
            <v xml:space="preserve">RELIQUIA HUGO BELTRAN </v>
          </cell>
          <cell r="J658" t="str">
            <v xml:space="preserve">TEE  PRESION EN PVC D=1 1/2"  </v>
          </cell>
          <cell r="K658" t="str">
            <v>UN</v>
          </cell>
          <cell r="L658">
            <v>1</v>
          </cell>
          <cell r="M658">
            <v>11098</v>
          </cell>
          <cell r="N658">
            <v>3440</v>
          </cell>
          <cell r="O658">
            <v>14538</v>
          </cell>
        </row>
        <row r="659">
          <cell r="A659">
            <v>1718</v>
          </cell>
          <cell r="B659" t="str">
            <v>A 030.003.002</v>
          </cell>
          <cell r="C659" t="str">
            <v>APU 2021 A 030.003.002</v>
          </cell>
          <cell r="D659" t="str">
            <v>NUEVOS</v>
          </cell>
          <cell r="E659"/>
          <cell r="F659"/>
          <cell r="G659">
            <v>0</v>
          </cell>
          <cell r="H659" t="str">
            <v>PORFIA DANIELA</v>
          </cell>
          <cell r="I659" t="str">
            <v>PORFIA DANIELA</v>
          </cell>
          <cell r="J659" t="str">
            <v xml:space="preserve">TEE  PRESION EN PVC D=1 1/2"  </v>
          </cell>
          <cell r="K659" t="str">
            <v>UN</v>
          </cell>
          <cell r="L659">
            <v>1</v>
          </cell>
          <cell r="M659">
            <v>11098</v>
          </cell>
          <cell r="N659">
            <v>3440</v>
          </cell>
          <cell r="O659">
            <v>14538</v>
          </cell>
        </row>
        <row r="660">
          <cell r="A660">
            <v>363</v>
          </cell>
          <cell r="B660" t="str">
            <v>A 012.002.019</v>
          </cell>
          <cell r="C660" t="str">
            <v>APU 2021 A 012.002.019</v>
          </cell>
          <cell r="D660" t="str">
            <v>OBRAS ARQUITECTONICAS Y EDIFICACIONES</v>
          </cell>
          <cell r="E660" t="str">
            <v xml:space="preserve"> INSTALACION HIDRAULICA TUBERIA PVC PRESION </v>
          </cell>
          <cell r="F660" t="str">
            <v xml:space="preserve"> ACCESORIOS TUBERIA PRESION, TANQUE ELEVADO, REGISTRO, LLAVES </v>
          </cell>
          <cell r="G660">
            <v>0</v>
          </cell>
          <cell r="H660"/>
          <cell r="I660" t="str">
            <v xml:space="preserve">ESCE- PORFIA </v>
          </cell>
          <cell r="J660" t="str">
            <v xml:space="preserve">TEE PRESION EN PVC D=1 1/4" </v>
          </cell>
          <cell r="K660" t="str">
            <v xml:space="preserve"> UN</v>
          </cell>
          <cell r="L660">
            <v>1</v>
          </cell>
          <cell r="M660">
            <v>13539</v>
          </cell>
          <cell r="N660">
            <v>4197</v>
          </cell>
          <cell r="O660">
            <v>17736</v>
          </cell>
        </row>
        <row r="661">
          <cell r="A661">
            <v>362</v>
          </cell>
          <cell r="B661" t="str">
            <v>A 012.002.018</v>
          </cell>
          <cell r="C661" t="str">
            <v>APU 2021 A 012.002.018</v>
          </cell>
          <cell r="D661" t="str">
            <v>OBRAS ARQUITECTONICAS Y EDIFICACIONES</v>
          </cell>
          <cell r="E661" t="str">
            <v xml:space="preserve"> INSTALACION HIDRAULICA TUBERIA PVC PRESION </v>
          </cell>
          <cell r="F661" t="str">
            <v xml:space="preserve"> ACCESORIOS TUBERIA PRESION, TANQUE ELEVADO, REGISTRO, LLAVES </v>
          </cell>
          <cell r="G661">
            <v>0</v>
          </cell>
          <cell r="H661"/>
          <cell r="I661" t="str">
            <v xml:space="preserve">ESCE- RELIQUIA </v>
          </cell>
          <cell r="J661" t="str">
            <v xml:space="preserve">TEE PRESION EN PVC D=1" </v>
          </cell>
          <cell r="K661" t="str">
            <v>UN</v>
          </cell>
          <cell r="L661">
            <v>1</v>
          </cell>
          <cell r="M661">
            <v>8951</v>
          </cell>
          <cell r="N661">
            <v>2775</v>
          </cell>
          <cell r="O661">
            <v>11726</v>
          </cell>
        </row>
        <row r="662">
          <cell r="A662">
            <v>361</v>
          </cell>
          <cell r="B662" t="str">
            <v>A 012.002.017</v>
          </cell>
          <cell r="C662" t="str">
            <v>APU 2021 A 012.002.017</v>
          </cell>
          <cell r="D662" t="str">
            <v>OBRAS ARQUITECTONICAS Y EDIFICACIONES</v>
          </cell>
          <cell r="E662" t="str">
            <v xml:space="preserve"> INSTALACION HIDRAULICA TUBERIA PVC PRESION </v>
          </cell>
          <cell r="F662" t="str">
            <v xml:space="preserve"> ACCESORIOS TUBERIA PRESION, TANQUE ELEVADO, REGISTRO, LLAVES </v>
          </cell>
          <cell r="G662">
            <v>0</v>
          </cell>
          <cell r="H662"/>
          <cell r="I662" t="str">
            <v xml:space="preserve">ESCE- RELIQUIA </v>
          </cell>
          <cell r="J662" t="str">
            <v xml:space="preserve">TEE PRESION EN PVC D=3/4" </v>
          </cell>
          <cell r="K662" t="str">
            <v>UN</v>
          </cell>
          <cell r="L662">
            <v>1</v>
          </cell>
          <cell r="M662">
            <v>7534</v>
          </cell>
          <cell r="N662">
            <v>2336</v>
          </cell>
          <cell r="O662">
            <v>9870</v>
          </cell>
        </row>
        <row r="663">
          <cell r="A663">
            <v>1719</v>
          </cell>
          <cell r="B663" t="str">
            <v>A 030.003.003</v>
          </cell>
          <cell r="C663" t="str">
            <v>APU 2021 A 030.003.003</v>
          </cell>
          <cell r="D663" t="str">
            <v>NUEVOS</v>
          </cell>
          <cell r="E663"/>
          <cell r="F663"/>
          <cell r="G663">
            <v>0</v>
          </cell>
          <cell r="H663" t="str">
            <v>PORFIA DANIELA</v>
          </cell>
          <cell r="I663" t="str">
            <v>PORFIA DANIELA</v>
          </cell>
          <cell r="J663" t="str">
            <v>TEE PRESION EN PVC D=1/2"</v>
          </cell>
          <cell r="K663" t="str">
            <v>UN</v>
          </cell>
          <cell r="L663">
            <v>1</v>
          </cell>
          <cell r="M663">
            <v>2147</v>
          </cell>
          <cell r="N663">
            <v>666</v>
          </cell>
          <cell r="O663">
            <v>2813</v>
          </cell>
        </row>
        <row r="664">
          <cell r="A664">
            <v>1976</v>
          </cell>
          <cell r="B664" t="str">
            <v>A 029.001.264</v>
          </cell>
          <cell r="C664" t="str">
            <v>APU 2021 A 029.001.264</v>
          </cell>
          <cell r="D664" t="str">
            <v>OBRAS ARQUITECTONICAS Y EDIFICACIONES</v>
          </cell>
          <cell r="E664" t="str">
            <v xml:space="preserve"> APUS NUEVOS </v>
          </cell>
          <cell r="F664" t="str">
            <v xml:space="preserve"> APUS NUEVOS </v>
          </cell>
          <cell r="G664">
            <v>0</v>
          </cell>
          <cell r="H664" t="str">
            <v xml:space="preserve">SECRETARIA DE EDUCACION </v>
          </cell>
          <cell r="I664" t="str">
            <v xml:space="preserve">SECRETARIA DE EDUCACION </v>
          </cell>
          <cell r="J664" t="str">
            <v>TEE PVC PRESION RDE 21  2 1/2"</v>
          </cell>
          <cell r="K664" t="str">
            <v>UN</v>
          </cell>
          <cell r="L664">
            <v>1</v>
          </cell>
          <cell r="M664">
            <v>34174</v>
          </cell>
          <cell r="N664">
            <v>10594</v>
          </cell>
          <cell r="O664">
            <v>44768</v>
          </cell>
        </row>
        <row r="665">
          <cell r="A665">
            <v>1974</v>
          </cell>
          <cell r="B665" t="str">
            <v>A 030.002.156</v>
          </cell>
          <cell r="C665" t="str">
            <v>APU 2021 A 030.002.156</v>
          </cell>
          <cell r="D665" t="str">
            <v>NUEVOS</v>
          </cell>
          <cell r="E665" t="str">
            <v>REGISTROS Y LLAVES PARA HIDRAULICA COMPLEMENTARIA</v>
          </cell>
          <cell r="F665" t="str">
            <v>ACCESRORIOS HIDRAULICA</v>
          </cell>
          <cell r="G665"/>
          <cell r="H665" t="str">
            <v xml:space="preserve">SECRETARIA DE EDUCACION </v>
          </cell>
          <cell r="I665" t="str">
            <v xml:space="preserve">SECRETARIA DE EDUCACION </v>
          </cell>
          <cell r="J665" t="str">
            <v>REDUCCION PVC PRESION RDE 21 2 1/2" A 2"</v>
          </cell>
          <cell r="K665" t="str">
            <v>UN</v>
          </cell>
          <cell r="L665">
            <v>1</v>
          </cell>
          <cell r="M665">
            <v>21576</v>
          </cell>
          <cell r="N665">
            <v>6689</v>
          </cell>
          <cell r="O665">
            <v>28265</v>
          </cell>
        </row>
        <row r="666">
          <cell r="A666">
            <v>1741</v>
          </cell>
          <cell r="B666" t="str">
            <v>A 030.003.025</v>
          </cell>
          <cell r="C666" t="str">
            <v>APU 2021 A 030.003.025</v>
          </cell>
          <cell r="D666" t="str">
            <v>NUEVOS</v>
          </cell>
          <cell r="E666"/>
          <cell r="F666"/>
          <cell r="G666">
            <v>0</v>
          </cell>
          <cell r="H666" t="str">
            <v>PORFIA DANIELA</v>
          </cell>
          <cell r="I666" t="str">
            <v>PORFIA DANIELA</v>
          </cell>
          <cell r="J666" t="str">
            <v>REDUCCION PVC PRESION 2" X 1 1/2" PVC</v>
          </cell>
          <cell r="K666" t="str">
            <v>UN</v>
          </cell>
          <cell r="L666">
            <v>1</v>
          </cell>
          <cell r="M666">
            <v>24216</v>
          </cell>
          <cell r="N666">
            <v>7507</v>
          </cell>
          <cell r="O666">
            <v>31723</v>
          </cell>
        </row>
        <row r="667">
          <cell r="A667">
            <v>2175</v>
          </cell>
          <cell r="B667" t="str">
            <v>A 004.001.023</v>
          </cell>
          <cell r="C667" t="str">
            <v>APU 2021 A 004.001.023</v>
          </cell>
          <cell r="D667" t="str">
            <v>ARQUITECTONICAS Y EDIFICACIONES</v>
          </cell>
          <cell r="E667" t="str">
            <v>REDES HIDRAULICAS, SANITARIAS Y PLUVIAL</v>
          </cell>
          <cell r="F667" t="str">
            <v>COTIZADO 3</v>
          </cell>
          <cell r="G667" t="str">
            <v>FERNANDEL ALFONSO FORERO</v>
          </cell>
          <cell r="H667" t="str">
            <v>JHON JAIRO ROMERO VACA</v>
          </cell>
          <cell r="I667" t="str">
            <v xml:space="preserve">SECRETARIA CONTROL FISICO </v>
          </cell>
          <cell r="J667" t="str">
            <v>REDUCCION CONCENTRICA PVCP 2" x1" SUMINISTRO E INSTALACION</v>
          </cell>
          <cell r="K667" t="str">
            <v>UN</v>
          </cell>
          <cell r="L667">
            <v>1</v>
          </cell>
          <cell r="M667">
            <v>9680.27</v>
          </cell>
          <cell r="N667">
            <v>3000.88</v>
          </cell>
          <cell r="O667">
            <v>12681.150000000001</v>
          </cell>
        </row>
        <row r="668">
          <cell r="A668">
            <v>1742</v>
          </cell>
          <cell r="B668" t="str">
            <v>A 030.003.026</v>
          </cell>
          <cell r="C668" t="str">
            <v>APU 2021 A 030.003.026</v>
          </cell>
          <cell r="D668" t="str">
            <v>NUEVOS</v>
          </cell>
          <cell r="E668"/>
          <cell r="F668"/>
          <cell r="G668">
            <v>0</v>
          </cell>
          <cell r="H668" t="str">
            <v>PORFIA DANIELA</v>
          </cell>
          <cell r="I668" t="str">
            <v>PORFIA DANIELA</v>
          </cell>
          <cell r="J668" t="str">
            <v>REDUCCION PVC PRESION 2" X 1 1/4" PVC</v>
          </cell>
          <cell r="K668" t="str">
            <v>UN</v>
          </cell>
          <cell r="L668">
            <v>1</v>
          </cell>
          <cell r="M668">
            <v>24304</v>
          </cell>
          <cell r="N668">
            <v>7534</v>
          </cell>
          <cell r="O668">
            <v>31838</v>
          </cell>
        </row>
        <row r="669">
          <cell r="A669">
            <v>1743</v>
          </cell>
          <cell r="B669" t="str">
            <v>A 030.003.027</v>
          </cell>
          <cell r="C669" t="str">
            <v>APU 2021 A 030.003.027</v>
          </cell>
          <cell r="D669" t="str">
            <v>NUEVOS</v>
          </cell>
          <cell r="E669"/>
          <cell r="F669"/>
          <cell r="G669">
            <v>0</v>
          </cell>
          <cell r="H669" t="str">
            <v>PORFIA DANIELA</v>
          </cell>
          <cell r="I669" t="str">
            <v>PORFIA DANIELA</v>
          </cell>
          <cell r="J669" t="str">
            <v>REDUCCION PVC PRESION 1 1/2" X 1 1/4" PVC</v>
          </cell>
          <cell r="K669" t="str">
            <v>UN</v>
          </cell>
          <cell r="L669">
            <v>1</v>
          </cell>
          <cell r="M669">
            <v>12598</v>
          </cell>
          <cell r="N669">
            <v>3905</v>
          </cell>
          <cell r="O669">
            <v>16503</v>
          </cell>
        </row>
        <row r="670">
          <cell r="A670">
            <v>1639</v>
          </cell>
          <cell r="B670" t="str">
            <v>A 030.002.057</v>
          </cell>
          <cell r="C670" t="str">
            <v>APU 2021 A 030.002.057</v>
          </cell>
          <cell r="D670" t="str">
            <v>NUEVOS</v>
          </cell>
          <cell r="E670" t="str">
            <v>RED SANITARIA INTERNA EVACUACIÓN - DESAGÜES</v>
          </cell>
          <cell r="F670" t="str">
            <v xml:space="preserve">TUBERÍAS ACCESORIOS PVC-S </v>
          </cell>
          <cell r="G670">
            <v>0</v>
          </cell>
          <cell r="H670" t="str">
            <v xml:space="preserve">RELIQUIA HUGO BELTRAN </v>
          </cell>
          <cell r="I670" t="str">
            <v xml:space="preserve">RELIQUIA HUGO BELTRAN </v>
          </cell>
          <cell r="J670" t="str">
            <v xml:space="preserve">REDUCCION PVC PRESION 1 1/2" X 1" PVC </v>
          </cell>
          <cell r="K670" t="str">
            <v>UN</v>
          </cell>
          <cell r="L670">
            <v>1</v>
          </cell>
          <cell r="M670">
            <v>7554</v>
          </cell>
          <cell r="N670">
            <v>2342</v>
          </cell>
          <cell r="O670">
            <v>9896</v>
          </cell>
        </row>
        <row r="671">
          <cell r="A671">
            <v>1744</v>
          </cell>
          <cell r="B671" t="str">
            <v>A 030.003.028</v>
          </cell>
          <cell r="C671" t="str">
            <v>APU 2021 A 030.003.028</v>
          </cell>
          <cell r="D671" t="str">
            <v>NUEVOS</v>
          </cell>
          <cell r="E671"/>
          <cell r="F671"/>
          <cell r="G671">
            <v>0</v>
          </cell>
          <cell r="H671" t="str">
            <v>PORFIA DANIELA</v>
          </cell>
          <cell r="I671" t="str">
            <v>PORFIA DANIELA</v>
          </cell>
          <cell r="J671" t="str">
            <v>REDUCCION PVC PRESION 1 1/2" X 3/4" PVC</v>
          </cell>
          <cell r="K671" t="str">
            <v>UN</v>
          </cell>
          <cell r="L671">
            <v>1</v>
          </cell>
          <cell r="M671">
            <v>12644</v>
          </cell>
          <cell r="N671">
            <v>3920</v>
          </cell>
          <cell r="O671">
            <v>16564</v>
          </cell>
        </row>
        <row r="672">
          <cell r="A672">
            <v>1745</v>
          </cell>
          <cell r="B672" t="str">
            <v>A 030.003.029</v>
          </cell>
          <cell r="C672" t="str">
            <v>APU 2021 A 030.003.029</v>
          </cell>
          <cell r="D672" t="str">
            <v>NUEVOS</v>
          </cell>
          <cell r="E672"/>
          <cell r="F672"/>
          <cell r="G672">
            <v>0</v>
          </cell>
          <cell r="H672" t="str">
            <v>PORFIA DANIELA</v>
          </cell>
          <cell r="I672" t="str">
            <v>PORFIA DANIELA</v>
          </cell>
          <cell r="J672" t="str">
            <v>REDUCCION PVC PRESION 1 1/2" X 1/2" PVC</v>
          </cell>
          <cell r="K672" t="str">
            <v>UN</v>
          </cell>
          <cell r="L672">
            <v>1</v>
          </cell>
          <cell r="M672">
            <v>11926</v>
          </cell>
          <cell r="N672">
            <v>3697</v>
          </cell>
          <cell r="O672">
            <v>15623</v>
          </cell>
        </row>
        <row r="673">
          <cell r="A673">
            <v>352</v>
          </cell>
          <cell r="B673" t="str">
            <v>A 012.002.008</v>
          </cell>
          <cell r="C673" t="str">
            <v>APU 2021 A 012.002.008</v>
          </cell>
          <cell r="D673" t="str">
            <v>OBRAS ARQUITECTONICAS Y EDIFICACIONES</v>
          </cell>
          <cell r="E673" t="str">
            <v xml:space="preserve"> INSTALACION HIDRAULICA TUBERIA PVC PRESION </v>
          </cell>
          <cell r="F673" t="str">
            <v xml:space="preserve"> ACCESORIOS TUBERIA PRESION, TANQUE ELEVADO, REGISTRO, LLAVES </v>
          </cell>
          <cell r="G673">
            <v>0</v>
          </cell>
          <cell r="H673"/>
          <cell r="I673" t="str">
            <v xml:space="preserve">ESCE- PORFIA </v>
          </cell>
          <cell r="J673" t="str">
            <v xml:space="preserve">REDUCCION PVC PRESION 1 1/4" X1" PVC </v>
          </cell>
          <cell r="K673" t="str">
            <v>UN</v>
          </cell>
          <cell r="L673">
            <v>1</v>
          </cell>
          <cell r="M673">
            <v>3870</v>
          </cell>
          <cell r="N673">
            <v>1200</v>
          </cell>
          <cell r="O673">
            <v>5070</v>
          </cell>
        </row>
        <row r="674">
          <cell r="A674">
            <v>1746</v>
          </cell>
          <cell r="B674" t="str">
            <v>A 030.003.030</v>
          </cell>
          <cell r="C674" t="str">
            <v>APU 2021 A 030.003.030</v>
          </cell>
          <cell r="D674" t="str">
            <v>NUEVOS</v>
          </cell>
          <cell r="E674"/>
          <cell r="F674"/>
          <cell r="G674">
            <v>0</v>
          </cell>
          <cell r="H674" t="str">
            <v>PORFIA DANIELA</v>
          </cell>
          <cell r="I674" t="str">
            <v>PORFIA DANIELA</v>
          </cell>
          <cell r="J674" t="str">
            <v>REDUCCION PVC PRESION 1 1/4" X 3/4" PVC</v>
          </cell>
          <cell r="K674" t="str">
            <v>UN</v>
          </cell>
          <cell r="L674">
            <v>1</v>
          </cell>
          <cell r="M674">
            <v>10333</v>
          </cell>
          <cell r="N674">
            <v>3203</v>
          </cell>
          <cell r="O674">
            <v>13536</v>
          </cell>
        </row>
        <row r="675">
          <cell r="A675">
            <v>1747</v>
          </cell>
          <cell r="B675" t="str">
            <v>A 030.003.031</v>
          </cell>
          <cell r="C675" t="str">
            <v>APU 2021 A 030.003.031</v>
          </cell>
          <cell r="D675" t="str">
            <v>NUEVOS</v>
          </cell>
          <cell r="E675"/>
          <cell r="F675"/>
          <cell r="G675">
            <v>0</v>
          </cell>
          <cell r="H675" t="str">
            <v>PORFIA DANIELA</v>
          </cell>
          <cell r="I675" t="str">
            <v>PORFIA DANIELA</v>
          </cell>
          <cell r="J675" t="str">
            <v>REDUCCION PVC PRESION 1 1/4" X 1/2" PVC</v>
          </cell>
          <cell r="K675" t="str">
            <v>UN</v>
          </cell>
          <cell r="L675">
            <v>1</v>
          </cell>
          <cell r="M675">
            <v>10405</v>
          </cell>
          <cell r="N675">
            <v>3226</v>
          </cell>
          <cell r="O675">
            <v>13631</v>
          </cell>
        </row>
        <row r="676">
          <cell r="A676">
            <v>351</v>
          </cell>
          <cell r="B676" t="str">
            <v>A 012.002.007</v>
          </cell>
          <cell r="C676" t="str">
            <v>APU 2021 A 012.002.007</v>
          </cell>
          <cell r="D676" t="str">
            <v>OBRAS ARQUITECTONICAS Y EDIFICACIONES</v>
          </cell>
          <cell r="E676" t="str">
            <v xml:space="preserve"> INSTALACION HIDRAULICA TUBERIA PVC PRESION </v>
          </cell>
          <cell r="F676" t="str">
            <v xml:space="preserve"> ACCESORIOS TUBERIA PRESION, TANQUE ELEVADO, REGISTRO, LLAVES </v>
          </cell>
          <cell r="G676">
            <v>0</v>
          </cell>
          <cell r="H676"/>
          <cell r="I676" t="str">
            <v xml:space="preserve">ESCE- RELIQUIA </v>
          </cell>
          <cell r="J676" t="str">
            <v xml:space="preserve">REDUCCION PVC PRESION 1" X 3/4" PVC </v>
          </cell>
          <cell r="K676" t="str">
            <v>UN</v>
          </cell>
          <cell r="L676">
            <v>1</v>
          </cell>
          <cell r="M676">
            <v>2560</v>
          </cell>
          <cell r="N676">
            <v>794</v>
          </cell>
          <cell r="O676">
            <v>3354</v>
          </cell>
        </row>
        <row r="677">
          <cell r="A677">
            <v>2172</v>
          </cell>
          <cell r="B677" t="str">
            <v>A 004.001.020</v>
          </cell>
          <cell r="C677" t="str">
            <v>APU 2021 A 004.001.020</v>
          </cell>
          <cell r="D677" t="str">
            <v>ARQUITECTONICAS Y EDIFICACIONES</v>
          </cell>
          <cell r="E677" t="str">
            <v>REDES HIDRAULICAS, SANITARIAS Y PLUVIAL</v>
          </cell>
          <cell r="F677" t="str">
            <v>CREADO 1</v>
          </cell>
          <cell r="G677" t="str">
            <v>FERNANDEL ALFONSO FORERO</v>
          </cell>
          <cell r="H677" t="str">
            <v>JHON JAIRO ROMERO VACA</v>
          </cell>
          <cell r="I677" t="str">
            <v xml:space="preserve">SECRETARIA CONTROL FISICO </v>
          </cell>
          <cell r="J677" t="str">
            <v xml:space="preserve">REDUCCION PVC PRESION 1" X1/2" PVC </v>
          </cell>
          <cell r="K677" t="str">
            <v>UN</v>
          </cell>
          <cell r="L677">
            <v>1</v>
          </cell>
          <cell r="M677">
            <v>2641.3900000000003</v>
          </cell>
          <cell r="N677">
            <v>818.83</v>
          </cell>
          <cell r="O677">
            <v>3460.2200000000003</v>
          </cell>
        </row>
        <row r="678">
          <cell r="A678">
            <v>350</v>
          </cell>
          <cell r="B678" t="str">
            <v>A 012.002.006</v>
          </cell>
          <cell r="C678" t="str">
            <v>APU 2021 A 012.002.006</v>
          </cell>
          <cell r="D678" t="str">
            <v>OBRAS ARQUITECTONICAS Y EDIFICACIONES</v>
          </cell>
          <cell r="E678" t="str">
            <v xml:space="preserve"> INSTALACION HIDRAULICA TUBERIA PVC PRESION </v>
          </cell>
          <cell r="F678" t="str">
            <v xml:space="preserve"> ACCESORIOS TUBERIA PRESION, TANQUE ELEVADO, REGISTRO, LLAVES </v>
          </cell>
          <cell r="G678">
            <v>0</v>
          </cell>
          <cell r="H678"/>
          <cell r="I678" t="str">
            <v xml:space="preserve">ESCE- PORFIA </v>
          </cell>
          <cell r="J678" t="str">
            <v xml:space="preserve">REDUCCION PVC PRESION 3/4" X1/2" PVC </v>
          </cell>
          <cell r="K678" t="str">
            <v>UN</v>
          </cell>
          <cell r="L678">
            <v>1</v>
          </cell>
          <cell r="M678">
            <v>1836</v>
          </cell>
          <cell r="N678">
            <v>569</v>
          </cell>
          <cell r="O678">
            <v>2405</v>
          </cell>
        </row>
        <row r="679">
          <cell r="A679">
            <v>1807</v>
          </cell>
          <cell r="B679" t="str">
            <v>M 001.004.047</v>
          </cell>
          <cell r="C679" t="str">
            <v>APU 2021 M 001.004.047</v>
          </cell>
          <cell r="D679" t="str">
            <v>NUEVOS</v>
          </cell>
          <cell r="E679"/>
          <cell r="F679"/>
          <cell r="G679">
            <v>0</v>
          </cell>
          <cell r="H679" t="str">
            <v>TRANSITO SIN APROBACION</v>
          </cell>
          <cell r="I679" t="str">
            <v>TRANSITO SIN APROBACION</v>
          </cell>
          <cell r="J679" t="str">
            <v>SUMINISTRO E INSTALACIÒN ADAPTADOR MACHO DIAMETRO 3/4"</v>
          </cell>
          <cell r="K679" t="str">
            <v>UN</v>
          </cell>
          <cell r="L679">
            <v>1</v>
          </cell>
          <cell r="M679">
            <v>5333</v>
          </cell>
          <cell r="N679">
            <v>1653</v>
          </cell>
          <cell r="O679">
            <v>6986</v>
          </cell>
        </row>
        <row r="680">
          <cell r="A680">
            <v>1808</v>
          </cell>
          <cell r="B680" t="str">
            <v>M 001.004.048</v>
          </cell>
          <cell r="C680" t="str">
            <v>APU 2021 M 001.004.048</v>
          </cell>
          <cell r="D680" t="str">
            <v>NUEVOS</v>
          </cell>
          <cell r="E680"/>
          <cell r="F680"/>
          <cell r="G680">
            <v>0</v>
          </cell>
          <cell r="H680" t="str">
            <v>TRANSITO SIN APROBACION</v>
          </cell>
          <cell r="I680" t="str">
            <v>TRANSITO SIN APROBACION</v>
          </cell>
          <cell r="J680" t="str">
            <v>SUMINISTRO E INSTALACIÒN ADAPTADOR MACHO DIAMETRO 1"</v>
          </cell>
          <cell r="K680" t="str">
            <v>UN</v>
          </cell>
          <cell r="L680">
            <v>1</v>
          </cell>
          <cell r="M680">
            <v>6559</v>
          </cell>
          <cell r="N680">
            <v>2033</v>
          </cell>
          <cell r="O680">
            <v>8592</v>
          </cell>
        </row>
        <row r="681">
          <cell r="A681">
            <v>1962</v>
          </cell>
          <cell r="B681" t="str">
            <v>A 030.003.062x</v>
          </cell>
          <cell r="C681" t="str">
            <v>APU 2021 A 030.003.062x</v>
          </cell>
          <cell r="D681" t="str">
            <v>NUEVOS</v>
          </cell>
          <cell r="E681"/>
          <cell r="F681"/>
          <cell r="G681"/>
          <cell r="H681" t="str">
            <v xml:space="preserve">SECRETARIA DE EDUCACION </v>
          </cell>
          <cell r="I681" t="str">
            <v xml:space="preserve">SECRETARIA DE EDUCACION </v>
          </cell>
          <cell r="J681" t="str">
            <v>SUMINISTRO E INSTALACIÒN ADAPTADOR MACHO DIAMETRO 1 1/2"</v>
          </cell>
          <cell r="K681" t="str">
            <v>UN</v>
          </cell>
          <cell r="L681">
            <v>1</v>
          </cell>
          <cell r="M681">
            <v>8239</v>
          </cell>
          <cell r="N681">
            <v>2554</v>
          </cell>
          <cell r="O681">
            <v>10793</v>
          </cell>
        </row>
        <row r="682">
          <cell r="A682">
            <v>1749</v>
          </cell>
          <cell r="B682" t="str">
            <v>A 030.003.033</v>
          </cell>
          <cell r="C682" t="str">
            <v>APU 2021 A 030.003.033</v>
          </cell>
          <cell r="D682" t="str">
            <v>NUEVOS</v>
          </cell>
          <cell r="E682"/>
          <cell r="F682"/>
          <cell r="G682">
            <v>0</v>
          </cell>
          <cell r="H682" t="str">
            <v>PORFIA DANIELA</v>
          </cell>
          <cell r="I682" t="str">
            <v>PORFIA DANIELA</v>
          </cell>
          <cell r="J682" t="str">
            <v>ADAPTADOR PRESION MACHO 2" PVC</v>
          </cell>
          <cell r="K682" t="str">
            <v>UN</v>
          </cell>
          <cell r="L682">
            <v>1</v>
          </cell>
          <cell r="M682">
            <v>6916</v>
          </cell>
          <cell r="N682">
            <v>2144</v>
          </cell>
          <cell r="O682">
            <v>9060</v>
          </cell>
        </row>
        <row r="683">
          <cell r="A683">
            <v>1750</v>
          </cell>
          <cell r="B683" t="str">
            <v>A 030.003.034</v>
          </cell>
          <cell r="C683" t="str">
            <v>APU 2021 A 030.003.034</v>
          </cell>
          <cell r="D683" t="str">
            <v>NUEVOS</v>
          </cell>
          <cell r="E683"/>
          <cell r="F683"/>
          <cell r="G683">
            <v>0</v>
          </cell>
          <cell r="H683" t="str">
            <v>PORFIA DANIELA</v>
          </cell>
          <cell r="I683" t="str">
            <v>PORFIA DANIELA</v>
          </cell>
          <cell r="J683" t="str">
            <v>UNION UNIVERSAL PRESION 2" PVC</v>
          </cell>
          <cell r="K683" t="str">
            <v>UN</v>
          </cell>
          <cell r="L683">
            <v>1</v>
          </cell>
          <cell r="M683">
            <v>10557</v>
          </cell>
          <cell r="N683">
            <v>3273</v>
          </cell>
          <cell r="O683">
            <v>13830</v>
          </cell>
        </row>
        <row r="684">
          <cell r="A684"/>
          <cell r="B684"/>
          <cell r="C684"/>
          <cell r="D684"/>
          <cell r="E684"/>
          <cell r="F684"/>
          <cell r="G684"/>
          <cell r="H684"/>
          <cell r="I684"/>
          <cell r="J684" t="str">
            <v xml:space="preserve">REDES HIDRAULICA EXTERNAS </v>
          </cell>
          <cell r="K684" t="str">
            <v/>
          </cell>
          <cell r="L684"/>
          <cell r="M684"/>
          <cell r="N684"/>
          <cell r="O684"/>
        </row>
        <row r="685">
          <cell r="A685">
            <v>1834</v>
          </cell>
          <cell r="B685" t="str">
            <v>A 030.003.053</v>
          </cell>
          <cell r="C685" t="str">
            <v>APU 2021 A 030.003.053</v>
          </cell>
          <cell r="D685" t="str">
            <v>NUEVOS</v>
          </cell>
          <cell r="E685" t="str">
            <v xml:space="preserve"> INSTALACION HIDRAULICA TUBERIA PVC PRESION </v>
          </cell>
          <cell r="F685" t="str">
            <v xml:space="preserve"> ACCESORIOS TUBERIA PRESION, TANQUE ELEVADO, REGISTRO, LLAVES </v>
          </cell>
          <cell r="G685">
            <v>0</v>
          </cell>
          <cell r="H685"/>
          <cell r="I685" t="str">
            <v>PLUSVALIA</v>
          </cell>
          <cell r="J685" t="str">
            <v>CODO GRAN RADIO 11.25° PVC, UNIÓN MECÁNICA PARA ACUEDUCTOS 200PSI - 12" (INC. INSTALACIÓN)</v>
          </cell>
          <cell r="K685" t="str">
            <v>UN</v>
          </cell>
          <cell r="L685">
            <v>1</v>
          </cell>
          <cell r="M685">
            <v>1116864</v>
          </cell>
          <cell r="N685">
            <v>346228</v>
          </cell>
          <cell r="O685">
            <v>1463092</v>
          </cell>
        </row>
        <row r="686">
          <cell r="A686">
            <v>2137</v>
          </cell>
          <cell r="B686" t="str">
            <v>A 030.003.063</v>
          </cell>
          <cell r="C686" t="str">
            <v>APU 2021 A 030.003.063</v>
          </cell>
          <cell r="D686" t="str">
            <v>NUEVOS</v>
          </cell>
          <cell r="E686" t="str">
            <v xml:space="preserve"> INSTALACION HIDRAULICA TUBERIA PVC PRESION </v>
          </cell>
          <cell r="F686" t="str">
            <v xml:space="preserve"> ACCESORIOS TUBERIA PRESION, TANQUE ELEVADO, REGISTRO, LLAVES </v>
          </cell>
          <cell r="G686"/>
          <cell r="H686"/>
          <cell r="I686" t="str">
            <v>PLUSVALIA</v>
          </cell>
          <cell r="J686" t="str">
            <v>CODO GRAN RADIO 22.50° PVC, UNIÓN MECÁNICA PARA ACUEDUCTOS 200PSI - 12"
(INC. INSTALACIÓN</v>
          </cell>
          <cell r="K686" t="str">
            <v>UN</v>
          </cell>
          <cell r="L686">
            <v>1</v>
          </cell>
          <cell r="M686">
            <v>1426563</v>
          </cell>
          <cell r="N686">
            <v>442235</v>
          </cell>
          <cell r="O686">
            <v>1868798</v>
          </cell>
        </row>
        <row r="687">
          <cell r="A687">
            <v>2138</v>
          </cell>
          <cell r="B687" t="str">
            <v>A 030.003.064</v>
          </cell>
          <cell r="C687" t="str">
            <v>APU 2021 A 030.003.064</v>
          </cell>
          <cell r="D687" t="str">
            <v>NUEVOS</v>
          </cell>
          <cell r="E687" t="str">
            <v xml:space="preserve"> INSTALACION HIDRAULICA TUBERIA PVC PRESION </v>
          </cell>
          <cell r="F687" t="str">
            <v xml:space="preserve"> ACCESORIOS TUBERIA PRESION, TANQUE ELEVADO, REGISTRO, LLAVES </v>
          </cell>
          <cell r="G687"/>
          <cell r="H687"/>
          <cell r="I687" t="str">
            <v>PLUSVALIA</v>
          </cell>
          <cell r="J687" t="str">
            <v>CODO GRAN RADIO 45° PVC, UNIÓN MECÁNICA PARA ACUEDUCTOS 200PSI - 12"
(INC. INSTALACIÓN</v>
          </cell>
          <cell r="K687" t="str">
            <v>UN</v>
          </cell>
          <cell r="L687">
            <v>1</v>
          </cell>
          <cell r="M687">
            <v>1825712</v>
          </cell>
          <cell r="N687">
            <v>565971</v>
          </cell>
          <cell r="O687">
            <v>2391683</v>
          </cell>
        </row>
        <row r="688">
          <cell r="A688">
            <v>2139</v>
          </cell>
          <cell r="B688" t="str">
            <v>A 030.003.065</v>
          </cell>
          <cell r="C688" t="str">
            <v>APU 2021 A 030.003.065</v>
          </cell>
          <cell r="D688" t="str">
            <v>NUEVOS</v>
          </cell>
          <cell r="E688" t="str">
            <v xml:space="preserve"> INSTALACION HIDRAULICA TUBERIA PVC PRESION </v>
          </cell>
          <cell r="F688" t="str">
            <v xml:space="preserve"> ACCESORIOS TUBERIA PRESION, TANQUE ELEVADO, REGISTRO, LLAVES </v>
          </cell>
          <cell r="G688">
            <v>0</v>
          </cell>
          <cell r="H688"/>
          <cell r="I688" t="str">
            <v>PLUSVALIA</v>
          </cell>
          <cell r="J688" t="str">
            <v>CODO GRAN RADIO 90° PVC, UNIÓN MECÁNICA PARA ACUEDUCTOS 200PSI - 12"
(INC. INSTALACIÓN</v>
          </cell>
          <cell r="K688" t="str">
            <v>UN</v>
          </cell>
          <cell r="L688">
            <v>1</v>
          </cell>
          <cell r="M688">
            <v>2696236</v>
          </cell>
          <cell r="N688">
            <v>835833</v>
          </cell>
          <cell r="O688">
            <v>3532069</v>
          </cell>
        </row>
        <row r="689">
          <cell r="A689">
            <v>2140</v>
          </cell>
          <cell r="B689" t="str">
            <v>A 030.003.066</v>
          </cell>
          <cell r="C689" t="str">
            <v>APU 2021 A 030.003.066</v>
          </cell>
          <cell r="D689" t="str">
            <v>NUEVOS</v>
          </cell>
          <cell r="E689" t="str">
            <v xml:space="preserve"> INSTALACION HIDRAULICA TUBERIA PVC PRESION </v>
          </cell>
          <cell r="F689" t="str">
            <v xml:space="preserve"> ACCESORIOS TUBERIA PRESION, TANQUE ELEVADO, REGISTRO, LLAVES </v>
          </cell>
          <cell r="G689">
            <v>0</v>
          </cell>
          <cell r="H689"/>
          <cell r="I689" t="str">
            <v>PLUSVALIA</v>
          </cell>
          <cell r="J689" t="str">
            <v>SUMINISTRO E INSTALACIÓN TEE HD DN 12x8" (300x200mm), EXTREMOS LISOS P /
PVC</v>
          </cell>
          <cell r="K689" t="str">
            <v>UN</v>
          </cell>
          <cell r="L689">
            <v>1</v>
          </cell>
          <cell r="M689">
            <v>2696236</v>
          </cell>
          <cell r="N689">
            <v>835833</v>
          </cell>
          <cell r="O689">
            <v>3532069</v>
          </cell>
        </row>
        <row r="690">
          <cell r="A690">
            <v>2141</v>
          </cell>
          <cell r="B690" t="str">
            <v>A 030.003.067</v>
          </cell>
          <cell r="C690" t="str">
            <v>APU 2021 A 030.003.067</v>
          </cell>
          <cell r="D690" t="str">
            <v>NUEVOS</v>
          </cell>
          <cell r="E690" t="str">
            <v xml:space="preserve"> INSTALACION HIDRAULICA TUBERIA PVC PRESION </v>
          </cell>
          <cell r="F690" t="str">
            <v xml:space="preserve"> ACCESORIOS TUBERIA PRESION, TANQUE ELEVADO, REGISTRO, LLAVES </v>
          </cell>
          <cell r="G690">
            <v>0</v>
          </cell>
          <cell r="H690"/>
          <cell r="I690" t="str">
            <v>PLUSVALIA</v>
          </cell>
          <cell r="J690" t="str">
            <v>TEE PVC, UNIÓN MECÁNICA PARA ACUEDUCTOS 200PSI - 8"x6" (INC. INSTALACIÓN)</v>
          </cell>
          <cell r="K690" t="str">
            <v>UN</v>
          </cell>
          <cell r="L690">
            <v>1</v>
          </cell>
          <cell r="M690">
            <v>2087877</v>
          </cell>
          <cell r="N690">
            <v>647242</v>
          </cell>
          <cell r="O690">
            <v>2735119</v>
          </cell>
        </row>
        <row r="691">
          <cell r="A691">
            <v>2142</v>
          </cell>
          <cell r="B691" t="str">
            <v>A 030.003.068</v>
          </cell>
          <cell r="C691" t="str">
            <v>APU 2021 A 030.003.068</v>
          </cell>
          <cell r="D691" t="str">
            <v>NUEVOS</v>
          </cell>
          <cell r="E691" t="str">
            <v xml:space="preserve"> INSTALACION HIDRAULICA TUBERIA PVC PRESION </v>
          </cell>
          <cell r="F691" t="str">
            <v xml:space="preserve"> ACCESORIOS TUBERIA PRESION, TANQUE ELEVADO, REGISTRO, LLAVES </v>
          </cell>
          <cell r="G691">
            <v>0</v>
          </cell>
          <cell r="H691"/>
          <cell r="I691" t="str">
            <v>PLUSVALIA</v>
          </cell>
          <cell r="J691" t="str">
            <v>SISTEMA RAMMING - PERFORACIÓN HORIZONTAL PARA DUCTO DE POLIETILENO D=12", INCLUYE TUBERÍA
(Incluye suministro, instalación, transporte y disposición final de sobrantes)</v>
          </cell>
          <cell r="K691" t="str">
            <v>ML</v>
          </cell>
          <cell r="L691">
            <v>1</v>
          </cell>
          <cell r="M691">
            <v>1855463</v>
          </cell>
          <cell r="N691">
            <v>575194</v>
          </cell>
          <cell r="O691">
            <v>2430657</v>
          </cell>
        </row>
        <row r="692">
          <cell r="A692">
            <v>2154</v>
          </cell>
          <cell r="B692" t="str">
            <v>A 030.003.069</v>
          </cell>
          <cell r="C692" t="str">
            <v>APU 2021 A 030.003.069</v>
          </cell>
          <cell r="D692" t="str">
            <v>NUEVOS</v>
          </cell>
          <cell r="E692" t="str">
            <v xml:space="preserve"> INSTALACION HIDRAULICA TUBERIA PVC PRESION </v>
          </cell>
          <cell r="F692" t="str">
            <v xml:space="preserve"> ACCESORIOS TUBERIA PRESION, TANQUE ELEVADO, REGISTRO, LLAVES </v>
          </cell>
          <cell r="G692"/>
          <cell r="H692"/>
          <cell r="I692" t="str">
            <v>PLUSVALIA</v>
          </cell>
          <cell r="J692" t="str">
            <v xml:space="preserve">SUMINISTRO E INSTALACION CODO GRAN RADIO 90° PVC, PRESION TRTABAJO 200PSI EXTREMOS UNION MECANICA X LISO (6") </v>
          </cell>
          <cell r="K692" t="str">
            <v>UN</v>
          </cell>
          <cell r="L692">
            <v>1</v>
          </cell>
          <cell r="M692">
            <v>273256</v>
          </cell>
          <cell r="N692">
            <v>84709</v>
          </cell>
          <cell r="O692">
            <v>357965</v>
          </cell>
        </row>
        <row r="693">
          <cell r="A693">
            <v>2155</v>
          </cell>
          <cell r="B693" t="str">
            <v>A 030.003.070</v>
          </cell>
          <cell r="C693" t="str">
            <v>APU 2021 A 030.003.070</v>
          </cell>
          <cell r="D693" t="str">
            <v>NUEVOS</v>
          </cell>
          <cell r="E693" t="str">
            <v xml:space="preserve"> INSTALACION HIDRAULICA TUBERIA PVC PRESION </v>
          </cell>
          <cell r="F693" t="str">
            <v xml:space="preserve"> ACCESORIOS TUBERIA PRESION, TANQUE ELEVADO, REGISTRO, LLAVES </v>
          </cell>
          <cell r="G693"/>
          <cell r="H693"/>
          <cell r="I693" t="str">
            <v>PLUSVALIA</v>
          </cell>
          <cell r="J693" t="str">
            <v xml:space="preserve">SUMINISTRO E INSTALACION CODO GRAN RADIO 90° PVC, PRESION TRTABAJO 200PSI EXTREMOS UNION MECANICA X LISO (4") </v>
          </cell>
          <cell r="K693" t="str">
            <v>UN</v>
          </cell>
          <cell r="L693">
            <v>1</v>
          </cell>
          <cell r="M693">
            <v>147075</v>
          </cell>
          <cell r="N693">
            <v>45593</v>
          </cell>
          <cell r="O693">
            <v>192668</v>
          </cell>
        </row>
        <row r="694">
          <cell r="A694">
            <v>2156</v>
          </cell>
          <cell r="B694" t="str">
            <v>A 030.003.071</v>
          </cell>
          <cell r="C694" t="str">
            <v>APU 2021 A 030.003.071</v>
          </cell>
          <cell r="D694" t="str">
            <v>NUEVOS</v>
          </cell>
          <cell r="E694" t="str">
            <v xml:space="preserve"> INSTALACION HIDRAULICA TUBERIA PVC PRESION </v>
          </cell>
          <cell r="F694" t="str">
            <v xml:space="preserve"> ACCESORIOS TUBERIA PRESION, TANQUE ELEVADO, REGISTRO, LLAVES </v>
          </cell>
          <cell r="G694"/>
          <cell r="H694"/>
          <cell r="I694" t="str">
            <v>PLUSVALIA</v>
          </cell>
          <cell r="J694" t="str">
            <v xml:space="preserve">SUMINISTRO E INSTALACION CODO GRAN RADIO 90° PVC, PRESION TRTABAJO 200PSI EXTREMOS UNION MECANICA X LISO (3") </v>
          </cell>
          <cell r="K694" t="str">
            <v>UN</v>
          </cell>
          <cell r="L694">
            <v>1</v>
          </cell>
          <cell r="M694">
            <v>107995</v>
          </cell>
          <cell r="N694">
            <v>33478</v>
          </cell>
          <cell r="O694">
            <v>141473</v>
          </cell>
        </row>
        <row r="695">
          <cell r="A695">
            <v>2157</v>
          </cell>
          <cell r="B695" t="str">
            <v>A 030.003.072</v>
          </cell>
          <cell r="C695" t="str">
            <v>APU 2021 A 030.003.072</v>
          </cell>
          <cell r="D695" t="str">
            <v>NUEVOS</v>
          </cell>
          <cell r="E695" t="str">
            <v xml:space="preserve"> INSTALACION HIDRAULICA TUBERIA PVC PRESION </v>
          </cell>
          <cell r="F695" t="str">
            <v xml:space="preserve"> ACCESORIOS TUBERIA PRESION, TANQUE ELEVADO, REGISTRO, LLAVES </v>
          </cell>
          <cell r="G695"/>
          <cell r="H695"/>
          <cell r="I695" t="str">
            <v>PLUSVALIA</v>
          </cell>
          <cell r="J695" t="str">
            <v xml:space="preserve">SUMINISTRO E INSTALACION CODO GRAN RADIO 45° PVC, PRESION TRTABAJO 200PSI EXTREMOS UNION MECANICA X LISO (6") </v>
          </cell>
          <cell r="K695" t="str">
            <v>UN</v>
          </cell>
          <cell r="L695">
            <v>1</v>
          </cell>
          <cell r="M695">
            <v>240639</v>
          </cell>
          <cell r="N695">
            <v>74598</v>
          </cell>
          <cell r="O695">
            <v>315237</v>
          </cell>
        </row>
        <row r="696">
          <cell r="A696">
            <v>2158</v>
          </cell>
          <cell r="B696" t="str">
            <v>A 030.003.073</v>
          </cell>
          <cell r="C696" t="str">
            <v>APU 2021 A 030.003.073</v>
          </cell>
          <cell r="D696" t="str">
            <v>NUEVOS</v>
          </cell>
          <cell r="E696" t="str">
            <v xml:space="preserve"> INSTALACION HIDRAULICA TUBERIA PVC PRESION </v>
          </cell>
          <cell r="F696" t="str">
            <v xml:space="preserve"> ACCESORIOS TUBERIA PRESION, TANQUE ELEVADO, REGISTRO, LLAVES </v>
          </cell>
          <cell r="G696"/>
          <cell r="H696"/>
          <cell r="I696" t="str">
            <v>PLUSVALIA</v>
          </cell>
          <cell r="J696" t="str">
            <v xml:space="preserve">SUMINISTRO E INSTALACION CODO GRAN RADIO 45° PVC, PRESION TRTABAJO 200PSI EXTREMOS UNION MECANICA X LISO (4") </v>
          </cell>
          <cell r="K696" t="str">
            <v>UN</v>
          </cell>
          <cell r="L696">
            <v>1</v>
          </cell>
          <cell r="M696">
            <v>140489</v>
          </cell>
          <cell r="N696">
            <v>43552</v>
          </cell>
          <cell r="O696">
            <v>184041</v>
          </cell>
        </row>
        <row r="697">
          <cell r="A697">
            <v>2159</v>
          </cell>
          <cell r="B697" t="str">
            <v>A 030.003.074</v>
          </cell>
          <cell r="C697" t="str">
            <v>APU 2021 A 030.003.074</v>
          </cell>
          <cell r="D697" t="str">
            <v>NUEVOS</v>
          </cell>
          <cell r="E697" t="str">
            <v xml:space="preserve"> INSTALACION HIDRAULICA TUBERIA PVC PRESION </v>
          </cell>
          <cell r="F697" t="str">
            <v xml:space="preserve"> ACCESORIOS TUBERIA PRESION, TANQUE ELEVADO, REGISTRO, LLAVES </v>
          </cell>
          <cell r="G697"/>
          <cell r="H697"/>
          <cell r="I697" t="str">
            <v>PLUSVALIA</v>
          </cell>
          <cell r="J697" t="str">
            <v xml:space="preserve">SUMINISTRO E INSTALACION CODO GRAN RADIO 45° PVC, PRESION TRTABAJO 200PSI EXTREMOS UNION MECANICA X LISO (3") </v>
          </cell>
          <cell r="K697" t="str">
            <v>UN</v>
          </cell>
          <cell r="L697">
            <v>1</v>
          </cell>
          <cell r="M697">
            <v>103833</v>
          </cell>
          <cell r="N697">
            <v>32188</v>
          </cell>
          <cell r="O697">
            <v>136021</v>
          </cell>
        </row>
        <row r="698">
          <cell r="A698">
            <v>2160</v>
          </cell>
          <cell r="B698" t="str">
            <v>A 030.003.075</v>
          </cell>
          <cell r="C698" t="str">
            <v>APU 2021 A 030.003.075</v>
          </cell>
          <cell r="D698" t="str">
            <v>NUEVOS</v>
          </cell>
          <cell r="E698" t="str">
            <v xml:space="preserve"> INSTALACION HIDRAULICA TUBERIA PVC PRESION </v>
          </cell>
          <cell r="F698" t="str">
            <v xml:space="preserve"> ACCESORIOS TUBERIA PRESION, TANQUE ELEVADO, REGISTRO, LLAVES </v>
          </cell>
          <cell r="G698"/>
          <cell r="H698"/>
          <cell r="I698" t="str">
            <v>PLUSVALIA</v>
          </cell>
          <cell r="J698" t="str">
            <v>SUMINISTRO E INSTALACION CODO GRAN RADIO 22.5° PVC PRESION TRABAJO 200 PSI-EXTREMOS UNION MECANICA X LISO (6")</v>
          </cell>
          <cell r="K698" t="str">
            <v>UN</v>
          </cell>
          <cell r="L698">
            <v>1</v>
          </cell>
          <cell r="M698">
            <v>247343</v>
          </cell>
          <cell r="N698">
            <v>76676</v>
          </cell>
          <cell r="O698">
            <v>324019</v>
          </cell>
        </row>
        <row r="699">
          <cell r="A699">
            <v>2161</v>
          </cell>
          <cell r="B699" t="str">
            <v>A 030.003.076</v>
          </cell>
          <cell r="C699" t="str">
            <v>APU 2021 A 030.003.076</v>
          </cell>
          <cell r="D699" t="str">
            <v>NUEVOS</v>
          </cell>
          <cell r="E699" t="str">
            <v xml:space="preserve"> INSTALACION HIDRAULICA TUBERIA PVC PRESION </v>
          </cell>
          <cell r="F699" t="str">
            <v xml:space="preserve"> ACCESORIOS TUBERIA PRESION, TANQUE ELEVADO, REGISTRO, LLAVES </v>
          </cell>
          <cell r="G699"/>
          <cell r="H699"/>
          <cell r="I699" t="str">
            <v>PLUSVALIA</v>
          </cell>
          <cell r="J699" t="str">
            <v>SUMINISTRO E INSTALACION CODO GRAN RADIO 22.5° PVC PRESION TRABAJO 200 PSI-EXTREMOS UNION MECANICA X LISO (3")</v>
          </cell>
          <cell r="K699" t="str">
            <v>UN</v>
          </cell>
          <cell r="L699">
            <v>1</v>
          </cell>
          <cell r="M699">
            <v>116274</v>
          </cell>
          <cell r="N699">
            <v>36045</v>
          </cell>
          <cell r="O699">
            <v>152319</v>
          </cell>
        </row>
        <row r="700">
          <cell r="A700">
            <v>2162</v>
          </cell>
          <cell r="B700" t="str">
            <v>A 030.003.077</v>
          </cell>
          <cell r="C700" t="str">
            <v>APU 2021 A 030.003.077</v>
          </cell>
          <cell r="D700" t="str">
            <v>NUEVOS</v>
          </cell>
          <cell r="E700" t="str">
            <v xml:space="preserve"> INSTALACION HIDRAULICA TUBERIA PVC PRESION </v>
          </cell>
          <cell r="F700" t="str">
            <v xml:space="preserve"> ACCESORIOS TUBERIA PRESION, TANQUE ELEVADO, REGISTRO, LLAVES </v>
          </cell>
          <cell r="G700"/>
          <cell r="H700"/>
          <cell r="I700" t="str">
            <v>PLUSVALIA</v>
          </cell>
          <cell r="J700" t="str">
            <v>SUMINISTRO E INSTALACION CODO GRAN RADIO 11.25° PVC PRESION TRABAJO 200 PSI-EXTREMOS UNION MECANICA X LISO (3")</v>
          </cell>
          <cell r="K700" t="str">
            <v>UN</v>
          </cell>
          <cell r="L700">
            <v>1</v>
          </cell>
          <cell r="M700">
            <v>71040</v>
          </cell>
          <cell r="N700">
            <v>22022</v>
          </cell>
          <cell r="O700">
            <v>93062</v>
          </cell>
        </row>
        <row r="701">
          <cell r="A701">
            <v>2163</v>
          </cell>
          <cell r="B701" t="str">
            <v>A 030.003.078</v>
          </cell>
          <cell r="C701" t="str">
            <v>APU 2021 A 030.003.078</v>
          </cell>
          <cell r="D701" t="str">
            <v>NUEVOS</v>
          </cell>
          <cell r="E701" t="str">
            <v xml:space="preserve"> INSTALACION HIDRAULICA TUBERIA PVC PRESION </v>
          </cell>
          <cell r="F701" t="str">
            <v xml:space="preserve"> ACCESORIOS TUBERIA PRESION, TANQUE ELEVADO, REGISTRO, LLAVES </v>
          </cell>
          <cell r="G701"/>
          <cell r="H701"/>
          <cell r="I701" t="str">
            <v>PLUSVALIA</v>
          </cell>
          <cell r="J701" t="str">
            <v>SUMINISTRO E INSTALACION DE VALVULA COMPUERTA ELASTICA EN H.D.3" (INCLUYE CAJA VALV Y AMCÑAJE EN CONCRETO)</v>
          </cell>
          <cell r="K701" t="str">
            <v>UN</v>
          </cell>
          <cell r="L701">
            <v>1</v>
          </cell>
          <cell r="M701">
            <v>831062</v>
          </cell>
          <cell r="N701">
            <v>257629</v>
          </cell>
          <cell r="O701">
            <v>1088691</v>
          </cell>
        </row>
        <row r="702">
          <cell r="A702">
            <v>2164</v>
          </cell>
          <cell r="B702" t="str">
            <v>A 030.003.079</v>
          </cell>
          <cell r="C702" t="str">
            <v>APU 2021 A 030.003.079</v>
          </cell>
          <cell r="D702" t="str">
            <v>NUEVOS</v>
          </cell>
          <cell r="E702" t="str">
            <v xml:space="preserve"> INSTALACION HIDRAULICA TUBERIA PVC PRESION </v>
          </cell>
          <cell r="F702" t="str">
            <v xml:space="preserve"> ACCESORIOS TUBERIA PRESION, TANQUE ELEVADO, REGISTRO, LLAVES </v>
          </cell>
          <cell r="G702"/>
          <cell r="H702"/>
          <cell r="I702" t="str">
            <v>PLUSVALIA</v>
          </cell>
          <cell r="J702" t="str">
            <v>SUMINISTRO E INSTALACION DE TEE PVC UNION MECANICA PARA ACUEDUCTOS 200PSI-4"</v>
          </cell>
          <cell r="K702" t="str">
            <v>UN</v>
          </cell>
          <cell r="L702">
            <v>1</v>
          </cell>
          <cell r="M702">
            <v>198995</v>
          </cell>
          <cell r="N702">
            <v>61688</v>
          </cell>
          <cell r="O702">
            <v>260683</v>
          </cell>
        </row>
        <row r="703">
          <cell r="A703">
            <v>2165</v>
          </cell>
          <cell r="B703" t="str">
            <v>A 030.003.080</v>
          </cell>
          <cell r="C703" t="str">
            <v>APU 2021 A 030.003.080</v>
          </cell>
          <cell r="D703" t="str">
            <v>NUEVOS</v>
          </cell>
          <cell r="E703" t="str">
            <v xml:space="preserve"> INSTALACION HIDRAULICA TUBERIA PVC PRESION </v>
          </cell>
          <cell r="F703" t="str">
            <v xml:space="preserve"> ACCESORIOS TUBERIA PRESION, TANQUE ELEVADO, REGISTRO, LLAVES </v>
          </cell>
          <cell r="G703"/>
          <cell r="H703"/>
          <cell r="I703" t="str">
            <v>PLUSVALIA</v>
          </cell>
          <cell r="J703" t="str">
            <v>SUMINISTRO E INSTALACION DE TEE PVC UNION MECANICA PARA ACUEDUCTOS 200PSI-3"</v>
          </cell>
          <cell r="K703" t="str">
            <v>UN</v>
          </cell>
          <cell r="L703">
            <v>1</v>
          </cell>
          <cell r="M703">
            <v>115201</v>
          </cell>
          <cell r="N703">
            <v>35712</v>
          </cell>
          <cell r="O703">
            <v>150913</v>
          </cell>
        </row>
        <row r="704">
          <cell r="A704"/>
          <cell r="B704"/>
          <cell r="C704"/>
          <cell r="D704"/>
          <cell r="E704"/>
          <cell r="F704"/>
          <cell r="G704"/>
          <cell r="H704"/>
          <cell r="I704"/>
          <cell r="J704" t="str">
            <v xml:space="preserve">REGISTRO, LLAVES </v>
          </cell>
          <cell r="K704" t="str">
            <v/>
          </cell>
          <cell r="L704"/>
          <cell r="M704"/>
          <cell r="N704"/>
          <cell r="O704"/>
        </row>
        <row r="705">
          <cell r="A705">
            <v>2181</v>
          </cell>
          <cell r="B705" t="str">
            <v>A 004.001.029</v>
          </cell>
          <cell r="C705" t="str">
            <v>APU 2021 A 004.001.029</v>
          </cell>
          <cell r="D705" t="str">
            <v>ARQUITECTONICAS Y EDIFICACIONES</v>
          </cell>
          <cell r="E705" t="str">
            <v>REDES HIDRAULICAS, SANITARIAS Y PLUVIAL</v>
          </cell>
          <cell r="F705" t="str">
            <v>COTIZADO 5</v>
          </cell>
          <cell r="G705" t="str">
            <v>FERNANDEL ALFONSO FORERO</v>
          </cell>
          <cell r="H705" t="str">
            <v>JHON JAIRO ROMERO VACA</v>
          </cell>
          <cell r="I705" t="str">
            <v xml:space="preserve">SECRETARIA CONTROL FISICO </v>
          </cell>
          <cell r="J705" t="str">
            <v>VALVULA DE BOLA 2" SUMINISTRO E INSTALACIÓN</v>
          </cell>
          <cell r="K705" t="str">
            <v>UN</v>
          </cell>
          <cell r="L705">
            <v>1</v>
          </cell>
          <cell r="M705">
            <v>176067.88999999998</v>
          </cell>
          <cell r="N705">
            <v>54581.05</v>
          </cell>
          <cell r="O705">
            <v>230648.94</v>
          </cell>
        </row>
        <row r="706">
          <cell r="A706">
            <v>1748</v>
          </cell>
          <cell r="B706" t="str">
            <v>A 030.003.032</v>
          </cell>
          <cell r="C706" t="str">
            <v>APU 2021 A 030.003.032</v>
          </cell>
          <cell r="D706" t="str">
            <v>NUEVOS</v>
          </cell>
          <cell r="E706"/>
          <cell r="F706"/>
          <cell r="G706">
            <v>0</v>
          </cell>
          <cell r="H706" t="str">
            <v>PORFIA DANIELA</v>
          </cell>
          <cell r="I706" t="str">
            <v>PORFIA DANIELA</v>
          </cell>
          <cell r="J706" t="str">
            <v>REGISTRO BOLA PVC 2"</v>
          </cell>
          <cell r="K706" t="str">
            <v>UN</v>
          </cell>
          <cell r="L706">
            <v>1</v>
          </cell>
          <cell r="M706">
            <v>66270</v>
          </cell>
          <cell r="N706">
            <v>20544</v>
          </cell>
          <cell r="O706">
            <v>86814</v>
          </cell>
        </row>
        <row r="707">
          <cell r="A707">
            <v>2179</v>
          </cell>
          <cell r="B707" t="str">
            <v>A 004.001.027</v>
          </cell>
          <cell r="C707" t="str">
            <v>APU 2021 A 004.001.027</v>
          </cell>
          <cell r="D707" t="str">
            <v>ARQUITECTONICAS Y EDIFICACIONES</v>
          </cell>
          <cell r="E707" t="str">
            <v>REDES HIDRAULICAS, SANITARIAS Y PLUVIAL</v>
          </cell>
          <cell r="F707" t="str">
            <v>CREADO 4</v>
          </cell>
          <cell r="G707" t="str">
            <v>FERNANDEL ALFONSO FORERO</v>
          </cell>
          <cell r="H707" t="str">
            <v>JHON JAIRO ROMERO VACA</v>
          </cell>
          <cell r="I707" t="str">
            <v xml:space="preserve">SECRETARIA CONTROL FISICO </v>
          </cell>
          <cell r="J707" t="str">
            <v xml:space="preserve">REGISTRO BOLA PVC 1-1/2". Inc universal </v>
          </cell>
          <cell r="K707" t="str">
            <v>UN</v>
          </cell>
          <cell r="L707">
            <v>1</v>
          </cell>
          <cell r="M707">
            <v>106754.35</v>
          </cell>
          <cell r="N707">
            <v>33093.85</v>
          </cell>
          <cell r="O707">
            <v>139848.20000000001</v>
          </cell>
        </row>
        <row r="708">
          <cell r="A708">
            <v>2180</v>
          </cell>
          <cell r="B708" t="str">
            <v>A 004.001.028</v>
          </cell>
          <cell r="C708" t="str">
            <v>APU 2021 A 004.001.028</v>
          </cell>
          <cell r="D708" t="str">
            <v>ARQUITECTONICAS Y EDIFICACIONES</v>
          </cell>
          <cell r="E708" t="str">
            <v>REDES HIDRAULICAS, SANITARIAS Y PLUVIAL</v>
          </cell>
          <cell r="F708" t="str">
            <v>CREADO 5</v>
          </cell>
          <cell r="G708" t="str">
            <v>FERNANDEL ALFONSO FORERO</v>
          </cell>
          <cell r="H708" t="str">
            <v>JHON JAIRO ROMERO VACA</v>
          </cell>
          <cell r="I708" t="str">
            <v xml:space="preserve">SECRETARIA CONTROL FISICO </v>
          </cell>
          <cell r="J708" t="str">
            <v xml:space="preserve">REGISTRO BOLA PVC 1-1/4". Inc universal </v>
          </cell>
          <cell r="K708" t="str">
            <v>UN</v>
          </cell>
          <cell r="L708">
            <v>1</v>
          </cell>
          <cell r="M708">
            <v>72270.399999999994</v>
          </cell>
          <cell r="N708">
            <v>22403.82</v>
          </cell>
          <cell r="O708">
            <v>94674.22</v>
          </cell>
        </row>
        <row r="709">
          <cell r="A709">
            <v>353</v>
          </cell>
          <cell r="B709" t="str">
            <v>A 012.002.009</v>
          </cell>
          <cell r="C709" t="str">
            <v>APU 2021 A 012.002.009</v>
          </cell>
          <cell r="D709" t="str">
            <v>OBRAS ARQUITECTONICAS Y EDIFICACIONES</v>
          </cell>
          <cell r="E709" t="str">
            <v xml:space="preserve"> INSTALACION HIDRAULICA TUBERIA PVC PRESION </v>
          </cell>
          <cell r="F709" t="str">
            <v xml:space="preserve"> ACCESORIOS TUBERIA PRESION, TANQUE ELEVADO, REGISTRO, LLAVES </v>
          </cell>
          <cell r="G709">
            <v>0</v>
          </cell>
          <cell r="H709"/>
          <cell r="I709"/>
          <cell r="J709" t="str">
            <v xml:space="preserve">REGISTRO BOLA metal 1/2. Inc Universal </v>
          </cell>
          <cell r="K709" t="str">
            <v>UN</v>
          </cell>
          <cell r="L709">
            <v>1</v>
          </cell>
          <cell r="M709">
            <v>37099</v>
          </cell>
          <cell r="N709">
            <v>11501</v>
          </cell>
          <cell r="O709">
            <v>48600</v>
          </cell>
        </row>
        <row r="710">
          <cell r="A710">
            <v>354</v>
          </cell>
          <cell r="B710" t="str">
            <v>A 012.002.010</v>
          </cell>
          <cell r="C710" t="str">
            <v>APU 2021 A 012.002.010</v>
          </cell>
          <cell r="D710" t="str">
            <v>OBRAS ARQUITECTONICAS Y EDIFICACIONES</v>
          </cell>
          <cell r="E710" t="str">
            <v xml:space="preserve"> INSTALACION HIDRAULICA TUBERIA PVC PRESION </v>
          </cell>
          <cell r="F710" t="str">
            <v xml:space="preserve"> ACCESORIOS TUBERIA PRESION, TANQUE ELEVADO, REGISTRO, LLAVES </v>
          </cell>
          <cell r="G710">
            <v>0</v>
          </cell>
          <cell r="H710" t="str">
            <v>JOSE MIGUE</v>
          </cell>
          <cell r="I710" t="str">
            <v>CIM</v>
          </cell>
          <cell r="J710" t="str">
            <v xml:space="preserve">REGISTRO BOLA PVC 1/2. Inc Universal </v>
          </cell>
          <cell r="K710" t="str">
            <v>UN</v>
          </cell>
          <cell r="L710">
            <v>1</v>
          </cell>
          <cell r="M710">
            <v>25011</v>
          </cell>
          <cell r="N710">
            <v>7753</v>
          </cell>
          <cell r="O710">
            <v>32764</v>
          </cell>
        </row>
        <row r="711">
          <cell r="A711">
            <v>355</v>
          </cell>
          <cell r="B711" t="str">
            <v>A 012.002.011</v>
          </cell>
          <cell r="C711" t="str">
            <v>APU 2021 A 012.002.011</v>
          </cell>
          <cell r="D711" t="str">
            <v>OBRAS ARQUITECTONICAS Y EDIFICACIONES</v>
          </cell>
          <cell r="E711" t="str">
            <v xml:space="preserve"> INSTALACION HIDRAULICA TUBERIA PVC PRESION </v>
          </cell>
          <cell r="F711" t="str">
            <v xml:space="preserve"> ACCESORIOS TUBERIA PRESION, TANQUE ELEVADO, REGISTRO, LLAVES </v>
          </cell>
          <cell r="G711">
            <v>0</v>
          </cell>
          <cell r="H711" t="str">
            <v>JOSE MIGUE</v>
          </cell>
          <cell r="I711" t="str">
            <v>CIM</v>
          </cell>
          <cell r="J711" t="str">
            <v xml:space="preserve">REGISTRO BOLA metal 3/4. Inc universal </v>
          </cell>
          <cell r="K711" t="str">
            <v>UN</v>
          </cell>
          <cell r="L711">
            <v>1</v>
          </cell>
          <cell r="M711">
            <v>40793</v>
          </cell>
          <cell r="N711">
            <v>12646</v>
          </cell>
          <cell r="O711">
            <v>53439</v>
          </cell>
        </row>
        <row r="712">
          <cell r="A712">
            <v>356</v>
          </cell>
          <cell r="B712" t="str">
            <v>A 012.002.012</v>
          </cell>
          <cell r="C712" t="str">
            <v>APU 2021 A 012.002.012</v>
          </cell>
          <cell r="D712" t="str">
            <v>OBRAS ARQUITECTONICAS Y EDIFICACIONES</v>
          </cell>
          <cell r="E712" t="str">
            <v xml:space="preserve"> INSTALACION HIDRAULICA TUBERIA PVC PRESION </v>
          </cell>
          <cell r="F712" t="str">
            <v xml:space="preserve"> ACCESORIOS TUBERIA PRESION, TANQUE ELEVADO, REGISTRO, LLAVES </v>
          </cell>
          <cell r="G712">
            <v>0</v>
          </cell>
          <cell r="H712"/>
          <cell r="I712"/>
          <cell r="J712" t="str">
            <v xml:space="preserve">REGISTRO BOLA PVC 3/4. Inc universal </v>
          </cell>
          <cell r="K712" t="str">
            <v>UN</v>
          </cell>
          <cell r="L712">
            <v>1</v>
          </cell>
          <cell r="M712">
            <v>33426</v>
          </cell>
          <cell r="N712">
            <v>10362</v>
          </cell>
          <cell r="O712">
            <v>43788</v>
          </cell>
        </row>
        <row r="713">
          <cell r="A713">
            <v>357</v>
          </cell>
          <cell r="B713" t="str">
            <v>A 012.002.013</v>
          </cell>
          <cell r="C713" t="str">
            <v>APU 2021 A 012.002.013</v>
          </cell>
          <cell r="D713" t="str">
            <v>OBRAS ARQUITECTONICAS Y EDIFICACIONES</v>
          </cell>
          <cell r="E713" t="str">
            <v xml:space="preserve"> INSTALACION HIDRAULICA TUBERIA PVC PRESION </v>
          </cell>
          <cell r="F713" t="str">
            <v xml:space="preserve"> ACCESORIOS TUBERIA PRESION, TANQUE ELEVADO, REGISTRO, LLAVES </v>
          </cell>
          <cell r="G713">
            <v>0</v>
          </cell>
          <cell r="H713" t="str">
            <v>JOSE MIGUE</v>
          </cell>
          <cell r="I713" t="str">
            <v>CIM</v>
          </cell>
          <cell r="J713" t="str">
            <v xml:space="preserve">REGISTRO BOLA metal 1". Inc universal </v>
          </cell>
          <cell r="K713" t="str">
            <v>UN</v>
          </cell>
          <cell r="L713">
            <v>1</v>
          </cell>
          <cell r="M713">
            <v>60727</v>
          </cell>
          <cell r="N713">
            <v>18825</v>
          </cell>
          <cell r="O713">
            <v>79552</v>
          </cell>
        </row>
        <row r="714">
          <cell r="A714">
            <v>358</v>
          </cell>
          <cell r="B714" t="str">
            <v>A 012.002.014</v>
          </cell>
          <cell r="C714" t="str">
            <v>APU 2021 A 012.002.014</v>
          </cell>
          <cell r="D714" t="str">
            <v>OBRAS ARQUITECTONICAS Y EDIFICACIONES</v>
          </cell>
          <cell r="E714" t="str">
            <v xml:space="preserve"> INSTALACION HIDRAULICA TUBERIA PVC PRESION </v>
          </cell>
          <cell r="F714" t="str">
            <v xml:space="preserve"> ACCESORIOS TUBERIA PRESION, TANQUE ELEVADO, REGISTRO, LLAVES </v>
          </cell>
          <cell r="G714">
            <v>0</v>
          </cell>
          <cell r="H714"/>
          <cell r="I714" t="str">
            <v xml:space="preserve">ESCE- RELIQUIA </v>
          </cell>
          <cell r="J714" t="str">
            <v xml:space="preserve">REGISTRO BOLA PVC 1". Inc universal </v>
          </cell>
          <cell r="K714" t="str">
            <v>UN</v>
          </cell>
          <cell r="L714">
            <v>1</v>
          </cell>
          <cell r="M714">
            <v>56343</v>
          </cell>
          <cell r="N714">
            <v>17466</v>
          </cell>
          <cell r="O714">
            <v>73809</v>
          </cell>
        </row>
        <row r="715">
          <cell r="A715">
            <v>1640</v>
          </cell>
          <cell r="B715" t="str">
            <v>A 030.002.058</v>
          </cell>
          <cell r="C715" t="str">
            <v>APU 2021 A 030.002.058</v>
          </cell>
          <cell r="D715" t="str">
            <v>NUEVOS</v>
          </cell>
          <cell r="E715" t="str">
            <v xml:space="preserve">EQUIPAMENTO HIDRAULICO </v>
          </cell>
          <cell r="F715" t="str">
            <v>COMPLEMENTO TANQUES</v>
          </cell>
          <cell r="G715">
            <v>0</v>
          </cell>
          <cell r="H715" t="str">
            <v xml:space="preserve">RELIQUIA HUGO BELTRAN </v>
          </cell>
          <cell r="I715" t="str">
            <v xml:space="preserve">RELIQUIA HUGO BELTRAN </v>
          </cell>
          <cell r="J715" t="str">
            <v xml:space="preserve">REGISTRO CORTINA 1" PESADO </v>
          </cell>
          <cell r="K715" t="str">
            <v>UN</v>
          </cell>
          <cell r="L715">
            <v>1</v>
          </cell>
          <cell r="M715">
            <v>75952</v>
          </cell>
          <cell r="N715">
            <v>23545</v>
          </cell>
          <cell r="O715">
            <v>99497</v>
          </cell>
        </row>
        <row r="716">
          <cell r="A716">
            <v>298</v>
          </cell>
          <cell r="B716" t="str">
            <v>A 009.004.014</v>
          </cell>
          <cell r="C716" t="str">
            <v>APU 2021 A 009.004.014</v>
          </cell>
          <cell r="D716" t="str">
            <v>OBRAS ARQUITECTONICAS Y EDIFICACIONES</v>
          </cell>
          <cell r="E716" t="str">
            <v xml:space="preserve"> INSTALACIONES SANITARIAS EN PVC </v>
          </cell>
          <cell r="F716" t="str">
            <v xml:space="preserve"> SALIDAS EN PVC Y REVENTILACION </v>
          </cell>
          <cell r="G716">
            <v>0</v>
          </cell>
          <cell r="H716"/>
          <cell r="I716"/>
          <cell r="J716" t="str">
            <v xml:space="preserve">REGISTRO CORTINA RW1 1/2" </v>
          </cell>
          <cell r="K716" t="str">
            <v xml:space="preserve"> UN</v>
          </cell>
          <cell r="L716">
            <v>1</v>
          </cell>
          <cell r="M716">
            <v>147325</v>
          </cell>
          <cell r="N716">
            <v>45671</v>
          </cell>
          <cell r="O716">
            <v>192996</v>
          </cell>
        </row>
        <row r="717">
          <cell r="A717">
            <v>299</v>
          </cell>
          <cell r="B717" t="str">
            <v>A 009.004.015</v>
          </cell>
          <cell r="C717" t="str">
            <v>APU 2021 A 009.004.015</v>
          </cell>
          <cell r="D717" t="str">
            <v>OBRAS ARQUITECTONICAS Y EDIFICACIONES</v>
          </cell>
          <cell r="E717" t="str">
            <v xml:space="preserve"> INSTALACIONES SANITARIAS EN PVC </v>
          </cell>
          <cell r="F717" t="str">
            <v xml:space="preserve"> SALIDAS EN PVC Y REVENTILACION </v>
          </cell>
          <cell r="G717">
            <v>0</v>
          </cell>
          <cell r="H717"/>
          <cell r="I717"/>
          <cell r="J717" t="str">
            <v xml:space="preserve">REGISTRO CORTINA RW1 1/4" </v>
          </cell>
          <cell r="K717" t="str">
            <v>UN</v>
          </cell>
          <cell r="L717">
            <v>1</v>
          </cell>
          <cell r="M717">
            <v>140986</v>
          </cell>
          <cell r="N717">
            <v>43706</v>
          </cell>
          <cell r="O717">
            <v>184692</v>
          </cell>
        </row>
        <row r="718">
          <cell r="A718">
            <v>300</v>
          </cell>
          <cell r="B718" t="str">
            <v>A 009.004.016</v>
          </cell>
          <cell r="C718" t="str">
            <v>APU 2021 A 009.004.016</v>
          </cell>
          <cell r="D718" t="str">
            <v>OBRAS ARQUITECTONICAS Y EDIFICACIONES</v>
          </cell>
          <cell r="E718" t="str">
            <v xml:space="preserve"> INSTALACIONES SANITARIAS EN PVC </v>
          </cell>
          <cell r="F718" t="str">
            <v xml:space="preserve"> SALIDAS EN PVC Y REVENTILACION </v>
          </cell>
          <cell r="G718">
            <v>0</v>
          </cell>
          <cell r="H718"/>
          <cell r="I718"/>
          <cell r="J718" t="str">
            <v xml:space="preserve">SUMINISTRO E INSTALACION REGISTRO CORTINA RW 2" </v>
          </cell>
          <cell r="K718" t="str">
            <v xml:space="preserve"> UN</v>
          </cell>
          <cell r="L718">
            <v>1</v>
          </cell>
          <cell r="M718">
            <v>205891</v>
          </cell>
          <cell r="N718">
            <v>63826</v>
          </cell>
          <cell r="O718">
            <v>269717</v>
          </cell>
        </row>
        <row r="719">
          <cell r="A719">
            <v>364</v>
          </cell>
          <cell r="B719" t="str">
            <v>A 012.002.020</v>
          </cell>
          <cell r="C719" t="str">
            <v>APU 2021 A 012.002.020</v>
          </cell>
          <cell r="D719" t="str">
            <v>OBRAS ARQUITECTONICAS Y EDIFICACIONES</v>
          </cell>
          <cell r="E719" t="str">
            <v xml:space="preserve"> INSTALACION HIDRAULICA TUBERIA PVC PRESION </v>
          </cell>
          <cell r="F719" t="str">
            <v xml:space="preserve"> ACCESORIOS TUBERIA PRESION, TANQUE ELEVADO, REGISTRO, LLAVES </v>
          </cell>
          <cell r="G719">
            <v>0</v>
          </cell>
          <cell r="H719"/>
          <cell r="I719" t="str">
            <v xml:space="preserve">ESCE- RELIQUIA </v>
          </cell>
          <cell r="J719" t="str">
            <v xml:space="preserve">LLAVE TERMINAL 1/2" TIPO pesado. GRIVAL </v>
          </cell>
          <cell r="K719" t="str">
            <v>UN</v>
          </cell>
          <cell r="L719">
            <v>1</v>
          </cell>
          <cell r="M719">
            <v>41122</v>
          </cell>
          <cell r="N719">
            <v>12748</v>
          </cell>
          <cell r="O719">
            <v>53870</v>
          </cell>
        </row>
        <row r="720">
          <cell r="A720">
            <v>2178</v>
          </cell>
          <cell r="B720" t="str">
            <v>A 004.001.026</v>
          </cell>
          <cell r="C720" t="str">
            <v>APU 2021 A 004.001.026</v>
          </cell>
          <cell r="D720" t="str">
            <v>ARQUITECTONICAS Y EDIFICACIONES</v>
          </cell>
          <cell r="E720" t="str">
            <v>REDES HIDRAULICAS, SANITARIAS Y PLUVIAL</v>
          </cell>
          <cell r="F720" t="str">
            <v>COTIZADO 4</v>
          </cell>
          <cell r="G720" t="str">
            <v>FERNANDEL ALFONSO FORERO</v>
          </cell>
          <cell r="H720" t="str">
            <v>JHON JAIRO ROMERO VACA</v>
          </cell>
          <cell r="I720" t="str">
            <v xml:space="preserve">SECRETARIA CONTROL FISICO </v>
          </cell>
          <cell r="J720" t="str">
            <v>VALVULA DE BOLA 3/4" SUMINISTRO E INSTALACIÓN</v>
          </cell>
          <cell r="K720" t="str">
            <v>UN</v>
          </cell>
          <cell r="L720">
            <v>1</v>
          </cell>
          <cell r="M720">
            <v>32132.690000000002</v>
          </cell>
          <cell r="N720">
            <v>9961.1299999999992</v>
          </cell>
          <cell r="O720">
            <v>42093.82</v>
          </cell>
        </row>
        <row r="721">
          <cell r="A721">
            <v>365</v>
          </cell>
          <cell r="B721" t="str">
            <v>A 012.002.021</v>
          </cell>
          <cell r="C721" t="str">
            <v>APU 2021 A 012.002.021</v>
          </cell>
          <cell r="D721" t="str">
            <v>OBRAS ARQUITECTONICAS Y EDIFICACIONES</v>
          </cell>
          <cell r="E721" t="str">
            <v xml:space="preserve"> INSTALACION HIDRAULICA TUBERIA PVC PRESION </v>
          </cell>
          <cell r="F721" t="str">
            <v xml:space="preserve"> ACCESORIOS TUBERIA PRESION, TANQUE ELEVADO, REGISTRO, LLAVES </v>
          </cell>
          <cell r="G721">
            <v>0</v>
          </cell>
          <cell r="H721"/>
          <cell r="I721" t="str">
            <v xml:space="preserve">ESCE- RELIQUIA </v>
          </cell>
          <cell r="J721" t="str">
            <v xml:space="preserve">VALVULA CORTINA 1/2" RED-WHITE (250 psi) o símil </v>
          </cell>
          <cell r="K721" t="str">
            <v>UN</v>
          </cell>
          <cell r="L721">
            <v>1</v>
          </cell>
          <cell r="M721">
            <v>63006</v>
          </cell>
          <cell r="N721">
            <v>19532</v>
          </cell>
          <cell r="O721">
            <v>82538</v>
          </cell>
        </row>
        <row r="722">
          <cell r="A722">
            <v>366</v>
          </cell>
          <cell r="B722" t="str">
            <v>A 012.002.022</v>
          </cell>
          <cell r="C722" t="str">
            <v>APU 2021 A 012.002.022</v>
          </cell>
          <cell r="D722" t="str">
            <v>OBRAS ARQUITECTONICAS Y EDIFICACIONES</v>
          </cell>
          <cell r="E722" t="str">
            <v xml:space="preserve"> INSTALACION HIDRAULICA TUBERIA PVC PRESION </v>
          </cell>
          <cell r="F722" t="str">
            <v xml:space="preserve"> ACCESORIOS TUBERIA PRESION, TANQUE ELEVADO, REGISTRO, LLAVES </v>
          </cell>
          <cell r="G722">
            <v>0</v>
          </cell>
          <cell r="H722"/>
          <cell r="I722" t="str">
            <v xml:space="preserve">ESCE- RELIQUIA </v>
          </cell>
          <cell r="J722" t="str">
            <v xml:space="preserve">VALVULA DE CORTINA 3/4" RED-WHITE (250 psi) </v>
          </cell>
          <cell r="K722" t="str">
            <v>UN</v>
          </cell>
          <cell r="L722">
            <v>1</v>
          </cell>
          <cell r="M722">
            <v>31205</v>
          </cell>
          <cell r="N722">
            <v>9674</v>
          </cell>
          <cell r="O722">
            <v>40879</v>
          </cell>
        </row>
        <row r="723">
          <cell r="A723">
            <v>367</v>
          </cell>
          <cell r="B723" t="str">
            <v>A 012.002.023</v>
          </cell>
          <cell r="C723" t="str">
            <v>APU 2021 A 012.002.023</v>
          </cell>
          <cell r="D723" t="str">
            <v>OBRAS ARQUITECTONICAS Y EDIFICACIONES</v>
          </cell>
          <cell r="E723" t="str">
            <v xml:space="preserve"> INSTALACION HIDRAULICA TUBERIA PVC PRESION </v>
          </cell>
          <cell r="F723" t="str">
            <v xml:space="preserve"> ACCESORIOS TUBERIA PRESION, TANQUE ELEVADO, REGISTRO, LLAVES </v>
          </cell>
          <cell r="G723">
            <v>0</v>
          </cell>
          <cell r="H723"/>
          <cell r="I723" t="str">
            <v xml:space="preserve">ESCE- RELIQUIA </v>
          </cell>
          <cell r="J723" t="str">
            <v xml:space="preserve">VALVULA DE CORTINA 1" RED-WHITE (250 psi), o símil </v>
          </cell>
          <cell r="K723" t="str">
            <v>UN</v>
          </cell>
          <cell r="L723">
            <v>1</v>
          </cell>
          <cell r="M723">
            <v>98000</v>
          </cell>
          <cell r="N723">
            <v>30380</v>
          </cell>
          <cell r="O723">
            <v>128380</v>
          </cell>
        </row>
        <row r="724">
          <cell r="A724">
            <v>370</v>
          </cell>
          <cell r="B724" t="str">
            <v>A 012.002.026</v>
          </cell>
          <cell r="C724" t="str">
            <v>APU 2021 A 012.002.026</v>
          </cell>
          <cell r="D724" t="str">
            <v>OBRAS ARQUITECTONICAS Y EDIFICACIONES</v>
          </cell>
          <cell r="E724" t="str">
            <v xml:space="preserve"> INSTALACION HIDRAULICA TUBERIA PVC PRESION </v>
          </cell>
          <cell r="F724" t="str">
            <v xml:space="preserve"> ACCESORIOS TUBERIA PRESION, TANQUE ELEVADO, REGISTRO, LLAVES </v>
          </cell>
          <cell r="G724">
            <v>0</v>
          </cell>
          <cell r="H724"/>
          <cell r="I724" t="str">
            <v xml:space="preserve">ESCE- PORFIA </v>
          </cell>
          <cell r="J724" t="str">
            <v xml:space="preserve">VALVULA DE CORTINA 2" RED-WHITE (250 psi), o símil </v>
          </cell>
          <cell r="K724" t="str">
            <v xml:space="preserve"> UN</v>
          </cell>
          <cell r="L724">
            <v>1</v>
          </cell>
          <cell r="M724">
            <v>487215</v>
          </cell>
          <cell r="N724">
            <v>151037</v>
          </cell>
          <cell r="O724">
            <v>638252</v>
          </cell>
        </row>
        <row r="725">
          <cell r="A725">
            <v>2205</v>
          </cell>
          <cell r="B725" t="str">
            <v>A 004.001.053</v>
          </cell>
          <cell r="C725" t="str">
            <v>APU 2021 A 004.001.053</v>
          </cell>
          <cell r="D725" t="str">
            <v>ARQUITECTONICAS Y EDIFICACIONES</v>
          </cell>
          <cell r="E725" t="str">
            <v>RED CONTRAINCENDIOS</v>
          </cell>
          <cell r="F725" t="str">
            <v>CREADO 23</v>
          </cell>
          <cell r="G725" t="str">
            <v>FERNANDEL ALFONSO FORERO</v>
          </cell>
          <cell r="H725" t="str">
            <v>JHON JAIRO ROMERO VACA</v>
          </cell>
          <cell r="I725" t="str">
            <v xml:space="preserve">SECRETARIA CONTROL FISICO </v>
          </cell>
          <cell r="J725" t="str">
            <v>VALVULA MARIPOSA 4" SUPERVISADA</v>
          </cell>
          <cell r="K725" t="str">
            <v>UN</v>
          </cell>
          <cell r="L725">
            <v>1</v>
          </cell>
          <cell r="M725">
            <v>339897.49000000005</v>
          </cell>
          <cell r="N725">
            <v>105368.22</v>
          </cell>
          <cell r="O725">
            <v>445265.71000000008</v>
          </cell>
        </row>
        <row r="726">
          <cell r="A726">
            <v>1687</v>
          </cell>
          <cell r="B726" t="str">
            <v>A 030.002.101</v>
          </cell>
          <cell r="C726" t="str">
            <v>APU 2021 A 030.002.101</v>
          </cell>
          <cell r="D726" t="str">
            <v>NUEVOS</v>
          </cell>
          <cell r="E726" t="str">
            <v xml:space="preserve">EQUIPAMENTO HIDRAULICO </v>
          </cell>
          <cell r="F726" t="str">
            <v>ACCESORIOS TANQUES</v>
          </cell>
          <cell r="G726">
            <v>0</v>
          </cell>
          <cell r="H726" t="str">
            <v xml:space="preserve">RELIQUIA HUGO BELTRAN </v>
          </cell>
          <cell r="I726" t="str">
            <v xml:space="preserve">RELIQUIA HUGO BELTRAN </v>
          </cell>
          <cell r="J726" t="str">
            <v>VALVULA MARIPOSA  2 1/2"</v>
          </cell>
          <cell r="K726" t="str">
            <v>UN</v>
          </cell>
          <cell r="L726">
            <v>1</v>
          </cell>
          <cell r="M726">
            <v>552922</v>
          </cell>
          <cell r="N726">
            <v>171406</v>
          </cell>
          <cell r="O726">
            <v>724328</v>
          </cell>
        </row>
        <row r="727">
          <cell r="A727">
            <v>2206</v>
          </cell>
          <cell r="B727" t="str">
            <v>A 004.001.054</v>
          </cell>
          <cell r="C727" t="str">
            <v>APU 2021 A 004.001.054</v>
          </cell>
          <cell r="D727" t="str">
            <v>ARQUITECTONICAS Y EDIFICACIONES</v>
          </cell>
          <cell r="E727" t="str">
            <v>RED CONTRAINCENDIOS</v>
          </cell>
          <cell r="F727" t="str">
            <v>CREADO 24</v>
          </cell>
          <cell r="G727" t="str">
            <v>FERNANDEL ALFONSO FORERO</v>
          </cell>
          <cell r="H727" t="str">
            <v>JHON JAIRO ROMERO VACA</v>
          </cell>
          <cell r="I727" t="str">
            <v xml:space="preserve">SECRETARIA CONTROL FISICO </v>
          </cell>
          <cell r="J727" t="str">
            <v>CHEQUE AMORTIGUADO 4"</v>
          </cell>
          <cell r="K727" t="str">
            <v>UN</v>
          </cell>
          <cell r="L727">
            <v>1</v>
          </cell>
          <cell r="M727">
            <v>900118.57</v>
          </cell>
          <cell r="N727">
            <v>279036.76</v>
          </cell>
          <cell r="O727">
            <v>1179155.33</v>
          </cell>
        </row>
        <row r="728">
          <cell r="A728">
            <v>1594</v>
          </cell>
          <cell r="B728" t="str">
            <v>A 030.002.015</v>
          </cell>
          <cell r="C728" t="str">
            <v>APU 2021 A 030.002.015</v>
          </cell>
          <cell r="D728" t="str">
            <v>NUEVOS</v>
          </cell>
          <cell r="E728" t="str">
            <v>REGISTROS Y LLAVES PARA HIDRAULICA COMPLEMENTARIA</v>
          </cell>
          <cell r="F728" t="str">
            <v>ACCESRORIOS HIDRAULICA</v>
          </cell>
          <cell r="G728">
            <v>0</v>
          </cell>
          <cell r="H728" t="str">
            <v xml:space="preserve">RELIQUIA HUGO BELTRAN </v>
          </cell>
          <cell r="I728" t="str">
            <v xml:space="preserve">RELIQUIA HUGO BELTRAN </v>
          </cell>
          <cell r="J728" t="str">
            <v xml:space="preserve">CHEQUE CORTINA 1" </v>
          </cell>
          <cell r="K728" t="str">
            <v>UN</v>
          </cell>
          <cell r="L728">
            <v>1</v>
          </cell>
          <cell r="M728">
            <v>148468</v>
          </cell>
          <cell r="N728">
            <v>46025</v>
          </cell>
          <cell r="O728">
            <v>194493</v>
          </cell>
        </row>
        <row r="729">
          <cell r="A729">
            <v>1595</v>
          </cell>
          <cell r="B729" t="str">
            <v>A 030.002.016</v>
          </cell>
          <cell r="C729" t="str">
            <v>APU 2021 A 030.002.016</v>
          </cell>
          <cell r="D729" t="str">
            <v>NUEVOS</v>
          </cell>
          <cell r="E729" t="str">
            <v>REGISTROS Y LLAVES PARA HIDRAULICA COMPLEMENTARIA</v>
          </cell>
          <cell r="F729" t="str">
            <v>ACCESRORIOS HIDRAULICA</v>
          </cell>
          <cell r="G729">
            <v>0</v>
          </cell>
          <cell r="H729" t="str">
            <v xml:space="preserve">RELIQUIA HUGO BELTRAN </v>
          </cell>
          <cell r="I729" t="str">
            <v xml:space="preserve">RELIQUIA HUGO BELTRAN </v>
          </cell>
          <cell r="J729" t="str">
            <v>CHEQUE CORTINA 2" BR HELBERT</v>
          </cell>
          <cell r="K729" t="str">
            <v>UN</v>
          </cell>
          <cell r="L729">
            <v>1</v>
          </cell>
          <cell r="M729">
            <v>308568</v>
          </cell>
          <cell r="N729">
            <v>95656</v>
          </cell>
          <cell r="O729">
            <v>404224</v>
          </cell>
        </row>
        <row r="730">
          <cell r="A730">
            <v>2005</v>
          </cell>
          <cell r="B730" t="str">
            <v>A 029.001.286</v>
          </cell>
          <cell r="C730" t="str">
            <v>APU 2021 A 029.001.286</v>
          </cell>
          <cell r="D730" t="str">
            <v>OBRAS ARQUITECTONICAS Y EDIFICACIONES</v>
          </cell>
          <cell r="E730" t="str">
            <v xml:space="preserve"> APUS NUEVOS </v>
          </cell>
          <cell r="F730" t="str">
            <v xml:space="preserve"> APUS NUEVOS </v>
          </cell>
          <cell r="G730">
            <v>0</v>
          </cell>
          <cell r="H730" t="str">
            <v xml:space="preserve">SECRETARIA DE EDUCACION </v>
          </cell>
          <cell r="I730" t="str">
            <v xml:space="preserve">SECRETARIA DE EDUCACION </v>
          </cell>
          <cell r="J730" t="str">
            <v>CHEQUE CORTINA CON DRENAJE- SELLO METALICO 4"</v>
          </cell>
          <cell r="K730" t="str">
            <v/>
          </cell>
          <cell r="L730">
            <v>1</v>
          </cell>
          <cell r="M730">
            <v>1896826</v>
          </cell>
          <cell r="N730">
            <v>588016</v>
          </cell>
          <cell r="O730">
            <v>2484842</v>
          </cell>
        </row>
        <row r="731">
          <cell r="A731">
            <v>1596</v>
          </cell>
          <cell r="B731" t="str">
            <v>A 030.002.017</v>
          </cell>
          <cell r="C731" t="str">
            <v>APU 2021 A 030.002.017</v>
          </cell>
          <cell r="D731" t="str">
            <v>NUEVOS</v>
          </cell>
          <cell r="E731" t="str">
            <v>REGISTROS Y LLAVES PARA HIDRAULICA COMPLEMENTARIA</v>
          </cell>
          <cell r="F731" t="str">
            <v>ACCESRORIOS HIDRAULICA</v>
          </cell>
          <cell r="G731">
            <v>0</v>
          </cell>
          <cell r="H731" t="str">
            <v xml:space="preserve">RELIQUIA HUGO BELTRAN </v>
          </cell>
          <cell r="I731" t="str">
            <v xml:space="preserve">RELIQUIA HUGO BELTRAN </v>
          </cell>
          <cell r="J731" t="str">
            <v>CHEQUE RETENCION VERTICAL 1 1/2" HIDROSFER</v>
          </cell>
          <cell r="K731" t="str">
            <v>UN</v>
          </cell>
          <cell r="L731">
            <v>1</v>
          </cell>
          <cell r="M731">
            <v>221268</v>
          </cell>
          <cell r="N731">
            <v>68593</v>
          </cell>
          <cell r="O731">
            <v>289861</v>
          </cell>
        </row>
        <row r="732">
          <cell r="A732">
            <v>1973</v>
          </cell>
          <cell r="B732" t="str">
            <v>A 030.002.155</v>
          </cell>
          <cell r="C732" t="str">
            <v>APU 2021 A 030.002.155</v>
          </cell>
          <cell r="D732" t="str">
            <v>NUEVOS</v>
          </cell>
          <cell r="E732" t="str">
            <v>REGISTROS Y LLAVES PARA HIDRAULICA COMPLEMENTARIA</v>
          </cell>
          <cell r="F732" t="str">
            <v>ACCESRORIOS HIDRAULICA</v>
          </cell>
          <cell r="G732"/>
          <cell r="H732" t="str">
            <v xml:space="preserve">SECRETARIA DE EDUCACION </v>
          </cell>
          <cell r="I732" t="str">
            <v xml:space="preserve">SECRETARIA DE EDUCACION </v>
          </cell>
          <cell r="J732" t="str">
            <v>BRIDA ACERO 3"</v>
          </cell>
          <cell r="K732" t="str">
            <v>UN</v>
          </cell>
          <cell r="L732">
            <v>1</v>
          </cell>
          <cell r="M732">
            <v>154321</v>
          </cell>
          <cell r="N732">
            <v>47840</v>
          </cell>
          <cell r="O732">
            <v>202161</v>
          </cell>
        </row>
        <row r="733">
          <cell r="A733">
            <v>2207</v>
          </cell>
          <cell r="B733" t="str">
            <v>A 004.001.055</v>
          </cell>
          <cell r="C733" t="str">
            <v>APU 2021 A 004.001.055</v>
          </cell>
          <cell r="D733" t="str">
            <v>ARQUITECTONICAS Y EDIFICACIONES</v>
          </cell>
          <cell r="E733" t="str">
            <v>RED CONTRAINCENDIOS</v>
          </cell>
          <cell r="F733" t="str">
            <v>CREADO 25</v>
          </cell>
          <cell r="G733" t="str">
            <v>FERNANDEL ALFONSO FORERO</v>
          </cell>
          <cell r="H733" t="str">
            <v>JHON JAIRO ROMERO VACA</v>
          </cell>
          <cell r="I733" t="str">
            <v xml:space="preserve">SECRETARIA CONTROL FISICO </v>
          </cell>
          <cell r="J733" t="str">
            <v>SENSOR DE FLUJO 4"</v>
          </cell>
          <cell r="K733" t="str">
            <v>UN</v>
          </cell>
          <cell r="L733">
            <v>1</v>
          </cell>
          <cell r="M733">
            <v>580483.94999999995</v>
          </cell>
          <cell r="N733">
            <v>179950.02</v>
          </cell>
          <cell r="O733">
            <v>760433.97</v>
          </cell>
        </row>
        <row r="734">
          <cell r="A734">
            <v>2209</v>
          </cell>
          <cell r="B734" t="str">
            <v>A 004.001.057</v>
          </cell>
          <cell r="C734" t="str">
            <v>APU 2021 A 004.001.057</v>
          </cell>
          <cell r="D734" t="str">
            <v>ARQUITECTONICAS Y EDIFICACIONES</v>
          </cell>
          <cell r="E734" t="str">
            <v>RED CONTRAINCENDIOS</v>
          </cell>
          <cell r="F734" t="str">
            <v>CREADO 27</v>
          </cell>
          <cell r="G734" t="str">
            <v>FERNANDEL ALFONSO FORERO</v>
          </cell>
          <cell r="H734" t="str">
            <v>JHON JAIRO ROMERO VACA</v>
          </cell>
          <cell r="I734" t="str">
            <v xml:space="preserve">SECRETARIA CONTROL FISICO </v>
          </cell>
          <cell r="J734" t="str">
            <v>INDICADOR DE PRESIÓN 1"</v>
          </cell>
          <cell r="K734" t="str">
            <v>UN</v>
          </cell>
          <cell r="L734">
            <v>1</v>
          </cell>
          <cell r="M734">
            <v>69029.600000000006</v>
          </cell>
          <cell r="N734">
            <v>21399.18</v>
          </cell>
          <cell r="O734">
            <v>90428.78</v>
          </cell>
        </row>
        <row r="735">
          <cell r="A735"/>
          <cell r="B735"/>
          <cell r="C735"/>
          <cell r="D735"/>
          <cell r="E735"/>
          <cell r="F735"/>
          <cell r="G735"/>
          <cell r="H735"/>
          <cell r="I735"/>
          <cell r="J735" t="str">
            <v>ACCESORIOS TANQUE</v>
          </cell>
          <cell r="K735" t="str">
            <v/>
          </cell>
          <cell r="L735"/>
          <cell r="M735"/>
          <cell r="N735"/>
          <cell r="O735"/>
        </row>
        <row r="736">
          <cell r="A736">
            <v>1654</v>
          </cell>
          <cell r="B736" t="str">
            <v>A 030.002.068</v>
          </cell>
          <cell r="C736" t="str">
            <v>APU 2021 A 030.002.068</v>
          </cell>
          <cell r="D736" t="str">
            <v>NUEVOS</v>
          </cell>
          <cell r="E736" t="str">
            <v xml:space="preserve">EQUIPAMENTO HIDRAULICO </v>
          </cell>
          <cell r="F736" t="str">
            <v>ACCESORIOS TANQUES</v>
          </cell>
          <cell r="G736">
            <v>0</v>
          </cell>
          <cell r="H736" t="str">
            <v xml:space="preserve">RELIQUIA HUGO BELTRAN </v>
          </cell>
          <cell r="I736" t="str">
            <v xml:space="preserve">RELIQUIA HUGO BELTRAN </v>
          </cell>
          <cell r="J736" t="str">
            <v xml:space="preserve">SUMINISTRO E INSTALACION  FLOTADOR CON SENSOR DE NIVEL APAGADO DE BOMBAS </v>
          </cell>
          <cell r="K736" t="str">
            <v>UN</v>
          </cell>
          <cell r="L736">
            <v>1</v>
          </cell>
          <cell r="M736">
            <v>210306</v>
          </cell>
          <cell r="N736">
            <v>65195</v>
          </cell>
          <cell r="O736">
            <v>275501</v>
          </cell>
        </row>
        <row r="737">
          <cell r="A737">
            <v>1662</v>
          </cell>
          <cell r="B737" t="str">
            <v>A 030.002.076</v>
          </cell>
          <cell r="C737" t="str">
            <v>APU 2021 A 030.002.076</v>
          </cell>
          <cell r="D737" t="str">
            <v>NUEVOS</v>
          </cell>
          <cell r="E737" t="str">
            <v xml:space="preserve">EQUIPAMENTO HIDRAULICO </v>
          </cell>
          <cell r="F737" t="str">
            <v>CUARTO DE BOMBAS</v>
          </cell>
          <cell r="G737">
            <v>0</v>
          </cell>
          <cell r="H737" t="str">
            <v xml:space="preserve">RELIQUIA HUGO BELTRAN </v>
          </cell>
          <cell r="I737" t="str">
            <v xml:space="preserve">RELIQUIA HUGO BELTRAN </v>
          </cell>
          <cell r="J737" t="str">
            <v>SUMINISTRO E INSTALACION DE FLOTADOR MECANICO Ø1"</v>
          </cell>
          <cell r="K737" t="str">
            <v>UN</v>
          </cell>
          <cell r="L737">
            <v>1</v>
          </cell>
          <cell r="M737">
            <v>104697</v>
          </cell>
          <cell r="N737">
            <v>32456</v>
          </cell>
          <cell r="O737">
            <v>137153</v>
          </cell>
        </row>
        <row r="738">
          <cell r="A738">
            <v>1734</v>
          </cell>
          <cell r="B738" t="str">
            <v>A 030.003.018</v>
          </cell>
          <cell r="C738" t="str">
            <v>APU 2021 A 030.003.018</v>
          </cell>
          <cell r="D738" t="str">
            <v>NUEVOS</v>
          </cell>
          <cell r="E738"/>
          <cell r="F738"/>
          <cell r="G738">
            <v>0</v>
          </cell>
          <cell r="H738" t="str">
            <v>PORFIA DANIELA</v>
          </cell>
          <cell r="I738" t="str">
            <v>PORFIA DANIELA</v>
          </cell>
          <cell r="J738" t="str">
            <v>SUMINISTRO E INSTALACION DE  KIT FLOTADOR 1" HELBERT COBRE</v>
          </cell>
          <cell r="K738" t="str">
            <v>UN</v>
          </cell>
          <cell r="L738">
            <v>1</v>
          </cell>
          <cell r="M738">
            <v>265834</v>
          </cell>
          <cell r="N738">
            <v>82409</v>
          </cell>
          <cell r="O738">
            <v>348243</v>
          </cell>
        </row>
        <row r="739">
          <cell r="A739">
            <v>1663</v>
          </cell>
          <cell r="B739" t="str">
            <v>A 030.002.077</v>
          </cell>
          <cell r="C739" t="str">
            <v>APU 2021 A 030.002.077</v>
          </cell>
          <cell r="D739" t="str">
            <v>NUEVOS</v>
          </cell>
          <cell r="E739" t="str">
            <v xml:space="preserve">EQUIPAMENTO HIDRAULICO </v>
          </cell>
          <cell r="F739" t="str">
            <v>CUARTO DE BOMBAS</v>
          </cell>
          <cell r="G739">
            <v>0</v>
          </cell>
          <cell r="H739" t="str">
            <v xml:space="preserve">RELIQUIA HUGO BELTRAN </v>
          </cell>
          <cell r="I739" t="str">
            <v xml:space="preserve">RELIQUIA HUGO BELTRAN </v>
          </cell>
          <cell r="J739" t="str">
            <v>SUMINISTRO E INSTALACION DE FLOTADOR MECANICO Ø3/4"</v>
          </cell>
          <cell r="K739" t="str">
            <v>UN</v>
          </cell>
          <cell r="L739">
            <v>1</v>
          </cell>
          <cell r="M739">
            <v>123025</v>
          </cell>
          <cell r="N739">
            <v>38138</v>
          </cell>
          <cell r="O739">
            <v>161163</v>
          </cell>
        </row>
        <row r="740">
          <cell r="A740">
            <v>2208</v>
          </cell>
          <cell r="B740" t="str">
            <v>A 004.001.056</v>
          </cell>
          <cell r="C740" t="str">
            <v>APU 2021 A 004.001.056</v>
          </cell>
          <cell r="D740" t="str">
            <v>ARQUITECTONICAS Y EDIFICACIONES</v>
          </cell>
          <cell r="E740" t="str">
            <v>RED CONTRAINCENDIOS</v>
          </cell>
          <cell r="F740" t="str">
            <v>CREADO 26</v>
          </cell>
          <cell r="G740" t="str">
            <v>FERNANDEL ALFONSO FORERO</v>
          </cell>
          <cell r="H740" t="str">
            <v>JHON JAIRO ROMERO VACA</v>
          </cell>
          <cell r="I740" t="str">
            <v xml:space="preserve">SECRETARIA CONTROL FISICO </v>
          </cell>
          <cell r="J740" t="str">
            <v>VALVULA DE PRUEBA Y DRENAJE CON VISOR 4"</v>
          </cell>
          <cell r="K740" t="str">
            <v>UN</v>
          </cell>
          <cell r="L740">
            <v>1</v>
          </cell>
          <cell r="M740">
            <v>1582016.0499999998</v>
          </cell>
          <cell r="N740">
            <v>490424.98</v>
          </cell>
          <cell r="O740">
            <v>2072441.0299999998</v>
          </cell>
        </row>
        <row r="741">
          <cell r="A741">
            <v>2210</v>
          </cell>
          <cell r="B741" t="str">
            <v>A 004.001.058</v>
          </cell>
          <cell r="C741" t="str">
            <v>APU 2021 A 004.001.058</v>
          </cell>
          <cell r="D741" t="str">
            <v>ARQUITECTONICAS Y EDIFICACIONES</v>
          </cell>
          <cell r="E741" t="str">
            <v>RED CONTRAINCENDIOS</v>
          </cell>
          <cell r="F741" t="str">
            <v>CREADO 28</v>
          </cell>
          <cell r="G741" t="str">
            <v>FERNANDEL ALFONSO FORERO</v>
          </cell>
          <cell r="H741" t="str">
            <v>JHON JAIRO ROMERO VACA</v>
          </cell>
          <cell r="I741" t="str">
            <v xml:space="preserve">SECRETARIA CONTROL FISICO </v>
          </cell>
          <cell r="J741" t="str">
            <v>CODO  AC 90° 4"</v>
          </cell>
          <cell r="K741" t="str">
            <v>UN</v>
          </cell>
          <cell r="L741">
            <v>1</v>
          </cell>
          <cell r="M741">
            <v>39618.57</v>
          </cell>
          <cell r="N741">
            <v>12281.76</v>
          </cell>
          <cell r="O741">
            <v>51900.33</v>
          </cell>
        </row>
        <row r="742">
          <cell r="A742">
            <v>2211</v>
          </cell>
          <cell r="B742" t="str">
            <v>A 004.001.059</v>
          </cell>
          <cell r="C742" t="str">
            <v>APU 2021 A 004.001.059</v>
          </cell>
          <cell r="D742" t="str">
            <v>ARQUITECTONICAS Y EDIFICACIONES</v>
          </cell>
          <cell r="E742" t="str">
            <v>RED CONTRAINCENDIOS</v>
          </cell>
          <cell r="F742" t="str">
            <v>CREADO 29</v>
          </cell>
          <cell r="G742" t="str">
            <v>FERNANDEL ALFONSO FORERO</v>
          </cell>
          <cell r="H742" t="str">
            <v>JHON JAIRO ROMERO VACA</v>
          </cell>
          <cell r="I742" t="str">
            <v xml:space="preserve">SECRETARIA CONTROL FISICO </v>
          </cell>
          <cell r="J742" t="str">
            <v>TEE  AC 4"</v>
          </cell>
          <cell r="K742" t="str">
            <v>UN</v>
          </cell>
          <cell r="L742">
            <v>1</v>
          </cell>
          <cell r="M742">
            <v>70197.490000000005</v>
          </cell>
          <cell r="N742">
            <v>21761.22</v>
          </cell>
          <cell r="O742">
            <v>91958.71</v>
          </cell>
        </row>
        <row r="743">
          <cell r="A743">
            <v>2202</v>
          </cell>
          <cell r="B743" t="str">
            <v>A 004.001.050</v>
          </cell>
          <cell r="C743" t="str">
            <v>APU 2021 A 004.001.050</v>
          </cell>
          <cell r="D743" t="str">
            <v>ARQUITECTONICAS Y EDIFICACIONES</v>
          </cell>
          <cell r="E743" t="str">
            <v>RED CONTRAINCENDIOS</v>
          </cell>
          <cell r="F743" t="str">
            <v>CREADO 20</v>
          </cell>
          <cell r="G743" t="str">
            <v>FERNANDEL ALFONSO FORERO</v>
          </cell>
          <cell r="H743" t="str">
            <v>JHON JAIRO ROMERO VACA</v>
          </cell>
          <cell r="I743" t="str">
            <v xml:space="preserve">SECRETARIA CONTROL FISICO </v>
          </cell>
          <cell r="J743" t="str">
            <v>CODO 90  AC 2 1/2"</v>
          </cell>
          <cell r="K743" t="str">
            <v>UN</v>
          </cell>
          <cell r="L743">
            <v>1</v>
          </cell>
          <cell r="M743">
            <v>30796.32</v>
          </cell>
          <cell r="N743">
            <v>9546.86</v>
          </cell>
          <cell r="O743">
            <v>40343.18</v>
          </cell>
        </row>
        <row r="744">
          <cell r="A744">
            <v>2200</v>
          </cell>
          <cell r="B744" t="str">
            <v>A 004.001.048</v>
          </cell>
          <cell r="C744" t="str">
            <v>APU 2021 A 004.001.048</v>
          </cell>
          <cell r="D744" t="str">
            <v>ARQUITECTONICAS Y EDIFICACIONES</v>
          </cell>
          <cell r="E744" t="str">
            <v>RED CONTRAINCENDIOS</v>
          </cell>
          <cell r="F744" t="str">
            <v>CREADO 18</v>
          </cell>
          <cell r="G744" t="str">
            <v>FERNANDEL ALFONSO FORERO</v>
          </cell>
          <cell r="H744" t="str">
            <v>JHON JAIRO ROMERO VACA</v>
          </cell>
          <cell r="I744" t="str">
            <v xml:space="preserve">SECRETARIA CONTROL FISICO </v>
          </cell>
          <cell r="J744" t="str">
            <v>CODO 45° 4" AWWA C110 - C153 (accesorio subterraneo)</v>
          </cell>
          <cell r="K744" t="str">
            <v>UN</v>
          </cell>
          <cell r="L744">
            <v>1</v>
          </cell>
          <cell r="M744">
            <v>390786.46</v>
          </cell>
          <cell r="N744">
            <v>121143.8</v>
          </cell>
          <cell r="O744">
            <v>511930.26</v>
          </cell>
        </row>
        <row r="745">
          <cell r="A745">
            <v>2201</v>
          </cell>
          <cell r="B745" t="str">
            <v>A 004.001.049</v>
          </cell>
          <cell r="C745" t="str">
            <v>APU 2021 A 004.001.049</v>
          </cell>
          <cell r="D745" t="str">
            <v>ARQUITECTONICAS Y EDIFICACIONES</v>
          </cell>
          <cell r="E745" t="str">
            <v>RED CONTRAINCENDIOS</v>
          </cell>
          <cell r="F745" t="str">
            <v>CREADO 19</v>
          </cell>
          <cell r="G745" t="str">
            <v>FERNANDEL ALFONSO FORERO</v>
          </cell>
          <cell r="H745" t="str">
            <v>JHON JAIRO ROMERO VACA</v>
          </cell>
          <cell r="I745" t="str">
            <v xml:space="preserve">SECRETARIA CONTROL FISICO </v>
          </cell>
          <cell r="J745" t="str">
            <v>CODO 90  4" AWWA C110 - C153 (accesorio subterraneo)</v>
          </cell>
          <cell r="K745" t="str">
            <v>UN</v>
          </cell>
          <cell r="L745">
            <v>1</v>
          </cell>
          <cell r="M745">
            <v>445305.61000000004</v>
          </cell>
          <cell r="N745">
            <v>138044.74</v>
          </cell>
          <cell r="O745">
            <v>583350.35000000009</v>
          </cell>
        </row>
        <row r="746">
          <cell r="A746">
            <v>1720</v>
          </cell>
          <cell r="B746" t="str">
            <v>A 030.003.004</v>
          </cell>
          <cell r="C746" t="str">
            <v>APU 2021 A 030.003.004</v>
          </cell>
          <cell r="D746" t="str">
            <v>NUEVOS</v>
          </cell>
          <cell r="E746"/>
          <cell r="F746"/>
          <cell r="G746">
            <v>0</v>
          </cell>
          <cell r="H746" t="str">
            <v>PORFIA DANIELA</v>
          </cell>
          <cell r="I746" t="str">
            <v>PORFIA DANIELA</v>
          </cell>
          <cell r="J746" t="str">
            <v>SUMINISTRO E INSTALACION DE CODO EN AC AL C DE 2"X90° BXB.</v>
          </cell>
          <cell r="K746" t="str">
            <v>UN</v>
          </cell>
          <cell r="L746">
            <v>1</v>
          </cell>
          <cell r="M746">
            <v>143522</v>
          </cell>
          <cell r="N746">
            <v>44492</v>
          </cell>
          <cell r="O746">
            <v>188014</v>
          </cell>
        </row>
        <row r="747">
          <cell r="A747">
            <v>1721</v>
          </cell>
          <cell r="B747" t="str">
            <v>A 030.003.005</v>
          </cell>
          <cell r="C747" t="str">
            <v>APU 2021 A 030.003.005</v>
          </cell>
          <cell r="D747" t="str">
            <v>NUEVOS</v>
          </cell>
          <cell r="E747"/>
          <cell r="F747"/>
          <cell r="G747">
            <v>0</v>
          </cell>
          <cell r="H747" t="str">
            <v>PORFIA DANIELA</v>
          </cell>
          <cell r="I747" t="str">
            <v>PORFIA DANIELA</v>
          </cell>
          <cell r="J747" t="str">
            <v>SUMINISTRO E INSTALACION DE PASAMURO EN AC AL C DE 2" BXB, L=1.00M, Z1=0.22M DEL EB, Z2=0.42M DEL EB.</v>
          </cell>
          <cell r="K747" t="str">
            <v>UN</v>
          </cell>
          <cell r="L747">
            <v>1</v>
          </cell>
          <cell r="M747">
            <v>247122</v>
          </cell>
          <cell r="N747">
            <v>76608</v>
          </cell>
          <cell r="O747">
            <v>323730</v>
          </cell>
        </row>
        <row r="748">
          <cell r="A748">
            <v>1722</v>
          </cell>
          <cell r="B748" t="str">
            <v>A 030.003.006</v>
          </cell>
          <cell r="C748" t="str">
            <v>APU 2021 A 030.003.006</v>
          </cell>
          <cell r="D748" t="str">
            <v>NUEVOS</v>
          </cell>
          <cell r="E748"/>
          <cell r="F748"/>
          <cell r="G748">
            <v>0</v>
          </cell>
          <cell r="H748" t="str">
            <v>PORFIA DANIELA</v>
          </cell>
          <cell r="I748" t="str">
            <v>PORFIA DANIELA</v>
          </cell>
          <cell r="J748" t="str">
            <v>SUMINISTRO E INSTALACION DE NIPLE EN AC AL C DE 2" BXB, L=1.23M.</v>
          </cell>
          <cell r="K748" t="str">
            <v>UN</v>
          </cell>
          <cell r="L748">
            <v>1</v>
          </cell>
          <cell r="M748">
            <v>229272</v>
          </cell>
          <cell r="N748">
            <v>71074</v>
          </cell>
          <cell r="O748">
            <v>300346</v>
          </cell>
        </row>
        <row r="749">
          <cell r="A749">
            <v>1723</v>
          </cell>
          <cell r="B749" t="str">
            <v>A 030.003.007</v>
          </cell>
          <cell r="C749" t="str">
            <v>APU 2021 A 030.003.007</v>
          </cell>
          <cell r="D749" t="str">
            <v>NUEVOS</v>
          </cell>
          <cell r="E749"/>
          <cell r="F749"/>
          <cell r="G749">
            <v>0</v>
          </cell>
          <cell r="H749" t="str">
            <v>PORFIA DANIELA</v>
          </cell>
          <cell r="I749" t="str">
            <v>PORFIA DANIELA</v>
          </cell>
          <cell r="J749" t="str">
            <v>SUMINISTRO E INSTALACION DE NIPLE EN AC AL C DE 2" BXB, L=0.60M.</v>
          </cell>
          <cell r="K749" t="str">
            <v>UN</v>
          </cell>
          <cell r="L749">
            <v>1</v>
          </cell>
          <cell r="M749">
            <v>181672</v>
          </cell>
          <cell r="N749">
            <v>56318</v>
          </cell>
          <cell r="O749">
            <v>237990</v>
          </cell>
        </row>
        <row r="750">
          <cell r="A750">
            <v>1724</v>
          </cell>
          <cell r="B750" t="str">
            <v>A 030.003.008</v>
          </cell>
          <cell r="C750" t="str">
            <v>APU 2021 A 030.003.008</v>
          </cell>
          <cell r="D750" t="str">
            <v>NUEVOS</v>
          </cell>
          <cell r="E750"/>
          <cell r="F750"/>
          <cell r="G750">
            <v>0</v>
          </cell>
          <cell r="H750" t="str">
            <v>PORFIA DANIELA</v>
          </cell>
          <cell r="I750" t="str">
            <v>PORFIA DANIELA</v>
          </cell>
          <cell r="J750" t="str">
            <v>SUMINISTRO E INSTALACION DE PASAMURO EN AC AL C DE 2" BXEL, L=0.50M, Z1=0.10M DEL EL, Z2=0.30M DEL EL.</v>
          </cell>
          <cell r="K750" t="str">
            <v>UN</v>
          </cell>
          <cell r="L750">
            <v>1</v>
          </cell>
          <cell r="M750">
            <v>163822</v>
          </cell>
          <cell r="N750">
            <v>50785</v>
          </cell>
          <cell r="O750">
            <v>214607</v>
          </cell>
        </row>
        <row r="751">
          <cell r="A751">
            <v>1725</v>
          </cell>
          <cell r="B751" t="str">
            <v>A 030.003.009</v>
          </cell>
          <cell r="C751" t="str">
            <v>APU 2021 A 030.003.009</v>
          </cell>
          <cell r="D751" t="str">
            <v>NUEVOS</v>
          </cell>
          <cell r="E751"/>
          <cell r="F751"/>
          <cell r="G751">
            <v>0</v>
          </cell>
          <cell r="H751" t="str">
            <v>PORFIA DANIELA</v>
          </cell>
          <cell r="I751" t="str">
            <v>PORFIA DANIELA</v>
          </cell>
          <cell r="J751" t="str">
            <v>SUMINISTRO E INSTALACION DE VALVULA DE COMPUERTA SELLO ELASTICO VNA, DE 2" BXB, CRM.</v>
          </cell>
          <cell r="K751" t="str">
            <v>UN</v>
          </cell>
          <cell r="L751">
            <v>1</v>
          </cell>
          <cell r="M751">
            <v>724819</v>
          </cell>
          <cell r="N751">
            <v>224694</v>
          </cell>
          <cell r="O751">
            <v>949513</v>
          </cell>
        </row>
        <row r="752">
          <cell r="A752">
            <v>1726</v>
          </cell>
          <cell r="B752" t="str">
            <v>A 030.003.010</v>
          </cell>
          <cell r="C752" t="str">
            <v>APU 2021 A 030.003.010</v>
          </cell>
          <cell r="D752" t="str">
            <v>NUEVOS</v>
          </cell>
          <cell r="E752"/>
          <cell r="F752"/>
          <cell r="G752">
            <v>0</v>
          </cell>
          <cell r="H752" t="str">
            <v>PORFIA DANIELA</v>
          </cell>
          <cell r="I752" t="str">
            <v>PORFIA DANIELA</v>
          </cell>
          <cell r="J752" t="str">
            <v>SUMINISTRO E INSTALACION DE UNION DE DESMONTAJE AUTOPORTANTE DE 2" BXB.</v>
          </cell>
          <cell r="K752" t="str">
            <v>UN</v>
          </cell>
          <cell r="L752">
            <v>1</v>
          </cell>
          <cell r="M752">
            <v>354222</v>
          </cell>
          <cell r="N752">
            <v>109809</v>
          </cell>
          <cell r="O752">
            <v>464031</v>
          </cell>
        </row>
        <row r="753">
          <cell r="A753">
            <v>1727</v>
          </cell>
          <cell r="B753" t="str">
            <v>A 030.003.011</v>
          </cell>
          <cell r="C753" t="str">
            <v>APU 2021 A 030.003.011</v>
          </cell>
          <cell r="D753" t="str">
            <v>NUEVOS</v>
          </cell>
          <cell r="E753"/>
          <cell r="F753"/>
          <cell r="G753">
            <v>0</v>
          </cell>
          <cell r="H753" t="str">
            <v>PORFIA DANIELA</v>
          </cell>
          <cell r="I753" t="str">
            <v>PORFIA DANIELA</v>
          </cell>
          <cell r="J753" t="str">
            <v>SUMINISTRO E INSTALACION DE TEE EN AC AL C DE 2"X2" BXB.</v>
          </cell>
          <cell r="K753" t="str">
            <v>UN</v>
          </cell>
          <cell r="L753">
            <v>1</v>
          </cell>
          <cell r="M753">
            <v>229202</v>
          </cell>
          <cell r="N753">
            <v>71053</v>
          </cell>
          <cell r="O753">
            <v>300255</v>
          </cell>
        </row>
        <row r="754">
          <cell r="A754">
            <v>1728</v>
          </cell>
          <cell r="B754" t="str">
            <v>A 030.003.012</v>
          </cell>
          <cell r="C754" t="str">
            <v>APU 2021 A 030.003.012</v>
          </cell>
          <cell r="D754" t="str">
            <v>NUEVOS</v>
          </cell>
          <cell r="E754"/>
          <cell r="F754"/>
          <cell r="G754">
            <v>0</v>
          </cell>
          <cell r="H754" t="str">
            <v>PORFIA DANIELA</v>
          </cell>
          <cell r="I754" t="str">
            <v>PORFIA DANIELA</v>
          </cell>
          <cell r="J754" t="str">
            <v>SUMINISTRO E INSTALACION DE VALVULA DE CHEQUE 2" BXB.</v>
          </cell>
          <cell r="K754" t="str">
            <v>UN</v>
          </cell>
          <cell r="L754">
            <v>1</v>
          </cell>
          <cell r="M754">
            <v>314068</v>
          </cell>
          <cell r="N754">
            <v>97361</v>
          </cell>
          <cell r="O754">
            <v>411429</v>
          </cell>
        </row>
        <row r="755">
          <cell r="A755">
            <v>1729</v>
          </cell>
          <cell r="B755" t="str">
            <v>A 030.003.013</v>
          </cell>
          <cell r="C755" t="str">
            <v>APU 2021 A 030.003.013</v>
          </cell>
          <cell r="D755" t="str">
            <v>NUEVOS</v>
          </cell>
          <cell r="E755"/>
          <cell r="F755"/>
          <cell r="G755">
            <v>0</v>
          </cell>
          <cell r="H755" t="str">
            <v>PORFIA DANIELA</v>
          </cell>
          <cell r="I755" t="str">
            <v>PORFIA DANIELA</v>
          </cell>
          <cell r="J755" t="str">
            <v>SUMINISTRO E INSTALACION DE PASAMURO EN AC AL C DE 2" BXEL, L=0.50M, Z=0.28M DEL EL.</v>
          </cell>
          <cell r="K755" t="str">
            <v>UN</v>
          </cell>
          <cell r="L755">
            <v>1</v>
          </cell>
          <cell r="M755">
            <v>140022</v>
          </cell>
          <cell r="N755">
            <v>43407</v>
          </cell>
          <cell r="O755">
            <v>183429</v>
          </cell>
        </row>
        <row r="756">
          <cell r="A756">
            <v>1730</v>
          </cell>
          <cell r="B756" t="str">
            <v>A 030.003.014</v>
          </cell>
          <cell r="C756" t="str">
            <v>APU 2021 A 030.003.014</v>
          </cell>
          <cell r="D756" t="str">
            <v>NUEVOS</v>
          </cell>
          <cell r="E756"/>
          <cell r="F756"/>
          <cell r="G756">
            <v>0</v>
          </cell>
          <cell r="H756" t="str">
            <v>PORFIA DANIELA</v>
          </cell>
          <cell r="I756" t="str">
            <v>PORFIA DANIELA</v>
          </cell>
          <cell r="J756" t="str">
            <v>SUMINISTRO E INSTALACION DE NIPLE EN AC AL C DE 1 1/2" ELXER L=0.50M.</v>
          </cell>
          <cell r="K756" t="str">
            <v>UN</v>
          </cell>
          <cell r="L756">
            <v>1</v>
          </cell>
          <cell r="M756">
            <v>50772</v>
          </cell>
          <cell r="N756">
            <v>15739</v>
          </cell>
          <cell r="O756">
            <v>66511</v>
          </cell>
        </row>
        <row r="757">
          <cell r="A757">
            <v>1731</v>
          </cell>
          <cell r="B757" t="str">
            <v>A 030.003.015</v>
          </cell>
          <cell r="C757" t="str">
            <v>APU 2021 A 030.003.015</v>
          </cell>
          <cell r="D757" t="str">
            <v>NUEVOS</v>
          </cell>
          <cell r="E757"/>
          <cell r="F757"/>
          <cell r="G757">
            <v>0</v>
          </cell>
          <cell r="H757" t="str">
            <v>PORFIA DANIELA</v>
          </cell>
          <cell r="I757" t="str">
            <v>PORFIA DANIELA</v>
          </cell>
          <cell r="J757" t="str">
            <v>SUMINISTRO E INSTALACION DE CODO EN AC AL C DE 1 1/2" ERXER.</v>
          </cell>
          <cell r="K757" t="str">
            <v>UN</v>
          </cell>
          <cell r="L757">
            <v>1</v>
          </cell>
          <cell r="M757">
            <v>12622</v>
          </cell>
          <cell r="N757">
            <v>3913</v>
          </cell>
          <cell r="O757">
            <v>16535</v>
          </cell>
        </row>
        <row r="758">
          <cell r="A758">
            <v>1732</v>
          </cell>
          <cell r="B758" t="str">
            <v>A 030.003.016</v>
          </cell>
          <cell r="C758" t="str">
            <v>APU 2021 A 030.003.016</v>
          </cell>
          <cell r="D758" t="str">
            <v>NUEVOS</v>
          </cell>
          <cell r="E758"/>
          <cell r="F758"/>
          <cell r="G758">
            <v>0</v>
          </cell>
          <cell r="H758" t="str">
            <v>PORFIA DANIELA</v>
          </cell>
          <cell r="I758" t="str">
            <v>PORFIA DANIELA</v>
          </cell>
          <cell r="J758" t="str">
            <v>SUMINISTRO E INSTALACION DE NIPLE EN AC AL C DE 1 1/2" ERXER L=0.10M.</v>
          </cell>
          <cell r="K758" t="str">
            <v>UN</v>
          </cell>
          <cell r="L758">
            <v>1</v>
          </cell>
          <cell r="M758">
            <v>26972</v>
          </cell>
          <cell r="N758">
            <v>8361</v>
          </cell>
          <cell r="O758">
            <v>35333</v>
          </cell>
        </row>
        <row r="759">
          <cell r="A759">
            <v>1733</v>
          </cell>
          <cell r="B759" t="str">
            <v>A 030.003.017</v>
          </cell>
          <cell r="C759" t="str">
            <v>APU 2021 A 030.003.017</v>
          </cell>
          <cell r="D759" t="str">
            <v>NUEVOS</v>
          </cell>
          <cell r="E759"/>
          <cell r="F759"/>
          <cell r="G759">
            <v>0</v>
          </cell>
          <cell r="H759" t="str">
            <v>PORFIA DANIELA</v>
          </cell>
          <cell r="I759" t="str">
            <v>PORFIA DANIELA</v>
          </cell>
          <cell r="J759" t="str">
            <v>SUMINISTRO E INSTALACION DE PASAMURO EN AC AL C DE 1" ERXER, L=0.60M, Z=0.25M DEL ER.</v>
          </cell>
          <cell r="K759" t="str">
            <v>UN</v>
          </cell>
          <cell r="L759">
            <v>1</v>
          </cell>
          <cell r="M759">
            <v>80522</v>
          </cell>
          <cell r="N759">
            <v>24962</v>
          </cell>
          <cell r="O759">
            <v>105484</v>
          </cell>
        </row>
        <row r="760">
          <cell r="A760">
            <v>1842</v>
          </cell>
          <cell r="B760" t="str">
            <v>A 030.003.054</v>
          </cell>
          <cell r="C760" t="str">
            <v>APU 2021 A 030.003.054</v>
          </cell>
          <cell r="D760" t="str">
            <v>NUEVOS</v>
          </cell>
          <cell r="E760"/>
          <cell r="F760"/>
          <cell r="G760">
            <v>0</v>
          </cell>
          <cell r="H760"/>
          <cell r="I760" t="str">
            <v>PLUSVALIA</v>
          </cell>
          <cell r="J760" t="str">
            <v xml:space="preserve">SUMINISTRO E INSTALACIÓN VALVULA COMP. ELAST EXTR. LISO(ESPIGO-ANSO/ ISO)EN HD 12" </v>
          </cell>
          <cell r="K760" t="str">
            <v>UN</v>
          </cell>
          <cell r="L760">
            <v>1</v>
          </cell>
          <cell r="M760">
            <v>6193669</v>
          </cell>
          <cell r="N760">
            <v>1920037</v>
          </cell>
          <cell r="O760">
            <v>8113706</v>
          </cell>
        </row>
        <row r="761">
          <cell r="A761">
            <v>1843</v>
          </cell>
          <cell r="B761" t="str">
            <v>A 030.003.055</v>
          </cell>
          <cell r="C761" t="str">
            <v>APU 2021 A 030.003.055</v>
          </cell>
          <cell r="D761" t="str">
            <v>NUEVOS</v>
          </cell>
          <cell r="E761"/>
          <cell r="F761"/>
          <cell r="G761">
            <v>0</v>
          </cell>
          <cell r="H761"/>
          <cell r="I761" t="str">
            <v>PLUSVALIA</v>
          </cell>
          <cell r="J761" t="str">
            <v>SUMINISTRO E INSTALACIÓN REDUCCION HD, EXTREMOS JUNTA LISA PARA ACUEDUCTOS 250PSI - 12" A 10"</v>
          </cell>
          <cell r="K761" t="str">
            <v>UN</v>
          </cell>
          <cell r="L761">
            <v>1</v>
          </cell>
          <cell r="M761">
            <v>2741557</v>
          </cell>
          <cell r="N761">
            <v>849883</v>
          </cell>
          <cell r="O761">
            <v>3591440</v>
          </cell>
        </row>
        <row r="762">
          <cell r="A762">
            <v>1844</v>
          </cell>
          <cell r="B762" t="str">
            <v>A 030.003.056</v>
          </cell>
          <cell r="C762" t="str">
            <v>APU 2021 A 030.003.056</v>
          </cell>
          <cell r="D762" t="str">
            <v>NUEVOS</v>
          </cell>
          <cell r="E762"/>
          <cell r="F762"/>
          <cell r="G762">
            <v>0</v>
          </cell>
          <cell r="H762"/>
          <cell r="I762" t="str">
            <v>PLUSVALIA</v>
          </cell>
          <cell r="J762" t="str">
            <v xml:space="preserve"> SUMINISTRO E INSTALACIÓN DE HIDRANTE  6" CON ESPIGO Y CODO EXT. LISO/JH (INCLUYE ACCESORIOS)</v>
          </cell>
          <cell r="K762" t="str">
            <v>UN</v>
          </cell>
          <cell r="L762">
            <v>1</v>
          </cell>
          <cell r="M762">
            <v>9007220</v>
          </cell>
          <cell r="N762">
            <v>2792238</v>
          </cell>
          <cell r="O762">
            <v>11799458</v>
          </cell>
        </row>
        <row r="763">
          <cell r="A763">
            <v>1986</v>
          </cell>
          <cell r="B763" t="str">
            <v>A 029.001.303</v>
          </cell>
          <cell r="C763" t="str">
            <v>APU 2021 A 029.001.303</v>
          </cell>
          <cell r="D763" t="str">
            <v>OBRAS ARQUITECTONICAS Y EDIFICACIONES</v>
          </cell>
          <cell r="E763" t="str">
            <v xml:space="preserve"> APUS NUEVOS </v>
          </cell>
          <cell r="F763" t="str">
            <v xml:space="preserve"> APUS NUEVOS </v>
          </cell>
          <cell r="G763">
            <v>0</v>
          </cell>
          <cell r="H763" t="str">
            <v xml:space="preserve">SECRETARIA DE EDUCACION </v>
          </cell>
          <cell r="I763" t="str">
            <v xml:space="preserve">SECRETARIA DE EDUCACION </v>
          </cell>
          <cell r="J763" t="str">
            <v>UNION DRESSER 4"</v>
          </cell>
          <cell r="K763" t="str">
            <v/>
          </cell>
          <cell r="L763">
            <v>1</v>
          </cell>
          <cell r="M763">
            <v>124731</v>
          </cell>
          <cell r="N763">
            <v>38667</v>
          </cell>
          <cell r="O763">
            <v>163398</v>
          </cell>
        </row>
        <row r="764">
          <cell r="A764">
            <v>1845</v>
          </cell>
          <cell r="B764" t="str">
            <v>A 030.003.057</v>
          </cell>
          <cell r="C764" t="str">
            <v>APU 2021 A 030.003.057</v>
          </cell>
          <cell r="D764" t="str">
            <v>NUEVOS</v>
          </cell>
          <cell r="E764"/>
          <cell r="F764"/>
          <cell r="G764">
            <v>0</v>
          </cell>
          <cell r="H764"/>
          <cell r="I764" t="str">
            <v>PLUSVALIA</v>
          </cell>
          <cell r="J764" t="str">
            <v>SUMINISTRO E INSTALACIÓN UNIÓN H. D. TIPO DRESSER, D=14"</v>
          </cell>
          <cell r="K764" t="str">
            <v>UN</v>
          </cell>
          <cell r="L764">
            <v>1</v>
          </cell>
          <cell r="M764">
            <v>941833</v>
          </cell>
          <cell r="N764">
            <v>291968</v>
          </cell>
          <cell r="O764">
            <v>1233801</v>
          </cell>
        </row>
        <row r="765">
          <cell r="A765">
            <v>1846</v>
          </cell>
          <cell r="B765" t="str">
            <v>A 030.003.058</v>
          </cell>
          <cell r="C765" t="str">
            <v>APU 2021 A 030.003.058</v>
          </cell>
          <cell r="D765" t="str">
            <v>NUEVOS</v>
          </cell>
          <cell r="E765"/>
          <cell r="F765"/>
          <cell r="G765">
            <v>0</v>
          </cell>
          <cell r="H765"/>
          <cell r="I765" t="str">
            <v>PLUSVALIA</v>
          </cell>
          <cell r="J765" t="str">
            <v xml:space="preserve">SUMINISTRO E INSTALACIÓN NIPLE AC 14" x L=1.00m </v>
          </cell>
          <cell r="K765" t="str">
            <v>UN</v>
          </cell>
          <cell r="L765">
            <v>1</v>
          </cell>
          <cell r="M765">
            <v>1066785</v>
          </cell>
          <cell r="N765">
            <v>330703</v>
          </cell>
          <cell r="O765">
            <v>1397488</v>
          </cell>
        </row>
        <row r="766">
          <cell r="A766">
            <v>1847</v>
          </cell>
          <cell r="B766" t="str">
            <v>A 030.003.059</v>
          </cell>
          <cell r="C766" t="str">
            <v>APU 2021 A 030.003.059</v>
          </cell>
          <cell r="D766" t="str">
            <v>NUEVOS</v>
          </cell>
          <cell r="E766"/>
          <cell r="F766"/>
          <cell r="G766">
            <v>0</v>
          </cell>
          <cell r="H766"/>
          <cell r="I766" t="str">
            <v>PLUSVALIA</v>
          </cell>
          <cell r="J766" t="str">
            <v>SUMINISTRO E INSTALACIÓN DE VÁLVULA COMP. ELÁST. EXTR. LISO/JH - SVA EN H.D. 6" (INCLUYE CAJA VALV., UNIONES UNIVERSAL Y ANCLAJE EN CONCRETO)</v>
          </cell>
          <cell r="K766" t="str">
            <v>UN</v>
          </cell>
          <cell r="L766">
            <v>1</v>
          </cell>
          <cell r="M766">
            <v>2356607</v>
          </cell>
          <cell r="N766">
            <v>730548</v>
          </cell>
          <cell r="O766">
            <v>3087155</v>
          </cell>
        </row>
        <row r="767">
          <cell r="A767"/>
          <cell r="B767"/>
          <cell r="C767"/>
          <cell r="D767"/>
          <cell r="E767"/>
          <cell r="F767"/>
          <cell r="G767"/>
          <cell r="H767"/>
          <cell r="I767"/>
          <cell r="J767" t="str">
            <v xml:space="preserve">EQUIPAMENTO HIDRAULICO </v>
          </cell>
          <cell r="K767" t="str">
            <v/>
          </cell>
          <cell r="L767"/>
          <cell r="M767"/>
          <cell r="N767"/>
          <cell r="O767"/>
        </row>
        <row r="768">
          <cell r="A768">
            <v>359</v>
          </cell>
          <cell r="B768" t="str">
            <v>A 012.002.015</v>
          </cell>
          <cell r="C768" t="str">
            <v>APU 2021 A 012.002.015</v>
          </cell>
          <cell r="D768" t="str">
            <v>OBRAS ARQUITECTONICAS Y EDIFICACIONES</v>
          </cell>
          <cell r="E768" t="str">
            <v xml:space="preserve"> INSTALACION HIDRAULICA TUBERIA PVC PRESION </v>
          </cell>
          <cell r="F768" t="str">
            <v xml:space="preserve"> ACCESORIOS TUBERIA PRESION, TANQUE ELEVADO, REGISTRO, LLAVES </v>
          </cell>
          <cell r="G768">
            <v>0</v>
          </cell>
          <cell r="H768"/>
          <cell r="I768"/>
          <cell r="J768" t="str">
            <v xml:space="preserve">TANQUE AGUA 500 LTP PVC INCL.CONEXION 3/4" -1/2" </v>
          </cell>
          <cell r="K768" t="str">
            <v>UN</v>
          </cell>
          <cell r="L768">
            <v>1</v>
          </cell>
          <cell r="M768">
            <v>711519</v>
          </cell>
          <cell r="N768">
            <v>220571</v>
          </cell>
          <cell r="O768">
            <v>932090</v>
          </cell>
        </row>
        <row r="769">
          <cell r="A769">
            <v>360</v>
          </cell>
          <cell r="B769" t="str">
            <v>A 012.002.016</v>
          </cell>
          <cell r="C769" t="str">
            <v>APU 2021 A 012.002.016</v>
          </cell>
          <cell r="D769" t="str">
            <v>OBRAS ARQUITECTONICAS Y EDIFICACIONES</v>
          </cell>
          <cell r="E769" t="str">
            <v xml:space="preserve"> INSTALACION HIDRAULICA TUBERIA PVC PRESION </v>
          </cell>
          <cell r="F769" t="str">
            <v xml:space="preserve"> ACCESORIOS TUBERIA PRESION, TANQUE ELEVADO, REGISTRO, LLAVES </v>
          </cell>
          <cell r="G769">
            <v>0</v>
          </cell>
          <cell r="H769"/>
          <cell r="I769"/>
          <cell r="J769" t="str">
            <v xml:space="preserve">TANQUE AGUA 1000 LT PVC. INCL.CONEXION 1" -1/2" </v>
          </cell>
          <cell r="K769" t="str">
            <v>UN</v>
          </cell>
          <cell r="L769">
            <v>1</v>
          </cell>
          <cell r="M769">
            <v>904430</v>
          </cell>
          <cell r="N769">
            <v>280373</v>
          </cell>
          <cell r="O769">
            <v>1184803</v>
          </cell>
        </row>
        <row r="770">
          <cell r="A770">
            <v>1608</v>
          </cell>
          <cell r="B770" t="str">
            <v>A 030.002.029</v>
          </cell>
          <cell r="C770" t="str">
            <v>APU 2021 A 030.002.029</v>
          </cell>
          <cell r="D770" t="str">
            <v>NUEVOS</v>
          </cell>
          <cell r="E770" t="str">
            <v xml:space="preserve">EQUIPAMENTO HIDRAULICO </v>
          </cell>
          <cell r="F770" t="str">
            <v>CUARTO DE BOMBAS</v>
          </cell>
          <cell r="G770">
            <v>0</v>
          </cell>
          <cell r="H770" t="str">
            <v xml:space="preserve">RELIQUIA HUGO BELTRAN </v>
          </cell>
          <cell r="I770" t="str">
            <v xml:space="preserve">RELIQUIA HUGO BELTRAN </v>
          </cell>
          <cell r="J770" t="str">
            <v>FLANCHE SLIPON 1 1/2 AC 150</v>
          </cell>
          <cell r="K770" t="str">
            <v>UN</v>
          </cell>
          <cell r="L770">
            <v>1</v>
          </cell>
          <cell r="M770">
            <v>117700</v>
          </cell>
          <cell r="N770">
            <v>36487</v>
          </cell>
          <cell r="O770">
            <v>154187</v>
          </cell>
        </row>
        <row r="771">
          <cell r="A771">
            <v>1656</v>
          </cell>
          <cell r="B771" t="str">
            <v>A 030.002.070</v>
          </cell>
          <cell r="C771" t="str">
            <v>APU 2021 A 030.002.070</v>
          </cell>
          <cell r="D771" t="str">
            <v>NUEVOS</v>
          </cell>
          <cell r="E771" t="str">
            <v xml:space="preserve">EQUIPAMENTO HIDRAULICO </v>
          </cell>
          <cell r="F771" t="str">
            <v>CUARTO DE BOMBAS</v>
          </cell>
          <cell r="G771">
            <v>0</v>
          </cell>
          <cell r="H771" t="str">
            <v xml:space="preserve">RELIQUIA HUGO BELTRAN </v>
          </cell>
          <cell r="I771" t="str">
            <v xml:space="preserve">RELIQUIA HUGO BELTRAN </v>
          </cell>
          <cell r="J771" t="str">
            <v>SUMINISTRO E INSTALACION BASE ANTIVIBRATORIA</v>
          </cell>
          <cell r="K771" t="str">
            <v>UN</v>
          </cell>
          <cell r="L771">
            <v>1</v>
          </cell>
          <cell r="M771">
            <v>1016252</v>
          </cell>
          <cell r="N771">
            <v>315038</v>
          </cell>
          <cell r="O771">
            <v>1331290</v>
          </cell>
        </row>
        <row r="772">
          <cell r="A772">
            <v>2203</v>
          </cell>
          <cell r="B772" t="str">
            <v>A 004.001.051</v>
          </cell>
          <cell r="C772" t="str">
            <v>APU 2021 A 004.001.051</v>
          </cell>
          <cell r="D772" t="str">
            <v>ARQUITECTONICAS Y EDIFICACIONES</v>
          </cell>
          <cell r="E772" t="str">
            <v>RED CONTRAINCENDIOS</v>
          </cell>
          <cell r="F772" t="str">
            <v>CREADO 21</v>
          </cell>
          <cell r="G772" t="str">
            <v>FERNANDEL ALFONSO FORERO</v>
          </cell>
          <cell r="H772" t="str">
            <v>JHON JAIRO ROMERO VACA</v>
          </cell>
          <cell r="I772" t="str">
            <v xml:space="preserve">SECRETARIA CONTROL FISICO </v>
          </cell>
          <cell r="J772" t="str">
            <v>BLOQUE DE ANCLAJE  0.7X0.7 e: según diseño estructural</v>
          </cell>
          <cell r="K772" t="str">
            <v>UN</v>
          </cell>
          <cell r="L772">
            <v>1</v>
          </cell>
          <cell r="M772">
            <v>946670.4</v>
          </cell>
          <cell r="N772">
            <v>293467.82</v>
          </cell>
          <cell r="O772">
            <v>1240138.22</v>
          </cell>
        </row>
        <row r="773">
          <cell r="A773">
            <v>345</v>
          </cell>
          <cell r="B773" t="str">
            <v>A 012.002.001</v>
          </cell>
          <cell r="C773" t="str">
            <v>APU 2021 A 012.002.001</v>
          </cell>
          <cell r="D773" t="str">
            <v>OBRAS ARQUITECTONICAS Y EDIFICACIONES</v>
          </cell>
          <cell r="E773" t="str">
            <v xml:space="preserve"> INSTALACION HIDRAULICA TUBERIA PVC PRESION </v>
          </cell>
          <cell r="F773" t="str">
            <v xml:space="preserve"> ACCESORIOS TUBERIA PRESION, TANQUE ELEVADO, REGISTRO, LLAVES </v>
          </cell>
          <cell r="G773">
            <v>0</v>
          </cell>
          <cell r="H773"/>
          <cell r="I773"/>
          <cell r="J773" t="str">
            <v xml:space="preserve">BRIDA EN PVC D=4" </v>
          </cell>
          <cell r="K773" t="str">
            <v xml:space="preserve"> UN</v>
          </cell>
          <cell r="L773">
            <v>1</v>
          </cell>
          <cell r="M773">
            <v>172622</v>
          </cell>
          <cell r="N773">
            <v>53513</v>
          </cell>
          <cell r="O773">
            <v>226135</v>
          </cell>
        </row>
        <row r="774">
          <cell r="A774">
            <v>341</v>
          </cell>
          <cell r="B774" t="str">
            <v>A 012.001.011</v>
          </cell>
          <cell r="C774" t="str">
            <v>APU 2021 A 012.001.011</v>
          </cell>
          <cell r="D774" t="str">
            <v>OBRAS ARQUITECTONICAS Y EDIFICACIONES</v>
          </cell>
          <cell r="E774" t="str">
            <v xml:space="preserve"> INSTALACION HIDRAULICA TUBERIA PVC PRESION </v>
          </cell>
          <cell r="F774" t="str">
            <v xml:space="preserve"> RED DE DISTRIBUCION </v>
          </cell>
          <cell r="G774">
            <v>0</v>
          </cell>
          <cell r="H774"/>
          <cell r="I774"/>
          <cell r="J774" t="str">
            <v xml:space="preserve">CONEXION A TANQUE SUBTERRANEO </v>
          </cell>
          <cell r="K774" t="str">
            <v xml:space="preserve"> UN</v>
          </cell>
          <cell r="L774">
            <v>1</v>
          </cell>
          <cell r="M774">
            <v>225680</v>
          </cell>
          <cell r="N774">
            <v>69961</v>
          </cell>
          <cell r="O774">
            <v>295641</v>
          </cell>
        </row>
        <row r="775">
          <cell r="A775">
            <v>1659</v>
          </cell>
          <cell r="B775" t="str">
            <v>A 030.002.073</v>
          </cell>
          <cell r="C775" t="str">
            <v>APU 2021 A 030.002.073</v>
          </cell>
          <cell r="D775" t="str">
            <v>NUEVOS</v>
          </cell>
          <cell r="E775" t="str">
            <v xml:space="preserve">EQUIPAMENTO HIDRAULICO </v>
          </cell>
          <cell r="F775" t="str">
            <v>ACCESORIOS TANQUES</v>
          </cell>
          <cell r="G775">
            <v>0</v>
          </cell>
          <cell r="H775" t="str">
            <v xml:space="preserve">RELIQUIA HUGO BELTRAN </v>
          </cell>
          <cell r="I775" t="str">
            <v xml:space="preserve">RELIQUIA HUGO BELTRAN </v>
          </cell>
          <cell r="J775" t="str">
            <v>SUMINISTRO E INSTALACION DE BASTONES DE VENTILACION CON ANGEO HG ∅2"</v>
          </cell>
          <cell r="K775" t="str">
            <v>ML</v>
          </cell>
          <cell r="L775">
            <v>1</v>
          </cell>
          <cell r="M775">
            <v>67988</v>
          </cell>
          <cell r="N775">
            <v>21076</v>
          </cell>
          <cell r="O775">
            <v>89064</v>
          </cell>
        </row>
        <row r="776">
          <cell r="A776">
            <v>1661</v>
          </cell>
          <cell r="B776" t="str">
            <v>A 030.002.075</v>
          </cell>
          <cell r="C776" t="str">
            <v>APU 2021 A 030.002.075</v>
          </cell>
          <cell r="D776" t="str">
            <v>NUEVOS</v>
          </cell>
          <cell r="E776" t="str">
            <v xml:space="preserve">EQUIPAMENTO HIDRAULICO </v>
          </cell>
          <cell r="F776" t="str">
            <v>CUARTO DE BOMBAS</v>
          </cell>
          <cell r="G776">
            <v>0</v>
          </cell>
          <cell r="H776" t="str">
            <v xml:space="preserve">RELIQUIA HUGO BELTRAN </v>
          </cell>
          <cell r="I776" t="str">
            <v xml:space="preserve">RELIQUIA HUGO BELTRAN </v>
          </cell>
          <cell r="J776" t="str">
            <v>SUMINISTRO E INSTALACION DE COPA EXCENTRICA Ø2 " X Ø1 1/2"</v>
          </cell>
          <cell r="K776" t="str">
            <v>UN</v>
          </cell>
          <cell r="L776">
            <v>1</v>
          </cell>
          <cell r="M776">
            <v>123983</v>
          </cell>
          <cell r="N776">
            <v>38435</v>
          </cell>
          <cell r="O776">
            <v>162418</v>
          </cell>
        </row>
        <row r="777">
          <cell r="A777">
            <v>1665</v>
          </cell>
          <cell r="B777" t="str">
            <v>A 030.002.079</v>
          </cell>
          <cell r="C777" t="str">
            <v>APU 2021 A 030.002.079</v>
          </cell>
          <cell r="D777" t="str">
            <v>NUEVOS</v>
          </cell>
          <cell r="E777" t="str">
            <v xml:space="preserve">EQUIPAMENTO HIDRAULICO </v>
          </cell>
          <cell r="F777" t="str">
            <v>CUARTO DE BOMBAS</v>
          </cell>
          <cell r="G777">
            <v>0</v>
          </cell>
          <cell r="H777" t="str">
            <v xml:space="preserve">RELIQUIA HUGO BELTRAN </v>
          </cell>
          <cell r="I777" t="str">
            <v xml:space="preserve">RELIQUIA HUGO BELTRAN </v>
          </cell>
          <cell r="J777" t="str">
            <v>SUMINISTRO E INSTALACION DE REDUCCION 3X 2 1/2" RN</v>
          </cell>
          <cell r="K777" t="str">
            <v>UN</v>
          </cell>
          <cell r="L777">
            <v>1</v>
          </cell>
          <cell r="M777">
            <v>19114</v>
          </cell>
          <cell r="N777">
            <v>5925</v>
          </cell>
          <cell r="O777">
            <v>25039</v>
          </cell>
        </row>
        <row r="778">
          <cell r="A778">
            <v>1667</v>
          </cell>
          <cell r="B778" t="str">
            <v>A 030.002.081</v>
          </cell>
          <cell r="C778" t="str">
            <v>APU 2021 A 030.002.081</v>
          </cell>
          <cell r="D778" t="str">
            <v>NUEVOS</v>
          </cell>
          <cell r="E778" t="str">
            <v xml:space="preserve">EQUIPAMENTO HIDRAULICO </v>
          </cell>
          <cell r="F778" t="str">
            <v>CUARTO DE BOMBAS</v>
          </cell>
          <cell r="G778">
            <v>0</v>
          </cell>
          <cell r="H778" t="str">
            <v xml:space="preserve">RELIQUIA HUGO BELTRAN </v>
          </cell>
          <cell r="I778" t="str">
            <v xml:space="preserve">RELIQUIA HUGO BELTRAN </v>
          </cell>
          <cell r="J778" t="str">
            <v>SUMINISTRO E INSTALACION DE UNIÓN FLEXIBLE BORRACHA Ø2"</v>
          </cell>
          <cell r="K778" t="str">
            <v>UN</v>
          </cell>
          <cell r="L778">
            <v>1</v>
          </cell>
          <cell r="M778">
            <v>118616</v>
          </cell>
          <cell r="N778">
            <v>36771</v>
          </cell>
          <cell r="O778">
            <v>155387</v>
          </cell>
        </row>
        <row r="779">
          <cell r="A779">
            <v>2198</v>
          </cell>
          <cell r="B779" t="str">
            <v>A 004.001.046</v>
          </cell>
          <cell r="C779" t="str">
            <v>APU 2021 A 004.001.046</v>
          </cell>
          <cell r="D779" t="str">
            <v>ARQUITECTONICAS Y EDIFICACIONES</v>
          </cell>
          <cell r="E779" t="str">
            <v>RED CONTRAINCENDIOS</v>
          </cell>
          <cell r="F779" t="str">
            <v>CREADO 16</v>
          </cell>
          <cell r="G779" t="str">
            <v>FERNANDEL ALFONSO FORERO</v>
          </cell>
          <cell r="H779" t="str">
            <v>JHON JAIRO ROMERO VACA</v>
          </cell>
          <cell r="I779" t="str">
            <v xml:space="preserve">SECRETARIA CONTROL FISICO </v>
          </cell>
          <cell r="J779" t="str">
            <v>ACOPLAMIENTO FLEXIBLE REDUCIDO 4"X2 1/2"</v>
          </cell>
          <cell r="K779" t="str">
            <v>UN</v>
          </cell>
          <cell r="L779">
            <v>1</v>
          </cell>
          <cell r="M779">
            <v>219710.45</v>
          </cell>
          <cell r="N779">
            <v>68110.240000000005</v>
          </cell>
          <cell r="O779">
            <v>287820.69</v>
          </cell>
        </row>
        <row r="780">
          <cell r="A780">
            <v>2199</v>
          </cell>
          <cell r="B780" t="str">
            <v>A 004.001.047</v>
          </cell>
          <cell r="C780" t="str">
            <v>APU 2021 A 004.001.047</v>
          </cell>
          <cell r="D780" t="str">
            <v>ARQUITECTONICAS Y EDIFICACIONES</v>
          </cell>
          <cell r="E780" t="str">
            <v>RED CONTRAINCENDIOS</v>
          </cell>
          <cell r="F780" t="str">
            <v>CREADO 17</v>
          </cell>
          <cell r="G780" t="str">
            <v>FERNANDEL ALFONSO FORERO</v>
          </cell>
          <cell r="H780" t="str">
            <v>JHON JAIRO ROMERO VACA</v>
          </cell>
          <cell r="I780" t="str">
            <v xml:space="preserve">SECRETARIA CONTROL FISICO </v>
          </cell>
          <cell r="J780" t="str">
            <v>ACOPLAMIENTO FLEXIBLE REDUCIDO 2 1/2"X1 1/2"</v>
          </cell>
          <cell r="K780" t="str">
            <v>UN</v>
          </cell>
          <cell r="L780">
            <v>1</v>
          </cell>
          <cell r="M780">
            <v>95306.77</v>
          </cell>
          <cell r="N780">
            <v>29545.1</v>
          </cell>
          <cell r="O780">
            <v>124851.87</v>
          </cell>
        </row>
        <row r="781">
          <cell r="A781">
            <v>1668</v>
          </cell>
          <cell r="B781" t="str">
            <v>A 030.002.082</v>
          </cell>
          <cell r="C781" t="str">
            <v>APU 2021 A 030.002.082</v>
          </cell>
          <cell r="D781" t="str">
            <v>NUEVOS</v>
          </cell>
          <cell r="E781" t="str">
            <v xml:space="preserve">EQUIPAMENTO HIDRAULICO </v>
          </cell>
          <cell r="F781" t="str">
            <v>CUARTO DE BOMBAS</v>
          </cell>
          <cell r="G781">
            <v>0</v>
          </cell>
          <cell r="H781" t="str">
            <v xml:space="preserve">RELIQUIA HUGO BELTRAN </v>
          </cell>
          <cell r="I781" t="str">
            <v xml:space="preserve">RELIQUIA HUGO BELTRAN </v>
          </cell>
          <cell r="J781" t="str">
            <v>SUMINISTRO E INSTALACION DE VALVULA DE  CORTINA RED WHITE Ø 1 1/4 (250 PSI)</v>
          </cell>
          <cell r="K781" t="str">
            <v>UN</v>
          </cell>
          <cell r="L781">
            <v>1</v>
          </cell>
          <cell r="M781">
            <v>164225</v>
          </cell>
          <cell r="N781">
            <v>50910</v>
          </cell>
          <cell r="O781">
            <v>215135</v>
          </cell>
        </row>
        <row r="782">
          <cell r="A782">
            <v>1675</v>
          </cell>
          <cell r="B782" t="str">
            <v>A 030.002.089</v>
          </cell>
          <cell r="C782" t="str">
            <v>APU 2021 A 030.002.089</v>
          </cell>
          <cell r="D782" t="str">
            <v>NUEVOS</v>
          </cell>
          <cell r="E782" t="str">
            <v xml:space="preserve">EQUIPAMENTO HIDRAULICO </v>
          </cell>
          <cell r="F782" t="str">
            <v>CUARTO DE BOMBAS</v>
          </cell>
          <cell r="G782">
            <v>0</v>
          </cell>
          <cell r="H782" t="str">
            <v xml:space="preserve">RELIQUIA HUGO BELTRAN </v>
          </cell>
          <cell r="I782" t="str">
            <v xml:space="preserve">RELIQUIA HUGO BELTRAN </v>
          </cell>
          <cell r="J782" t="str">
            <v xml:space="preserve">SUMINISTRO E INSTALACION VALVULA  PIE DE BRONCE Ø2" </v>
          </cell>
          <cell r="K782" t="str">
            <v>UN</v>
          </cell>
          <cell r="L782">
            <v>1</v>
          </cell>
          <cell r="M782">
            <v>242009</v>
          </cell>
          <cell r="N782">
            <v>75023</v>
          </cell>
          <cell r="O782">
            <v>317032</v>
          </cell>
        </row>
        <row r="783">
          <cell r="A783">
            <v>2182</v>
          </cell>
          <cell r="B783" t="str">
            <v>A 004.001.030</v>
          </cell>
          <cell r="C783" t="str">
            <v>APU 2021 A 004.001.030</v>
          </cell>
          <cell r="D783" t="str">
            <v>ARQUITECTONICAS Y EDIFICACIONES</v>
          </cell>
          <cell r="E783" t="str">
            <v>REDES HIDRAULICAS, SANITARIAS Y PLUVIAL</v>
          </cell>
          <cell r="F783" t="str">
            <v>COTIZADO 6</v>
          </cell>
          <cell r="G783" t="str">
            <v>FERNANDEL ALFONSO FORERO</v>
          </cell>
          <cell r="H783" t="str">
            <v>JHON JAIRO ROMERO VACA</v>
          </cell>
          <cell r="I783" t="str">
            <v xml:space="preserve">SECRETARIA CONTROL FISICO </v>
          </cell>
          <cell r="J783" t="str">
            <v xml:space="preserve">VALVULA DE PIE 3/4" </v>
          </cell>
          <cell r="K783" t="str">
            <v>UN</v>
          </cell>
          <cell r="L783">
            <v>1</v>
          </cell>
          <cell r="M783">
            <v>125978.34</v>
          </cell>
          <cell r="N783">
            <v>39053.29</v>
          </cell>
          <cell r="O783">
            <v>165031.63</v>
          </cell>
        </row>
        <row r="784">
          <cell r="A784">
            <v>2183</v>
          </cell>
          <cell r="B784" t="str">
            <v>A 004.001.031</v>
          </cell>
          <cell r="C784" t="str">
            <v>APU 2021 A 004.001.031</v>
          </cell>
          <cell r="D784" t="str">
            <v>ARQUITECTONICAS Y EDIFICACIONES</v>
          </cell>
          <cell r="E784" t="str">
            <v>REDES HIDRAULICAS, SANITARIAS Y PLUVIAL</v>
          </cell>
          <cell r="F784" t="str">
            <v>CREADO 6</v>
          </cell>
          <cell r="G784" t="str">
            <v>FERNANDEL ALFONSO FORERO</v>
          </cell>
          <cell r="H784" t="str">
            <v>JHON JAIRO ROMERO VACA</v>
          </cell>
          <cell r="I784" t="str">
            <v xml:space="preserve">SECRETARIA CONTROL FISICO </v>
          </cell>
          <cell r="J784" t="str">
            <v>NIPLE PASAMURO A INOX 1-1/2" SUMINISTRO E INSTALACIÓN</v>
          </cell>
          <cell r="K784" t="str">
            <v>UN</v>
          </cell>
          <cell r="L784">
            <v>1</v>
          </cell>
          <cell r="M784">
            <v>139122.23999999999</v>
          </cell>
          <cell r="N784">
            <v>43127.89</v>
          </cell>
          <cell r="O784">
            <v>182250.13</v>
          </cell>
        </row>
        <row r="785">
          <cell r="A785">
            <v>1751</v>
          </cell>
          <cell r="B785" t="str">
            <v>A 030.003.035</v>
          </cell>
          <cell r="C785" t="str">
            <v>APU 2021 A 030.003.035</v>
          </cell>
          <cell r="D785" t="str">
            <v>NUEVOS</v>
          </cell>
          <cell r="E785"/>
          <cell r="F785"/>
          <cell r="G785">
            <v>0</v>
          </cell>
          <cell r="H785" t="str">
            <v>PORFIA DANIELA</v>
          </cell>
          <cell r="I785" t="str">
            <v>PORFIA DANIELA</v>
          </cell>
          <cell r="J785" t="str">
            <v>ESCALERA TIPO GATO ACCESO A CAJA DE LAVADO Y REBOSE (PARALES ANG.2+1/2"X1/4", PASO C/0.30M TUB3/4", PLATIN.ARC.2"X1/4", 6PLATIN.1+1/4"X3/16", PINTURA EPOXICA) ACERO INOXIDABLE</v>
          </cell>
          <cell r="K785" t="str">
            <v>UN</v>
          </cell>
          <cell r="L785">
            <v>1</v>
          </cell>
          <cell r="M785">
            <v>1593882</v>
          </cell>
          <cell r="N785">
            <v>494103</v>
          </cell>
          <cell r="O785">
            <v>2087985</v>
          </cell>
        </row>
        <row r="786">
          <cell r="A786">
            <v>1735</v>
          </cell>
          <cell r="B786" t="str">
            <v>A 030.003.019</v>
          </cell>
          <cell r="C786" t="str">
            <v>APU 2021 A 030.003.019</v>
          </cell>
          <cell r="D786" t="str">
            <v>NUEVOS</v>
          </cell>
          <cell r="E786"/>
          <cell r="F786"/>
          <cell r="G786">
            <v>0</v>
          </cell>
          <cell r="H786" t="str">
            <v>PORFIA DANIELA</v>
          </cell>
          <cell r="I786" t="str">
            <v>PORFIA DANIELA</v>
          </cell>
          <cell r="J786" t="str">
            <v>ESCALERA TIPO GATO ACCESO A TANQUE DE ALMACENAMIENTO (PARALES ANG.2+1/2"X1/4", PASO C/0.30M TUB3/4", PLATIN.ARC.2"X1/4", 6PLATIN.1+1/4"X3/16", PINTURA EPOXICA) ACERO INOXIDABLE</v>
          </cell>
          <cell r="K786" t="str">
            <v>UN</v>
          </cell>
          <cell r="L786">
            <v>1</v>
          </cell>
          <cell r="M786">
            <v>1474882</v>
          </cell>
          <cell r="N786">
            <v>457213</v>
          </cell>
          <cell r="O786">
            <v>1932095</v>
          </cell>
        </row>
        <row r="787">
          <cell r="A787">
            <v>1607</v>
          </cell>
          <cell r="B787" t="str">
            <v>A 030.002.028</v>
          </cell>
          <cell r="C787" t="str">
            <v>APU 2021 A 030.002.028</v>
          </cell>
          <cell r="D787" t="str">
            <v>NUEVOS</v>
          </cell>
          <cell r="E787" t="str">
            <v xml:space="preserve">EQUIPAMENTO HIDRAULICO </v>
          </cell>
          <cell r="F787" t="str">
            <v>COMPLEMENTO TANQUES</v>
          </cell>
          <cell r="G787">
            <v>0</v>
          </cell>
          <cell r="H787" t="str">
            <v xml:space="preserve">RELIQUIA HUGO BELTRAN </v>
          </cell>
          <cell r="I787" t="str">
            <v xml:space="preserve">RELIQUIA HUGO BELTRAN </v>
          </cell>
          <cell r="J787" t="str">
            <v>ESCALERA TIPO GATO PARA TANQUE ELEVADO</v>
          </cell>
          <cell r="K787" t="str">
            <v xml:space="preserve">ML </v>
          </cell>
          <cell r="L787">
            <v>1</v>
          </cell>
          <cell r="M787">
            <v>151217</v>
          </cell>
          <cell r="N787">
            <v>46877</v>
          </cell>
          <cell r="O787">
            <v>198094</v>
          </cell>
        </row>
        <row r="788">
          <cell r="A788">
            <v>1736</v>
          </cell>
          <cell r="B788" t="str">
            <v>A 030.003.020</v>
          </cell>
          <cell r="C788" t="str">
            <v>APU 2021 A 030.003.020</v>
          </cell>
          <cell r="D788" t="str">
            <v>NUEVOS</v>
          </cell>
          <cell r="E788"/>
          <cell r="F788"/>
          <cell r="G788">
            <v>0</v>
          </cell>
          <cell r="H788" t="str">
            <v>PORFIA DANIELA</v>
          </cell>
          <cell r="I788" t="str">
            <v>PORFIA DANIELA</v>
          </cell>
          <cell r="J788" t="str">
            <v>SUMINISTRO E INSTALACIÓN DE TAPA DE INSPECCIÓN EN LÁMINA EXPANDIDA COLD ROLLED DE 2.5, DE 0.70X0.70M (INCLUYE MARCO Y PINTURA)</v>
          </cell>
          <cell r="K788" t="str">
            <v>UN</v>
          </cell>
          <cell r="L788">
            <v>1</v>
          </cell>
          <cell r="M788">
            <v>1238652</v>
          </cell>
          <cell r="N788">
            <v>383982</v>
          </cell>
          <cell r="O788">
            <v>1622634</v>
          </cell>
        </row>
        <row r="789">
          <cell r="A789">
            <v>1737</v>
          </cell>
          <cell r="B789" t="str">
            <v>A 030.003.021</v>
          </cell>
          <cell r="C789" t="str">
            <v>APU 2021 A 030.003.021</v>
          </cell>
          <cell r="D789" t="str">
            <v>NUEVOS</v>
          </cell>
          <cell r="E789"/>
          <cell r="F789"/>
          <cell r="G789">
            <v>0</v>
          </cell>
          <cell r="H789" t="str">
            <v>PORFIA DANIELA</v>
          </cell>
          <cell r="I789" t="str">
            <v>PORFIA DANIELA</v>
          </cell>
          <cell r="J789" t="str">
            <v>SUMINISTRO E INSTALACIÓN DE TAPA MANHOLE DE SEGURIDAD, D=60CM, CON BISAGRA</v>
          </cell>
          <cell r="K789" t="str">
            <v>UN</v>
          </cell>
          <cell r="L789">
            <v>1</v>
          </cell>
          <cell r="M789">
            <v>773261</v>
          </cell>
          <cell r="N789">
            <v>239711</v>
          </cell>
          <cell r="O789">
            <v>1012972</v>
          </cell>
        </row>
        <row r="790">
          <cell r="A790"/>
          <cell r="B790"/>
          <cell r="C790"/>
          <cell r="D790"/>
          <cell r="E790"/>
          <cell r="F790"/>
          <cell r="G790"/>
          <cell r="H790"/>
          <cell r="I790"/>
          <cell r="J790" t="str">
            <v>REGISTROS Y LLAVES PARA HIDRAULICA COMPLEMENTARIA</v>
          </cell>
          <cell r="K790" t="str">
            <v/>
          </cell>
          <cell r="L790"/>
          <cell r="M790"/>
          <cell r="N790"/>
          <cell r="O790"/>
        </row>
        <row r="791">
          <cell r="A791">
            <v>839</v>
          </cell>
          <cell r="B791" t="str">
            <v>A 029.001.127</v>
          </cell>
          <cell r="C791" t="str">
            <v>APU 2021 A 029.001.127</v>
          </cell>
          <cell r="D791" t="str">
            <v>OBRAS ARQUITECTONICAS Y EDIFICACIONES</v>
          </cell>
          <cell r="E791" t="str">
            <v xml:space="preserve"> APUS NUEVOS </v>
          </cell>
          <cell r="F791" t="str">
            <v xml:space="preserve"> APUS NUEVOS </v>
          </cell>
          <cell r="G791">
            <v>0</v>
          </cell>
          <cell r="H791"/>
          <cell r="I791"/>
          <cell r="J791" t="str">
            <v xml:space="preserve">SUMIN E INST CODO RAD 90° PVC UM ACUED 200PSI4" </v>
          </cell>
          <cell r="K791" t="str">
            <v xml:space="preserve"> UN</v>
          </cell>
          <cell r="L791">
            <v>1</v>
          </cell>
          <cell r="M791">
            <v>122128</v>
          </cell>
          <cell r="N791">
            <v>37860</v>
          </cell>
          <cell r="O791">
            <v>159988</v>
          </cell>
        </row>
        <row r="792">
          <cell r="A792">
            <v>375</v>
          </cell>
          <cell r="B792" t="str">
            <v>A 012.002.031</v>
          </cell>
          <cell r="C792" t="str">
            <v>APU 2021 A 012.002.031</v>
          </cell>
          <cell r="D792" t="str">
            <v>OBRAS ARQUITECTONICAS Y EDIFICACIONES</v>
          </cell>
          <cell r="E792" t="str">
            <v xml:space="preserve"> INSTALACION HIDRAULICA TUBERIA PVC PRESION </v>
          </cell>
          <cell r="F792" t="str">
            <v xml:space="preserve"> ACCESORIOS TUBERIA PRESION, TANQUE ELEVADO, REGISTRO, LLAVES </v>
          </cell>
          <cell r="G792">
            <v>0</v>
          </cell>
          <cell r="H792"/>
          <cell r="I792"/>
          <cell r="J792" t="str">
            <v xml:space="preserve">SUMIN E INST CODO RAD 22.5° PVC UM ACUED 200PSI 6" </v>
          </cell>
          <cell r="K792" t="str">
            <v xml:space="preserve"> UN</v>
          </cell>
          <cell r="L792">
            <v>1</v>
          </cell>
          <cell r="M792">
            <v>246850</v>
          </cell>
          <cell r="N792">
            <v>76524</v>
          </cell>
          <cell r="O792">
            <v>323374</v>
          </cell>
        </row>
        <row r="793">
          <cell r="A793">
            <v>834</v>
          </cell>
          <cell r="B793" t="str">
            <v>A 029.001.121</v>
          </cell>
          <cell r="C793" t="str">
            <v>APU 2021 A 029.001.121</v>
          </cell>
          <cell r="D793" t="str">
            <v>OBRAS ARQUITECTONICAS Y EDIFICACIONES</v>
          </cell>
          <cell r="E793" t="str">
            <v xml:space="preserve"> APUS NUEVOS </v>
          </cell>
          <cell r="F793" t="str">
            <v xml:space="preserve"> APUS NUEVOS </v>
          </cell>
          <cell r="G793">
            <v>0</v>
          </cell>
          <cell r="H793"/>
          <cell r="I793"/>
          <cell r="J793" t="str">
            <v xml:space="preserve">SUMIN E INST CODO RAD 45° PVC UM ACUED 200PSI6" </v>
          </cell>
          <cell r="K793" t="str">
            <v xml:space="preserve"> UN</v>
          </cell>
          <cell r="L793">
            <v>1</v>
          </cell>
          <cell r="M793">
            <v>216769</v>
          </cell>
          <cell r="N793">
            <v>67198</v>
          </cell>
          <cell r="O793">
            <v>283967</v>
          </cell>
        </row>
        <row r="794">
          <cell r="A794">
            <v>830</v>
          </cell>
          <cell r="B794" t="str">
            <v>A 029.001.117</v>
          </cell>
          <cell r="C794" t="str">
            <v>APU 2021 A 029.001.117</v>
          </cell>
          <cell r="D794" t="str">
            <v>OBRAS ARQUITECTONICAS Y EDIFICACIONES</v>
          </cell>
          <cell r="E794" t="str">
            <v xml:space="preserve"> APUS NUEVOS </v>
          </cell>
          <cell r="F794" t="str">
            <v xml:space="preserve"> APUS NUEVOS </v>
          </cell>
          <cell r="G794">
            <v>0</v>
          </cell>
          <cell r="H794"/>
          <cell r="I794"/>
          <cell r="J794" t="str">
            <v xml:space="preserve">SUMIN E INST CODO RAD 45° PVC UM ACUED 200PSI8" </v>
          </cell>
          <cell r="K794" t="str">
            <v xml:space="preserve"> UN</v>
          </cell>
          <cell r="L794">
            <v>1</v>
          </cell>
          <cell r="M794">
            <v>604067</v>
          </cell>
          <cell r="N794">
            <v>187261</v>
          </cell>
          <cell r="O794">
            <v>791328</v>
          </cell>
        </row>
        <row r="795">
          <cell r="A795">
            <v>842</v>
          </cell>
          <cell r="B795" t="str">
            <v>A 029.001.130</v>
          </cell>
          <cell r="C795" t="str">
            <v>APU 2021 A 029.001.130</v>
          </cell>
          <cell r="D795" t="str">
            <v>OBRAS ARQUITECTONICAS Y EDIFICACIONES</v>
          </cell>
          <cell r="E795" t="str">
            <v xml:space="preserve"> APUS NUEVOS </v>
          </cell>
          <cell r="F795" t="str">
            <v xml:space="preserve"> APUS NUEVOS </v>
          </cell>
          <cell r="G795">
            <v>0</v>
          </cell>
          <cell r="H795"/>
          <cell r="I795"/>
          <cell r="J795" t="str">
            <v xml:space="preserve">SUMIN E INST CODO RAD 90° HD UM 200PSI3" </v>
          </cell>
          <cell r="K795" t="str">
            <v xml:space="preserve"> UN</v>
          </cell>
          <cell r="L795">
            <v>1</v>
          </cell>
          <cell r="M795">
            <v>82578</v>
          </cell>
          <cell r="N795">
            <v>25599</v>
          </cell>
          <cell r="O795">
            <v>108177</v>
          </cell>
        </row>
        <row r="796">
          <cell r="A796">
            <v>376</v>
          </cell>
          <cell r="B796" t="str">
            <v>A 012.002.032</v>
          </cell>
          <cell r="C796" t="str">
            <v>APU 2021 A 012.002.032</v>
          </cell>
          <cell r="D796" t="str">
            <v>OBRAS ARQUITECTONICAS Y EDIFICACIONES</v>
          </cell>
          <cell r="E796" t="str">
            <v xml:space="preserve"> INSTALACION HIDRAULICA TUBERIA PVC PRESION </v>
          </cell>
          <cell r="F796" t="str">
            <v xml:space="preserve"> ACCESORIOS TUBERIA PRESION, TANQUE ELEVADO, REGISTRO, LLAVES </v>
          </cell>
          <cell r="G796">
            <v>0</v>
          </cell>
          <cell r="H796"/>
          <cell r="I796"/>
          <cell r="J796" t="str">
            <v xml:space="preserve">SUMINEINST TEE JUNTRAP PVC ACUED 200PSI14X14 </v>
          </cell>
          <cell r="K796" t="str">
            <v>UN</v>
          </cell>
          <cell r="L796">
            <v>1</v>
          </cell>
          <cell r="M796">
            <v>843520</v>
          </cell>
          <cell r="N796">
            <v>261491</v>
          </cell>
          <cell r="O796">
            <v>1105011</v>
          </cell>
        </row>
        <row r="797">
          <cell r="A797">
            <v>377</v>
          </cell>
          <cell r="B797" t="str">
            <v>A 012.002.033</v>
          </cell>
          <cell r="C797" t="str">
            <v>APU 2021 A 012.002.033</v>
          </cell>
          <cell r="D797" t="str">
            <v>OBRAS ARQUITECTONICAS Y EDIFICACIONES</v>
          </cell>
          <cell r="E797" t="str">
            <v xml:space="preserve"> INSTALACION HIDRAULICA TUBERIA PVC PRESION </v>
          </cell>
          <cell r="F797" t="str">
            <v xml:space="preserve"> ACCESORIOS TUBERIA PRESION, TANQUE ELEVADO, REGISTRO, LLAVES </v>
          </cell>
          <cell r="G797">
            <v>0</v>
          </cell>
          <cell r="H797"/>
          <cell r="I797"/>
          <cell r="J797" t="str">
            <v xml:space="preserve">SUMIN EINST UNION GIBAUL AWWA C19 14" EXT TUB A-C </v>
          </cell>
          <cell r="K797" t="str">
            <v>UN</v>
          </cell>
          <cell r="L797">
            <v>1</v>
          </cell>
          <cell r="M797">
            <v>1110884</v>
          </cell>
          <cell r="N797">
            <v>344374</v>
          </cell>
          <cell r="O797">
            <v>1455258</v>
          </cell>
        </row>
        <row r="798">
          <cell r="A798">
            <v>378</v>
          </cell>
          <cell r="B798" t="str">
            <v>A 012.002.034</v>
          </cell>
          <cell r="C798" t="str">
            <v>APU 2021 A 012.002.034</v>
          </cell>
          <cell r="D798" t="str">
            <v>OBRAS ARQUITECTONICAS Y EDIFICACIONES</v>
          </cell>
          <cell r="E798" t="str">
            <v xml:space="preserve"> INSTALACION HIDRAULICA TUBERIA PVC PRESION </v>
          </cell>
          <cell r="F798" t="str">
            <v xml:space="preserve"> ACCESORIOS TUBERIA PRESION, TANQUE ELEVADO, REGISTRO, LLAVES </v>
          </cell>
          <cell r="G798">
            <v>0</v>
          </cell>
          <cell r="H798"/>
          <cell r="I798"/>
          <cell r="J798" t="str">
            <v xml:space="preserve">SUMIN EINST TEE HD HIBRIDA 14X14" </v>
          </cell>
          <cell r="K798" t="str">
            <v>UN</v>
          </cell>
          <cell r="L798">
            <v>1</v>
          </cell>
          <cell r="M798">
            <v>5144178</v>
          </cell>
          <cell r="N798">
            <v>1594695</v>
          </cell>
          <cell r="O798">
            <v>6738873</v>
          </cell>
        </row>
        <row r="799">
          <cell r="A799">
            <v>833</v>
          </cell>
          <cell r="B799" t="str">
            <v>A 029.001.120</v>
          </cell>
          <cell r="C799" t="str">
            <v>APU 2021 A 029.001.120</v>
          </cell>
          <cell r="D799" t="str">
            <v>OBRAS ARQUITECTONICAS Y EDIFICACIONES</v>
          </cell>
          <cell r="E799" t="str">
            <v xml:space="preserve"> APUS NUEVOS </v>
          </cell>
          <cell r="F799" t="str">
            <v xml:space="preserve"> APUS NUEVOS </v>
          </cell>
          <cell r="G799">
            <v>0</v>
          </cell>
          <cell r="H799"/>
          <cell r="I799"/>
          <cell r="J799" t="str">
            <v xml:space="preserve">SUMIN EINST VALVULA COMPUERT 8" INC CAJA Y ANCLAJ </v>
          </cell>
          <cell r="K799" t="str">
            <v>UN</v>
          </cell>
          <cell r="L799">
            <v>1</v>
          </cell>
          <cell r="M799">
            <v>2337463</v>
          </cell>
          <cell r="N799">
            <v>724614</v>
          </cell>
          <cell r="O799">
            <v>3062077</v>
          </cell>
        </row>
        <row r="800">
          <cell r="A800">
            <v>838</v>
          </cell>
          <cell r="B800" t="str">
            <v>A 029.001.126</v>
          </cell>
          <cell r="C800" t="str">
            <v>APU 2021 A 029.001.126</v>
          </cell>
          <cell r="D800" t="str">
            <v>OBRAS ARQUITECTONICAS Y EDIFICACIONES</v>
          </cell>
          <cell r="E800" t="str">
            <v xml:space="preserve"> APUS NUEVOS </v>
          </cell>
          <cell r="F800" t="str">
            <v xml:space="preserve"> APUS NUEVOS </v>
          </cell>
          <cell r="G800">
            <v>0</v>
          </cell>
          <cell r="H800"/>
          <cell r="I800"/>
          <cell r="J800" t="str">
            <v xml:space="preserve">SUMIN EINST VALVULA COMPUERT 6" INC CAJA Y ANCLAJ </v>
          </cell>
          <cell r="K800" t="str">
            <v>UN</v>
          </cell>
          <cell r="L800">
            <v>1</v>
          </cell>
          <cell r="M800">
            <v>1547082</v>
          </cell>
          <cell r="N800">
            <v>479595</v>
          </cell>
          <cell r="O800">
            <v>2026677</v>
          </cell>
        </row>
        <row r="801">
          <cell r="A801">
            <v>841</v>
          </cell>
          <cell r="B801" t="str">
            <v>A 029.001.129</v>
          </cell>
          <cell r="C801" t="str">
            <v>APU 2021 A 029.001.129</v>
          </cell>
          <cell r="D801" t="str">
            <v>OBRAS ARQUITECTONICAS Y EDIFICACIONES</v>
          </cell>
          <cell r="E801" t="str">
            <v xml:space="preserve"> APUS NUEVOS </v>
          </cell>
          <cell r="F801" t="str">
            <v xml:space="preserve"> APUS NUEVOS </v>
          </cell>
          <cell r="G801">
            <v>0</v>
          </cell>
          <cell r="H801" t="str">
            <v>JOSE MIGUE</v>
          </cell>
          <cell r="I801" t="str">
            <v>CIM</v>
          </cell>
          <cell r="J801" t="str">
            <v xml:space="preserve">SUMIN EINST VALVULA COMPUERT 4" INC CAJA Y ANCLAJ </v>
          </cell>
          <cell r="K801" t="str">
            <v>UN</v>
          </cell>
          <cell r="L801">
            <v>1</v>
          </cell>
          <cell r="M801">
            <v>930278</v>
          </cell>
          <cell r="N801">
            <v>288386</v>
          </cell>
          <cell r="O801">
            <v>1218664</v>
          </cell>
        </row>
        <row r="802">
          <cell r="A802">
            <v>380</v>
          </cell>
          <cell r="B802" t="str">
            <v>A 012.002.036</v>
          </cell>
          <cell r="C802" t="str">
            <v>APU 2021 A 012.002.036</v>
          </cell>
          <cell r="D802" t="str">
            <v>OBRAS ARQUITECTONICAS Y EDIFICACIONES</v>
          </cell>
          <cell r="E802" t="str">
            <v xml:space="preserve"> INSTALACION HIDRAULICA TUBERIA PVC PRESION </v>
          </cell>
          <cell r="F802" t="str">
            <v xml:space="preserve"> ACCESORIOS TUBERIA PRESION, TANQUE ELEVADO, REGISTRO, LLAVES </v>
          </cell>
          <cell r="G802">
            <v>0</v>
          </cell>
          <cell r="H802"/>
          <cell r="I802"/>
          <cell r="J802" t="str">
            <v xml:space="preserve">SUMIN E INST VALVULA UNIVERSAL COMPUERTA PVC 6" </v>
          </cell>
          <cell r="K802" t="str">
            <v xml:space="preserve"> UN</v>
          </cell>
          <cell r="L802">
            <v>1</v>
          </cell>
          <cell r="M802">
            <v>1435806</v>
          </cell>
          <cell r="N802">
            <v>445100</v>
          </cell>
          <cell r="O802">
            <v>1880906</v>
          </cell>
        </row>
        <row r="803">
          <cell r="A803">
            <v>835</v>
          </cell>
          <cell r="B803" t="str">
            <v>A 029.001.123</v>
          </cell>
          <cell r="C803" t="str">
            <v>APU 2021 A 029.001.123</v>
          </cell>
          <cell r="D803" t="str">
            <v>OBRAS ARQUITECTONICAS Y EDIFICACIONES</v>
          </cell>
          <cell r="E803" t="str">
            <v xml:space="preserve"> APUS NUEVOS </v>
          </cell>
          <cell r="F803" t="str">
            <v xml:space="preserve"> APUS NUEVOS </v>
          </cell>
          <cell r="G803">
            <v>0</v>
          </cell>
          <cell r="H803"/>
          <cell r="I803"/>
          <cell r="J803" t="str">
            <v xml:space="preserve">REDUCCION EN H.D 250PSI EXT LISO PARA PVC 6X4" </v>
          </cell>
          <cell r="K803" t="str">
            <v xml:space="preserve"> UN</v>
          </cell>
          <cell r="L803">
            <v>1</v>
          </cell>
          <cell r="M803">
            <v>339717</v>
          </cell>
          <cell r="N803">
            <v>105312</v>
          </cell>
          <cell r="O803">
            <v>445029</v>
          </cell>
        </row>
        <row r="804">
          <cell r="A804">
            <v>836</v>
          </cell>
          <cell r="B804" t="str">
            <v>A 029.001.124</v>
          </cell>
          <cell r="C804" t="str">
            <v>APU 2021 A 029.001.124</v>
          </cell>
          <cell r="D804" t="str">
            <v>OBRAS ARQUITECTONICAS Y EDIFICACIONES</v>
          </cell>
          <cell r="E804" t="str">
            <v xml:space="preserve"> APUS NUEVOS </v>
          </cell>
          <cell r="F804" t="str">
            <v xml:space="preserve"> APUS NUEVOS </v>
          </cell>
          <cell r="G804">
            <v>0</v>
          </cell>
          <cell r="H804"/>
          <cell r="I804"/>
          <cell r="J804" t="str">
            <v xml:space="preserve">REDUCCION EN H.D 250PSI EXT LISO PARA PVC 4X3" </v>
          </cell>
          <cell r="K804" t="str">
            <v xml:space="preserve"> UN</v>
          </cell>
          <cell r="L804">
            <v>1</v>
          </cell>
          <cell r="M804">
            <v>159533</v>
          </cell>
          <cell r="N804">
            <v>49455</v>
          </cell>
          <cell r="O804">
            <v>208988</v>
          </cell>
        </row>
        <row r="805">
          <cell r="A805">
            <v>837</v>
          </cell>
          <cell r="B805" t="str">
            <v>A 029.001.125</v>
          </cell>
          <cell r="C805" t="str">
            <v>APU 2021 A 029.001.125</v>
          </cell>
          <cell r="D805" t="str">
            <v>OBRAS ARQUITECTONICAS Y EDIFICACIONES</v>
          </cell>
          <cell r="E805" t="str">
            <v xml:space="preserve"> APUS NUEVOS </v>
          </cell>
          <cell r="F805" t="str">
            <v xml:space="preserve"> APUS NUEVOS </v>
          </cell>
          <cell r="G805">
            <v>0</v>
          </cell>
          <cell r="H805"/>
          <cell r="I805"/>
          <cell r="J805" t="str">
            <v xml:space="preserve">REDUCCION EN H.D 250PSI EXT LISO PARA PVC 8X6" </v>
          </cell>
          <cell r="K805" t="str">
            <v xml:space="preserve"> UN</v>
          </cell>
          <cell r="L805">
            <v>1</v>
          </cell>
          <cell r="M805">
            <v>751133</v>
          </cell>
          <cell r="N805">
            <v>232851</v>
          </cell>
          <cell r="O805">
            <v>983984</v>
          </cell>
        </row>
        <row r="806">
          <cell r="A806">
            <v>832</v>
          </cell>
          <cell r="B806" t="str">
            <v>A 029.001.119</v>
          </cell>
          <cell r="C806" t="str">
            <v>APU 2021 A 029.001.119</v>
          </cell>
          <cell r="D806" t="str">
            <v>OBRAS ARQUITECTONICAS Y EDIFICACIONES</v>
          </cell>
          <cell r="E806" t="str">
            <v xml:space="preserve"> APUS NUEVOS </v>
          </cell>
          <cell r="F806" t="str">
            <v xml:space="preserve"> APUS NUEVOS </v>
          </cell>
          <cell r="G806">
            <v>0</v>
          </cell>
          <cell r="H806"/>
          <cell r="I806"/>
          <cell r="J806" t="str">
            <v xml:space="preserve">SUMIN E INST TAPON EN HD PARA PVC/AC 250PSI6" </v>
          </cell>
          <cell r="K806" t="str">
            <v xml:space="preserve"> UN</v>
          </cell>
          <cell r="L806">
            <v>1</v>
          </cell>
          <cell r="M806">
            <v>430269</v>
          </cell>
          <cell r="N806">
            <v>133383</v>
          </cell>
          <cell r="O806">
            <v>563652</v>
          </cell>
        </row>
        <row r="807">
          <cell r="A807">
            <v>381</v>
          </cell>
          <cell r="B807" t="str">
            <v>A 012.002.037</v>
          </cell>
          <cell r="C807" t="str">
            <v>APU 2021 A 012.002.037</v>
          </cell>
          <cell r="D807" t="str">
            <v>OBRAS ARQUITECTONICAS Y EDIFICACIONES</v>
          </cell>
          <cell r="E807" t="str">
            <v xml:space="preserve"> INSTALACION HIDRAULICA TUBERIA PVC PRESION </v>
          </cell>
          <cell r="F807" t="str">
            <v xml:space="preserve"> ACCESORIOS TUBERIA PRESION, TANQUE ELEVADO, REGISTRO, LLAVES </v>
          </cell>
          <cell r="G807">
            <v>0</v>
          </cell>
          <cell r="H807"/>
          <cell r="I807"/>
          <cell r="J807" t="str">
            <v xml:space="preserve">REDUCCION EN H.D 250PSI EXT LISOPARA PVC/AC14X16" </v>
          </cell>
          <cell r="K807" t="str">
            <v>UN</v>
          </cell>
          <cell r="L807">
            <v>1</v>
          </cell>
          <cell r="M807">
            <v>1945288</v>
          </cell>
          <cell r="N807">
            <v>603039</v>
          </cell>
          <cell r="O807">
            <v>2548327</v>
          </cell>
        </row>
        <row r="808">
          <cell r="A808">
            <v>382</v>
          </cell>
          <cell r="B808" t="str">
            <v>A 012.002.038</v>
          </cell>
          <cell r="C808" t="str">
            <v>APU 2021 A 012.002.038</v>
          </cell>
          <cell r="D808" t="str">
            <v>OBRAS ARQUITECTONICAS Y EDIFICACIONES</v>
          </cell>
          <cell r="E808" t="str">
            <v xml:space="preserve"> INSTALACION HIDRAULICA TUBERIA PVC PRESION </v>
          </cell>
          <cell r="F808" t="str">
            <v xml:space="preserve"> ACCESORIOS TUBERIA PRESION, TANQUE ELEVADO, REGISTRO, LLAVES </v>
          </cell>
          <cell r="G808">
            <v>0</v>
          </cell>
          <cell r="H808"/>
          <cell r="I808"/>
          <cell r="J808" t="str">
            <v xml:space="preserve">REDUCCION PVC U.M. PARA ACUEDUCTOS 200PSI6X4" </v>
          </cell>
          <cell r="K808" t="str">
            <v xml:space="preserve"> UN</v>
          </cell>
          <cell r="L808">
            <v>1</v>
          </cell>
          <cell r="M808">
            <v>192576</v>
          </cell>
          <cell r="N808">
            <v>59699</v>
          </cell>
          <cell r="O808">
            <v>252275</v>
          </cell>
        </row>
        <row r="809">
          <cell r="A809">
            <v>383</v>
          </cell>
          <cell r="B809" t="str">
            <v>A 012.002.039</v>
          </cell>
          <cell r="C809" t="str">
            <v>APU 2021 A 012.002.039</v>
          </cell>
          <cell r="D809" t="str">
            <v>OBRAS ARQUITECTONICAS Y EDIFICACIONES</v>
          </cell>
          <cell r="E809" t="str">
            <v xml:space="preserve"> INSTALACION HIDRAULICA TUBERIA PVC PRESION </v>
          </cell>
          <cell r="F809" t="str">
            <v xml:space="preserve"> ACCESORIOS TUBERIA PRESION, TANQUE ELEVADO, REGISTRO, LLAVES </v>
          </cell>
          <cell r="G809">
            <v>0</v>
          </cell>
          <cell r="H809"/>
          <cell r="I809"/>
          <cell r="J809" t="str">
            <v xml:space="preserve">SUMIN EINST TEE PVC U.M ACUED 200PSI6" </v>
          </cell>
          <cell r="K809" t="str">
            <v>UN</v>
          </cell>
          <cell r="L809">
            <v>1</v>
          </cell>
          <cell r="M809">
            <v>522450</v>
          </cell>
          <cell r="N809">
            <v>161960</v>
          </cell>
          <cell r="O809">
            <v>684410</v>
          </cell>
        </row>
        <row r="810">
          <cell r="A810">
            <v>831</v>
          </cell>
          <cell r="B810" t="str">
            <v>A 029.001.118</v>
          </cell>
          <cell r="C810" t="str">
            <v>APU 2021 A 029.001.118</v>
          </cell>
          <cell r="D810" t="str">
            <v>OBRAS ARQUITECTONICAS Y EDIFICACIONES</v>
          </cell>
          <cell r="E810" t="str">
            <v xml:space="preserve"> APUS NUEVOS </v>
          </cell>
          <cell r="F810" t="str">
            <v xml:space="preserve"> APUS NUEVOS </v>
          </cell>
          <cell r="G810">
            <v>0</v>
          </cell>
          <cell r="H810"/>
          <cell r="I810"/>
          <cell r="J810" t="str">
            <v xml:space="preserve">SUMIN E INST TEE PVC HD U.M ACUED 250PSI 8" </v>
          </cell>
          <cell r="K810" t="str">
            <v xml:space="preserve"> UN</v>
          </cell>
          <cell r="L810">
            <v>1</v>
          </cell>
          <cell r="M810">
            <v>1449104</v>
          </cell>
          <cell r="N810">
            <v>449222</v>
          </cell>
          <cell r="O810">
            <v>1898326</v>
          </cell>
        </row>
        <row r="811">
          <cell r="A811">
            <v>845</v>
          </cell>
          <cell r="B811" t="str">
            <v>A 029.001.133</v>
          </cell>
          <cell r="C811" t="str">
            <v>APU 2021 A 029.001.133</v>
          </cell>
          <cell r="D811" t="str">
            <v>OBRAS ARQUITECTONICAS Y EDIFICACIONES</v>
          </cell>
          <cell r="E811" t="str">
            <v xml:space="preserve"> APUS NUEVOS </v>
          </cell>
          <cell r="F811" t="str">
            <v xml:space="preserve"> APUS NUEVOS </v>
          </cell>
          <cell r="G811">
            <v>0</v>
          </cell>
          <cell r="H811"/>
          <cell r="I811"/>
          <cell r="J811" t="str">
            <v xml:space="preserve">SUMIN E INST TEE PVC HD U.M ACUED 250PSI "6" </v>
          </cell>
          <cell r="K811" t="str">
            <v xml:space="preserve"> UN</v>
          </cell>
          <cell r="L811">
            <v>1</v>
          </cell>
          <cell r="M811">
            <v>541822</v>
          </cell>
          <cell r="N811">
            <v>167965</v>
          </cell>
          <cell r="O811">
            <v>709787</v>
          </cell>
        </row>
        <row r="812">
          <cell r="A812">
            <v>840</v>
          </cell>
          <cell r="B812" t="str">
            <v>A 029.001.128</v>
          </cell>
          <cell r="C812" t="str">
            <v>APU 2021 A 029.001.128</v>
          </cell>
          <cell r="D812" t="str">
            <v>OBRAS ARQUITECTONICAS Y EDIFICACIONES</v>
          </cell>
          <cell r="E812" t="str">
            <v xml:space="preserve"> APUS NUEVOS </v>
          </cell>
          <cell r="F812" t="str">
            <v xml:space="preserve"> APUS NUEVOS </v>
          </cell>
          <cell r="G812">
            <v>0</v>
          </cell>
          <cell r="H812"/>
          <cell r="I812"/>
          <cell r="J812" t="str">
            <v xml:space="preserve">SUMIN EINST TEE PVC 200 PSI U.M "4X2X4" </v>
          </cell>
          <cell r="K812" t="str">
            <v xml:space="preserve"> UN</v>
          </cell>
          <cell r="L812">
            <v>1</v>
          </cell>
          <cell r="M812">
            <v>138637</v>
          </cell>
          <cell r="N812">
            <v>42977</v>
          </cell>
          <cell r="O812">
            <v>181614</v>
          </cell>
        </row>
        <row r="813">
          <cell r="A813">
            <v>1835</v>
          </cell>
          <cell r="B813" t="str">
            <v>A 029.001.218</v>
          </cell>
          <cell r="C813" t="str">
            <v>APU 2021 A 029.001.218</v>
          </cell>
          <cell r="D813" t="str">
            <v>OBRAS ARQUITECTONICAS Y EDIFICACIONES</v>
          </cell>
          <cell r="E813" t="str">
            <v xml:space="preserve"> APUS NUEVOS </v>
          </cell>
          <cell r="F813" t="str">
            <v xml:space="preserve"> APUS NUEVOS </v>
          </cell>
          <cell r="G813">
            <v>0</v>
          </cell>
          <cell r="H813"/>
          <cell r="I813" t="str">
            <v>PLUSVALIA</v>
          </cell>
          <cell r="J813" t="str">
            <v>SUMINISTRO E INSTALACIÓN CODO 22,5° HD, J. H, D=12"</v>
          </cell>
          <cell r="K813" t="str">
            <v xml:space="preserve"> UN</v>
          </cell>
          <cell r="L813">
            <v>1</v>
          </cell>
          <cell r="M813">
            <v>1963211</v>
          </cell>
          <cell r="N813">
            <v>608595</v>
          </cell>
          <cell r="O813">
            <v>2571806</v>
          </cell>
        </row>
        <row r="814">
          <cell r="A814">
            <v>1836</v>
          </cell>
          <cell r="B814" t="str">
            <v>A 029.001.219</v>
          </cell>
          <cell r="C814" t="str">
            <v>APU 2021 A 029.001.219</v>
          </cell>
          <cell r="D814" t="str">
            <v>OBRAS ARQUITECTONICAS Y EDIFICACIONES</v>
          </cell>
          <cell r="E814" t="str">
            <v xml:space="preserve"> APUS NUEVOS </v>
          </cell>
          <cell r="F814" t="str">
            <v xml:space="preserve"> APUS NUEVOS </v>
          </cell>
          <cell r="G814">
            <v>0</v>
          </cell>
          <cell r="H814"/>
          <cell r="I814" t="str">
            <v>PLUSVALIA</v>
          </cell>
          <cell r="J814" t="str">
            <v xml:space="preserve">SUMINISTRO E INSTALACIÓN CODO 90° HD, JUNTA RAPIDA PARA ACUEDUCTOS 200PSI - 6" </v>
          </cell>
          <cell r="K814" t="str">
            <v xml:space="preserve"> UN</v>
          </cell>
          <cell r="L814">
            <v>1</v>
          </cell>
          <cell r="M814">
            <v>907773</v>
          </cell>
          <cell r="N814">
            <v>281410</v>
          </cell>
          <cell r="O814">
            <v>1189183</v>
          </cell>
        </row>
        <row r="815">
          <cell r="A815">
            <v>1837</v>
          </cell>
          <cell r="B815" t="str">
            <v>A 029.001.220</v>
          </cell>
          <cell r="C815" t="str">
            <v>APU 2021 A 029.001.220</v>
          </cell>
          <cell r="D815" t="str">
            <v>OBRAS ARQUITECTONICAS Y EDIFICACIONES</v>
          </cell>
          <cell r="E815" t="str">
            <v xml:space="preserve"> APUS NUEVOS </v>
          </cell>
          <cell r="F815" t="str">
            <v xml:space="preserve"> APUS NUEVOS </v>
          </cell>
          <cell r="G815">
            <v>0</v>
          </cell>
          <cell r="H815"/>
          <cell r="I815" t="str">
            <v>PLUSVALIA</v>
          </cell>
          <cell r="J815" t="str">
            <v>SUMINISTRO E INSTALACIÓN TEE HD DN 14x12"  (350x300mm), EXTREMOS LISOS P / PVC</v>
          </cell>
          <cell r="K815" t="str">
            <v xml:space="preserve"> UN</v>
          </cell>
          <cell r="L815">
            <v>1</v>
          </cell>
          <cell r="M815">
            <v>5309195</v>
          </cell>
          <cell r="N815">
            <v>1645850</v>
          </cell>
          <cell r="O815">
            <v>6955045</v>
          </cell>
        </row>
        <row r="816">
          <cell r="A816">
            <v>1838</v>
          </cell>
          <cell r="B816" t="str">
            <v>A 029.001.221</v>
          </cell>
          <cell r="C816" t="str">
            <v>APU 2021 A 029.001.221</v>
          </cell>
          <cell r="D816" t="str">
            <v>OBRAS ARQUITECTONICAS Y EDIFICACIONES</v>
          </cell>
          <cell r="E816" t="str">
            <v xml:space="preserve"> APUS NUEVOS </v>
          </cell>
          <cell r="F816" t="str">
            <v xml:space="preserve"> APUS NUEVOS </v>
          </cell>
          <cell r="G816">
            <v>0</v>
          </cell>
          <cell r="H816"/>
          <cell r="I816" t="str">
            <v>PLUSVALIA</v>
          </cell>
          <cell r="J816" t="str">
            <v xml:space="preserve">SUMINISTRO E INSTALACIÓN TEE  HD, EXTREMOS JUNTAS RAPIDAS PARA ACUEDUCTOS 250PSI - 12"X12" </v>
          </cell>
          <cell r="K816" t="str">
            <v xml:space="preserve"> UN</v>
          </cell>
          <cell r="L816">
            <v>1</v>
          </cell>
          <cell r="M816">
            <v>4492845</v>
          </cell>
          <cell r="N816">
            <v>1392782</v>
          </cell>
          <cell r="O816">
            <v>5885627</v>
          </cell>
        </row>
        <row r="817">
          <cell r="A817">
            <v>1839</v>
          </cell>
          <cell r="B817" t="str">
            <v>A 029.001.222</v>
          </cell>
          <cell r="C817" t="str">
            <v>APU 2021 A 029.001.222</v>
          </cell>
          <cell r="D817" t="str">
            <v>OBRAS ARQUITECTONICAS Y EDIFICACIONES</v>
          </cell>
          <cell r="E817" t="str">
            <v xml:space="preserve"> APUS NUEVOS </v>
          </cell>
          <cell r="F817" t="str">
            <v xml:space="preserve"> APUS NUEVOS </v>
          </cell>
          <cell r="G817">
            <v>0</v>
          </cell>
          <cell r="H817"/>
          <cell r="I817" t="str">
            <v>PLUSVALIA</v>
          </cell>
          <cell r="J817" t="str">
            <v>SUMINISTRO E INSTALACIÓN TEE HD DN 12x6"  (300x150mm), EXTREMOS LISOS P / PVC</v>
          </cell>
          <cell r="K817" t="str">
            <v xml:space="preserve"> UN</v>
          </cell>
          <cell r="L817">
            <v>1</v>
          </cell>
          <cell r="M817">
            <v>3069565</v>
          </cell>
          <cell r="N817">
            <v>951565</v>
          </cell>
          <cell r="O817">
            <v>4021130</v>
          </cell>
        </row>
        <row r="818">
          <cell r="A818">
            <v>1840</v>
          </cell>
          <cell r="B818" t="str">
            <v>A 029.001.223</v>
          </cell>
          <cell r="C818" t="str">
            <v>APU 2021 A 029.001.223</v>
          </cell>
          <cell r="D818" t="str">
            <v>OBRAS ARQUITECTONICAS Y EDIFICACIONES</v>
          </cell>
          <cell r="E818" t="str">
            <v xml:space="preserve"> APUS NUEVOS </v>
          </cell>
          <cell r="F818" t="str">
            <v xml:space="preserve"> APUS NUEVOS </v>
          </cell>
          <cell r="G818">
            <v>0</v>
          </cell>
          <cell r="H818"/>
          <cell r="I818" t="str">
            <v>PLUSVALIA</v>
          </cell>
          <cell r="J818" t="str">
            <v>SUMINISTRO E INSTALACIÓN TEE H. D. PRESIÓN DE TRABAJO 250psi 250x250mm (10x10")</v>
          </cell>
          <cell r="K818" t="str">
            <v xml:space="preserve"> UN</v>
          </cell>
          <cell r="L818">
            <v>1</v>
          </cell>
          <cell r="M818">
            <v>2496321</v>
          </cell>
          <cell r="N818">
            <v>773860</v>
          </cell>
          <cell r="O818">
            <v>3270181</v>
          </cell>
        </row>
        <row r="819">
          <cell r="A819">
            <v>1841</v>
          </cell>
          <cell r="B819" t="str">
            <v>A 029.001.224</v>
          </cell>
          <cell r="C819" t="str">
            <v>APU 2021 A 029.001.224</v>
          </cell>
          <cell r="D819" t="str">
            <v>OBRAS ARQUITECTONICAS Y EDIFICACIONES</v>
          </cell>
          <cell r="E819" t="str">
            <v xml:space="preserve"> APUS NUEVOS </v>
          </cell>
          <cell r="F819" t="str">
            <v xml:space="preserve"> APUS NUEVOS </v>
          </cell>
          <cell r="G819">
            <v>0</v>
          </cell>
          <cell r="H819"/>
          <cell r="I819" t="str">
            <v>PLUSVALIA</v>
          </cell>
          <cell r="J819" t="str">
            <v>SUMINISTRO E INSTALACIÓN REDUCCIÓN H. D.  JUNTA LISA DE 12" A 6"</v>
          </cell>
          <cell r="K819" t="str">
            <v xml:space="preserve"> UN</v>
          </cell>
          <cell r="L819">
            <v>1</v>
          </cell>
          <cell r="M819">
            <v>1279289</v>
          </cell>
          <cell r="N819">
            <v>396580</v>
          </cell>
          <cell r="O819">
            <v>1675869</v>
          </cell>
        </row>
        <row r="820">
          <cell r="A820"/>
          <cell r="B820"/>
          <cell r="C820"/>
          <cell r="D820"/>
          <cell r="E820"/>
          <cell r="F820"/>
          <cell r="G820"/>
          <cell r="H820"/>
          <cell r="I820"/>
          <cell r="J820" t="str">
            <v>TUBERÍAS ACCESORIOS CU - AG E INOXIDABLE</v>
          </cell>
          <cell r="K820" t="str">
            <v/>
          </cell>
          <cell r="L820"/>
          <cell r="M820"/>
          <cell r="N820"/>
          <cell r="O820"/>
        </row>
        <row r="821">
          <cell r="A821">
            <v>384</v>
          </cell>
          <cell r="B821" t="str">
            <v>A 012.003.001</v>
          </cell>
          <cell r="C821" t="str">
            <v>APU 2021 A 012.003.001</v>
          </cell>
          <cell r="D821" t="str">
            <v>OBRAS ARQUITECTONICAS Y EDIFICACIONES</v>
          </cell>
          <cell r="E821" t="str">
            <v xml:space="preserve"> INSTALACION HIDRAULICA TUBERIA PVC PRESION </v>
          </cell>
          <cell r="F821" t="str">
            <v xml:space="preserve"> TUBERIA COBRE </v>
          </cell>
          <cell r="G821">
            <v>0</v>
          </cell>
          <cell r="H821"/>
          <cell r="I821"/>
          <cell r="J821" t="str">
            <v xml:space="preserve">TUBO COBRE 1/2" T. L ASTM B-88 </v>
          </cell>
          <cell r="K821" t="str">
            <v>ML</v>
          </cell>
          <cell r="L821">
            <v>1</v>
          </cell>
          <cell r="M821">
            <v>25087</v>
          </cell>
          <cell r="N821">
            <v>7777</v>
          </cell>
          <cell r="O821">
            <v>32864</v>
          </cell>
        </row>
        <row r="822">
          <cell r="A822">
            <v>1600</v>
          </cell>
          <cell r="B822" t="str">
            <v>A 030.002.021</v>
          </cell>
          <cell r="C822" t="str">
            <v>APU 2021 A 030.002.021</v>
          </cell>
          <cell r="D822" t="str">
            <v>NUEVOS</v>
          </cell>
          <cell r="E822" t="str">
            <v>RED  CONTRA INCENDIOS - Y GAS</v>
          </cell>
          <cell r="F822" t="str">
            <v xml:space="preserve">ACCESORIOS R.C.I </v>
          </cell>
          <cell r="G822">
            <v>0</v>
          </cell>
          <cell r="H822" t="str">
            <v xml:space="preserve">RELIQUIA HUGO BELTRAN </v>
          </cell>
          <cell r="I822" t="str">
            <v xml:space="preserve">RELIQUIA HUGO BELTRAN </v>
          </cell>
          <cell r="J822" t="str">
            <v>CODO GALVANIZADO 1 1/2"</v>
          </cell>
          <cell r="K822" t="str">
            <v>UN</v>
          </cell>
          <cell r="L822">
            <v>1</v>
          </cell>
          <cell r="M822">
            <v>12964</v>
          </cell>
          <cell r="N822">
            <v>4019</v>
          </cell>
          <cell r="O822">
            <v>16983</v>
          </cell>
        </row>
        <row r="823">
          <cell r="A823">
            <v>1601</v>
          </cell>
          <cell r="B823" t="str">
            <v>A 030.002.022</v>
          </cell>
          <cell r="C823" t="str">
            <v>APU 2021 A 030.002.022</v>
          </cell>
          <cell r="D823" t="str">
            <v>NUEVOS</v>
          </cell>
          <cell r="E823" t="str">
            <v>RED  CONTRA INCENDIOS - Y GAS</v>
          </cell>
          <cell r="F823" t="str">
            <v xml:space="preserve">ACCESORIOS R.C.I </v>
          </cell>
          <cell r="G823">
            <v>0</v>
          </cell>
          <cell r="H823" t="str">
            <v xml:space="preserve">RELIQUIA HUGO BELTRAN </v>
          </cell>
          <cell r="I823" t="str">
            <v xml:space="preserve">RELIQUIA HUGO BELTRAN </v>
          </cell>
          <cell r="J823" t="str">
            <v>CODO GALVANIZADO 2"</v>
          </cell>
          <cell r="K823" t="str">
            <v>UN</v>
          </cell>
          <cell r="L823">
            <v>1</v>
          </cell>
          <cell r="M823">
            <v>16339</v>
          </cell>
          <cell r="N823">
            <v>5065</v>
          </cell>
          <cell r="O823">
            <v>21404</v>
          </cell>
        </row>
        <row r="824">
          <cell r="A824">
            <v>1708</v>
          </cell>
          <cell r="B824" t="str">
            <v>A 030.002.122</v>
          </cell>
          <cell r="C824" t="str">
            <v>APU 2021 A 030.002.122</v>
          </cell>
          <cell r="D824" t="str">
            <v>NUEVOS</v>
          </cell>
          <cell r="E824" t="str">
            <v xml:space="preserve">EQUIPAMENTO HIDRAULICO </v>
          </cell>
          <cell r="F824" t="str">
            <v>ACCESORIOS TANQUES</v>
          </cell>
          <cell r="G824">
            <v>0</v>
          </cell>
          <cell r="H824" t="str">
            <v xml:space="preserve">RELIQUIA HUGO BELTRAN </v>
          </cell>
          <cell r="I824" t="str">
            <v xml:space="preserve">RELIQUIA HUGO BELTRAN </v>
          </cell>
          <cell r="J824" t="str">
            <v>NIPLE PASA MURO ACERO INOXIDABLE Ø1 1/4"</v>
          </cell>
          <cell r="K824" t="str">
            <v>UN</v>
          </cell>
          <cell r="L824">
            <v>1</v>
          </cell>
          <cell r="M824">
            <v>159122</v>
          </cell>
          <cell r="N824">
            <v>49328</v>
          </cell>
          <cell r="O824">
            <v>208450</v>
          </cell>
        </row>
        <row r="825">
          <cell r="A825">
            <v>1620</v>
          </cell>
          <cell r="B825" t="str">
            <v>A 030.002.038</v>
          </cell>
          <cell r="C825" t="str">
            <v>APU 2021 A 030.002.038</v>
          </cell>
          <cell r="D825" t="str">
            <v>NUEVOS</v>
          </cell>
          <cell r="E825" t="str">
            <v xml:space="preserve">EQUIPAMENTO HIDRAULICO </v>
          </cell>
          <cell r="F825" t="str">
            <v>ACCESORIOS TANQUES</v>
          </cell>
          <cell r="G825">
            <v>0</v>
          </cell>
          <cell r="H825" t="str">
            <v xml:space="preserve">RELIQUIA HUGO BELTRAN </v>
          </cell>
          <cell r="I825" t="str">
            <v xml:space="preserve">RELIQUIA HUGO BELTRAN </v>
          </cell>
          <cell r="J825" t="str">
            <v>NIPLE PASA MURO ACERO INOXIDABLE Ø2"</v>
          </cell>
          <cell r="K825" t="str">
            <v>UN</v>
          </cell>
          <cell r="L825">
            <v>1</v>
          </cell>
          <cell r="M825">
            <v>183543</v>
          </cell>
          <cell r="N825">
            <v>56898</v>
          </cell>
          <cell r="O825">
            <v>240441</v>
          </cell>
        </row>
        <row r="826">
          <cell r="A826">
            <v>1621</v>
          </cell>
          <cell r="B826" t="str">
            <v>A 030.002.039</v>
          </cell>
          <cell r="C826" t="str">
            <v>APU 2021 A 030.002.039</v>
          </cell>
          <cell r="D826" t="str">
            <v>NUEVOS</v>
          </cell>
          <cell r="E826" t="str">
            <v xml:space="preserve">EQUIPAMENTO HIDRAULICO </v>
          </cell>
          <cell r="F826" t="str">
            <v>ACCESORIOS TANQUES</v>
          </cell>
          <cell r="G826">
            <v>0</v>
          </cell>
          <cell r="H826" t="str">
            <v xml:space="preserve">RELIQUIA HUGO BELTRAN </v>
          </cell>
          <cell r="I826" t="str">
            <v xml:space="preserve">RELIQUIA HUGO BELTRAN </v>
          </cell>
          <cell r="J826" t="str">
            <v>NIPLE PASA MURO ACERO INOXIDABLE Ø3/4"</v>
          </cell>
          <cell r="K826" t="str">
            <v>UN</v>
          </cell>
          <cell r="L826">
            <v>1</v>
          </cell>
          <cell r="M826">
            <v>139122</v>
          </cell>
          <cell r="N826">
            <v>43128</v>
          </cell>
          <cell r="O826">
            <v>182250</v>
          </cell>
        </row>
        <row r="827">
          <cell r="A827"/>
          <cell r="B827"/>
          <cell r="C827"/>
          <cell r="D827"/>
          <cell r="E827"/>
          <cell r="F827"/>
          <cell r="G827"/>
          <cell r="H827"/>
          <cell r="I827"/>
          <cell r="J827" t="str">
            <v xml:space="preserve"> PISOS </v>
          </cell>
          <cell r="K827" t="str">
            <v/>
          </cell>
          <cell r="L827"/>
          <cell r="M827"/>
          <cell r="N827"/>
          <cell r="O827"/>
        </row>
        <row r="828">
          <cell r="A828"/>
          <cell r="B828"/>
          <cell r="C828"/>
          <cell r="D828"/>
          <cell r="E828"/>
          <cell r="F828"/>
          <cell r="G828"/>
          <cell r="H828"/>
          <cell r="I828"/>
          <cell r="J828" t="str">
            <v xml:space="preserve"> PLACAS DE CONTRAPISO </v>
          </cell>
          <cell r="K828" t="str">
            <v/>
          </cell>
          <cell r="L828"/>
          <cell r="M828"/>
          <cell r="N828"/>
          <cell r="O828"/>
        </row>
        <row r="829">
          <cell r="A829">
            <v>385</v>
          </cell>
          <cell r="B829" t="str">
            <v>A 013.001.001</v>
          </cell>
          <cell r="C829" t="str">
            <v>APU 2021 A 013.001.001</v>
          </cell>
          <cell r="D829" t="str">
            <v>OBRAS ARQUITECTONICAS Y EDIFICACIONES</v>
          </cell>
          <cell r="E829" t="str">
            <v xml:space="preserve"> PISOS </v>
          </cell>
          <cell r="F829" t="str">
            <v xml:space="preserve"> PLACAS DE CONTRAPISO </v>
          </cell>
          <cell r="G829">
            <v>0</v>
          </cell>
          <cell r="H829"/>
          <cell r="I829"/>
          <cell r="J829" t="str">
            <v xml:space="preserve">PLACA CONTRAPISO e = 15 cm(27.6Mpa,4000psi) estamp </v>
          </cell>
          <cell r="K829" t="str">
            <v xml:space="preserve"> M2</v>
          </cell>
          <cell r="L829">
            <v>1</v>
          </cell>
          <cell r="M829">
            <v>186355</v>
          </cell>
          <cell r="N829">
            <v>57770</v>
          </cell>
          <cell r="O829">
            <v>244125</v>
          </cell>
        </row>
        <row r="830">
          <cell r="A830">
            <v>396</v>
          </cell>
          <cell r="B830" t="str">
            <v>A 014.001.018</v>
          </cell>
          <cell r="C830" t="str">
            <v>APU 2021 A 014.001.018</v>
          </cell>
          <cell r="D830" t="str">
            <v>OBRAS ARQUITECTONICAS Y EDIFICACIONES</v>
          </cell>
          <cell r="E830" t="str">
            <v xml:space="preserve"> PISOS </v>
          </cell>
          <cell r="F830" t="str">
            <v xml:space="preserve"> PLACAS DE CONTRAPISO </v>
          </cell>
          <cell r="G830">
            <v>0</v>
          </cell>
          <cell r="H830"/>
          <cell r="I830"/>
          <cell r="J830" t="str">
            <v xml:space="preserve">PLACA CONTRAPISO e = 12 cm (24.13Mpa, 3500psi) </v>
          </cell>
          <cell r="K830" t="str">
            <v xml:space="preserve"> M2</v>
          </cell>
          <cell r="L830">
            <v>1</v>
          </cell>
          <cell r="M830">
            <v>95185</v>
          </cell>
          <cell r="N830">
            <v>29507</v>
          </cell>
          <cell r="O830">
            <v>124692</v>
          </cell>
        </row>
        <row r="831">
          <cell r="A831">
            <v>386</v>
          </cell>
          <cell r="B831" t="str">
            <v>A 013.001.002</v>
          </cell>
          <cell r="C831" t="str">
            <v>APU 2021 A 013.001.002</v>
          </cell>
          <cell r="D831" t="str">
            <v>OBRAS ARQUITECTONICAS Y EDIFICACIONES</v>
          </cell>
          <cell r="E831" t="str">
            <v xml:space="preserve"> PISOS </v>
          </cell>
          <cell r="F831" t="str">
            <v xml:space="preserve"> PLACAS DE CONTRAPISO </v>
          </cell>
          <cell r="G831">
            <v>0</v>
          </cell>
          <cell r="H831" t="str">
            <v>JOSE MIGUE</v>
          </cell>
          <cell r="I831" t="str">
            <v>CIM</v>
          </cell>
          <cell r="J831" t="str">
            <v xml:space="preserve">PLACA DE CONTRAPISO (20.7 Mpa, 3000psi) </v>
          </cell>
          <cell r="K831" t="str">
            <v>M3</v>
          </cell>
          <cell r="L831">
            <v>1</v>
          </cell>
          <cell r="M831">
            <v>738992</v>
          </cell>
          <cell r="N831">
            <v>229088</v>
          </cell>
          <cell r="O831">
            <v>968080</v>
          </cell>
        </row>
        <row r="832">
          <cell r="A832">
            <v>883</v>
          </cell>
          <cell r="B832" t="str">
            <v>A 029.001.178</v>
          </cell>
          <cell r="C832" t="str">
            <v>APU 2021 A 029.001.178</v>
          </cell>
          <cell r="D832" t="str">
            <v>OBRAS ARQUITECTONICAS Y EDIFICACIONES</v>
          </cell>
          <cell r="E832" t="str">
            <v xml:space="preserve"> APUS NUEVOS </v>
          </cell>
          <cell r="F832" t="str">
            <v xml:space="preserve"> APUS NUEVOS </v>
          </cell>
          <cell r="G832">
            <v>0</v>
          </cell>
          <cell r="H832"/>
          <cell r="I832"/>
          <cell r="J832" t="str">
            <v xml:space="preserve">PLACA CONTRAPISO e = 15 cm (20.7Mpa,3000psi) esta </v>
          </cell>
          <cell r="K832" t="str">
            <v>M2</v>
          </cell>
          <cell r="L832">
            <v>1</v>
          </cell>
          <cell r="M832">
            <v>175657</v>
          </cell>
          <cell r="N832">
            <v>54454</v>
          </cell>
          <cell r="O832">
            <v>230111</v>
          </cell>
        </row>
        <row r="833">
          <cell r="A833">
            <v>387</v>
          </cell>
          <cell r="B833" t="str">
            <v>A 014.001.005</v>
          </cell>
          <cell r="C833" t="str">
            <v>APU 2021 A 014.001.005</v>
          </cell>
          <cell r="D833" t="str">
            <v>OBRAS ARQUITECTONICAS Y EDIFICACIONES</v>
          </cell>
          <cell r="E833" t="str">
            <v xml:space="preserve"> PISOS </v>
          </cell>
          <cell r="F833" t="str">
            <v xml:space="preserve"> PLACAS DE CONTRAPISO </v>
          </cell>
          <cell r="G833">
            <v>0</v>
          </cell>
          <cell r="H833"/>
          <cell r="I833"/>
          <cell r="J833" t="str">
            <v xml:space="preserve">PLACA CONTRAPI e=12cm(20.7Mpa3000psi) estam IncME </v>
          </cell>
          <cell r="K833" t="str">
            <v>M2</v>
          </cell>
          <cell r="L833">
            <v>1</v>
          </cell>
          <cell r="M833">
            <v>166148</v>
          </cell>
          <cell r="N833">
            <v>51506</v>
          </cell>
          <cell r="O833">
            <v>217654</v>
          </cell>
        </row>
        <row r="834">
          <cell r="A834">
            <v>388</v>
          </cell>
          <cell r="B834" t="str">
            <v>A 014.001.006</v>
          </cell>
          <cell r="C834" t="str">
            <v>APU 2021 A 014.001.006</v>
          </cell>
          <cell r="D834" t="str">
            <v>OBRAS ARQUITECTONICAS Y EDIFICACIONES</v>
          </cell>
          <cell r="E834" t="str">
            <v xml:space="preserve"> PISOS </v>
          </cell>
          <cell r="F834" t="str">
            <v xml:space="preserve"> PLACAS DE CONTRAPISO </v>
          </cell>
          <cell r="G834">
            <v>0</v>
          </cell>
          <cell r="H834"/>
          <cell r="I834"/>
          <cell r="J834" t="str">
            <v xml:space="preserve">PLACA CONTRAP e=12cm,(20.7MPa,3000)inc ME M084 </v>
          </cell>
          <cell r="K834" t="str">
            <v>M2</v>
          </cell>
          <cell r="L834">
            <v>1</v>
          </cell>
          <cell r="M834">
            <v>138197</v>
          </cell>
          <cell r="N834">
            <v>42841</v>
          </cell>
          <cell r="O834">
            <v>181038</v>
          </cell>
        </row>
        <row r="835">
          <cell r="A835">
            <v>389</v>
          </cell>
          <cell r="B835" t="str">
            <v>A 014.001.007</v>
          </cell>
          <cell r="C835" t="str">
            <v>APU 2021 A 014.001.007</v>
          </cell>
          <cell r="D835" t="str">
            <v>OBRAS ARQUITECTONICAS Y EDIFICACIONES</v>
          </cell>
          <cell r="E835" t="str">
            <v xml:space="preserve"> PISOS </v>
          </cell>
          <cell r="F835" t="str">
            <v xml:space="preserve"> PLACAS DE CONTRAPISO </v>
          </cell>
          <cell r="G835">
            <v>0</v>
          </cell>
          <cell r="H835"/>
          <cell r="I835"/>
          <cell r="J835" t="str">
            <v xml:space="preserve">PLACA CONTRAP e=12 cm(20.7Mpa,3000psi) Inc ME M262 </v>
          </cell>
          <cell r="K835" t="str">
            <v xml:space="preserve"> M2</v>
          </cell>
          <cell r="L835">
            <v>1</v>
          </cell>
          <cell r="M835">
            <v>116147</v>
          </cell>
          <cell r="N835">
            <v>36006</v>
          </cell>
          <cell r="O835">
            <v>152153</v>
          </cell>
        </row>
        <row r="836">
          <cell r="A836">
            <v>390</v>
          </cell>
          <cell r="B836" t="str">
            <v>A 014.001.009</v>
          </cell>
          <cell r="C836" t="str">
            <v>APU 2021 A 014.001.009</v>
          </cell>
          <cell r="D836" t="str">
            <v>OBRAS ARQUITECTONICAS Y EDIFICACIONES</v>
          </cell>
          <cell r="E836" t="str">
            <v xml:space="preserve"> PISOS </v>
          </cell>
          <cell r="F836" t="str">
            <v xml:space="preserve"> PLACAS DE CONTRAPISO </v>
          </cell>
          <cell r="G836">
            <v>0</v>
          </cell>
          <cell r="H836"/>
          <cell r="I836" t="str">
            <v xml:space="preserve">ESCE- PORFIA </v>
          </cell>
          <cell r="J836" t="str">
            <v xml:space="preserve">PLACA CONTRAPISO e = 10 cm (20.7Mpa, 3000psi) esta </v>
          </cell>
          <cell r="K836" t="str">
            <v xml:space="preserve"> M2</v>
          </cell>
          <cell r="L836">
            <v>1</v>
          </cell>
          <cell r="M836">
            <v>116367</v>
          </cell>
          <cell r="N836">
            <v>36074</v>
          </cell>
          <cell r="O836">
            <v>152441</v>
          </cell>
        </row>
        <row r="837">
          <cell r="A837">
            <v>818</v>
          </cell>
          <cell r="B837" t="str">
            <v>A 029.001.094</v>
          </cell>
          <cell r="C837" t="str">
            <v>APU 2021 A 029.001.094</v>
          </cell>
          <cell r="D837" t="str">
            <v>OBRAS ARQUITECTONICAS Y EDIFICACIONES</v>
          </cell>
          <cell r="E837" t="str">
            <v xml:space="preserve"> APUS NUEVOS </v>
          </cell>
          <cell r="F837" t="str">
            <v xml:space="preserve"> APUS NUEVOS </v>
          </cell>
          <cell r="G837">
            <v>0</v>
          </cell>
          <cell r="H837"/>
          <cell r="I837"/>
          <cell r="J837" t="str">
            <v xml:space="preserve">PLAC CONTRA PISO10cm(3000psi) esta S/CORD ELASTOME </v>
          </cell>
          <cell r="K837" t="str">
            <v>M2</v>
          </cell>
          <cell r="L837">
            <v>1</v>
          </cell>
          <cell r="M837">
            <v>126035</v>
          </cell>
          <cell r="N837">
            <v>39071</v>
          </cell>
          <cell r="O837">
            <v>165106</v>
          </cell>
        </row>
        <row r="838">
          <cell r="A838">
            <v>391</v>
          </cell>
          <cell r="B838" t="str">
            <v>A 014.001.010</v>
          </cell>
          <cell r="C838" t="str">
            <v>APU 2021 A 014.001.010</v>
          </cell>
          <cell r="D838" t="str">
            <v>OBRAS ARQUITECTONICAS Y EDIFICACIONES</v>
          </cell>
          <cell r="E838" t="str">
            <v xml:space="preserve"> PISOS </v>
          </cell>
          <cell r="F838" t="str">
            <v xml:space="preserve"> PLACAS DE CONTRAPISO </v>
          </cell>
          <cell r="G838">
            <v>0</v>
          </cell>
          <cell r="H838"/>
          <cell r="I838"/>
          <cell r="J838" t="str">
            <v xml:space="preserve">PLACA CONTRAP e=10 cm(3000psi) Inc.D=1/2"C20 2sent </v>
          </cell>
          <cell r="K838" t="str">
            <v xml:space="preserve"> M2</v>
          </cell>
          <cell r="L838">
            <v>1</v>
          </cell>
          <cell r="M838">
            <v>133640</v>
          </cell>
          <cell r="N838">
            <v>41428</v>
          </cell>
          <cell r="O838">
            <v>175068</v>
          </cell>
        </row>
        <row r="839">
          <cell r="A839">
            <v>392</v>
          </cell>
          <cell r="B839" t="str">
            <v>A 014.001.012</v>
          </cell>
          <cell r="C839" t="str">
            <v>APU 2021 A 014.001.012</v>
          </cell>
          <cell r="D839" t="str">
            <v>OBRAS ARQUITECTONICAS Y EDIFICACIONES</v>
          </cell>
          <cell r="E839" t="str">
            <v xml:space="preserve"> PISOS </v>
          </cell>
          <cell r="F839" t="str">
            <v xml:space="preserve"> PLACAS DE CONTRAPISO </v>
          </cell>
          <cell r="G839">
            <v>0</v>
          </cell>
          <cell r="H839"/>
          <cell r="I839"/>
          <cell r="J839" t="str">
            <v xml:space="preserve">PLACA CONTRAPISO e=8 cm (20.7 Mpa, 3000psi) estamp </v>
          </cell>
          <cell r="K839" t="str">
            <v xml:space="preserve"> M2</v>
          </cell>
          <cell r="L839">
            <v>1</v>
          </cell>
          <cell r="M839">
            <v>111165</v>
          </cell>
          <cell r="N839">
            <v>34461</v>
          </cell>
          <cell r="O839">
            <v>145626</v>
          </cell>
        </row>
        <row r="840">
          <cell r="A840">
            <v>393</v>
          </cell>
          <cell r="B840" t="str">
            <v>A 014.001.014</v>
          </cell>
          <cell r="C840" t="str">
            <v>APU 2021 A 014.001.014</v>
          </cell>
          <cell r="D840" t="str">
            <v>OBRAS ARQUITECTONICAS Y EDIFICACIONES</v>
          </cell>
          <cell r="E840" t="str">
            <v xml:space="preserve"> PISOS </v>
          </cell>
          <cell r="F840" t="str">
            <v xml:space="preserve"> PLACAS DE CONTRAPISO </v>
          </cell>
          <cell r="G840">
            <v>0</v>
          </cell>
          <cell r="H840" t="str">
            <v>HUGO OK</v>
          </cell>
          <cell r="I840" t="str">
            <v>CONV SOLIDARIOS</v>
          </cell>
          <cell r="J840" t="str">
            <v xml:space="preserve">PLACA CONTRAPISO e=7 cm (20.7 Mpa,3000psi) premez </v>
          </cell>
          <cell r="K840" t="str">
            <v xml:space="preserve"> M2</v>
          </cell>
          <cell r="L840">
            <v>1</v>
          </cell>
          <cell r="M840">
            <v>64704</v>
          </cell>
          <cell r="N840">
            <v>20058</v>
          </cell>
          <cell r="O840">
            <v>84762</v>
          </cell>
        </row>
        <row r="841">
          <cell r="A841">
            <v>394</v>
          </cell>
          <cell r="B841" t="str">
            <v>A 014.001.015</v>
          </cell>
          <cell r="C841" t="str">
            <v>APU 2021 A 014.001.015</v>
          </cell>
          <cell r="D841" t="str">
            <v>OBRAS ARQUITECTONICAS Y EDIFICACIONES</v>
          </cell>
          <cell r="E841" t="str">
            <v xml:space="preserve"> PISOS </v>
          </cell>
          <cell r="F841" t="str">
            <v xml:space="preserve"> PLACAS DE CONTRAPISO </v>
          </cell>
          <cell r="G841">
            <v>0</v>
          </cell>
          <cell r="H841"/>
          <cell r="I841" t="str">
            <v>AV COLOMBIIA</v>
          </cell>
          <cell r="J841" t="str">
            <v xml:space="preserve">PLACA CONTRAP e=7cm (20.7Mpa,3000psi) inc M e/sold </v>
          </cell>
          <cell r="K841" t="str">
            <v xml:space="preserve"> M2</v>
          </cell>
          <cell r="L841">
            <v>1</v>
          </cell>
          <cell r="M841">
            <v>63995</v>
          </cell>
          <cell r="N841">
            <v>19838</v>
          </cell>
          <cell r="O841">
            <v>83833</v>
          </cell>
        </row>
        <row r="842">
          <cell r="A842">
            <v>395</v>
          </cell>
          <cell r="B842" t="str">
            <v>A 014.001.017</v>
          </cell>
          <cell r="C842" t="str">
            <v>APU 2021 A 014.001.017</v>
          </cell>
          <cell r="D842" t="str">
            <v>OBRAS ARQUITECTONICAS Y EDIFICACIONES</v>
          </cell>
          <cell r="E842" t="str">
            <v xml:space="preserve"> PISOS </v>
          </cell>
          <cell r="F842" t="str">
            <v xml:space="preserve"> PLACAS DE CONTRAPISO </v>
          </cell>
          <cell r="G842">
            <v>0</v>
          </cell>
          <cell r="H842" t="str">
            <v>HUGO OK</v>
          </cell>
          <cell r="I842" t="str">
            <v>CONV SOLIDARIOS</v>
          </cell>
          <cell r="J842" t="str">
            <v xml:space="preserve">PLACA CONTRAP e = 5 cm (20.7Mpa,3000i) inc ME M084 </v>
          </cell>
          <cell r="K842" t="str">
            <v xml:space="preserve"> M2</v>
          </cell>
          <cell r="L842">
            <v>1</v>
          </cell>
          <cell r="M842">
            <v>47613</v>
          </cell>
          <cell r="N842">
            <v>14760</v>
          </cell>
          <cell r="O842">
            <v>62373</v>
          </cell>
        </row>
        <row r="843">
          <cell r="A843">
            <v>397</v>
          </cell>
          <cell r="B843" t="str">
            <v>A 014.001.019</v>
          </cell>
          <cell r="C843" t="str">
            <v>APU 2021 A 014.001.019</v>
          </cell>
          <cell r="D843" t="str">
            <v>OBRAS ARQUITECTONICAS Y EDIFICACIONES</v>
          </cell>
          <cell r="E843" t="str">
            <v xml:space="preserve"> PISOS </v>
          </cell>
          <cell r="F843" t="str">
            <v xml:space="preserve"> PLACAS DE CONTRAPISO </v>
          </cell>
          <cell r="G843">
            <v>0</v>
          </cell>
          <cell r="H843"/>
          <cell r="I843"/>
          <cell r="J843" t="str">
            <v xml:space="preserve">PLACA CONTRAPISO e = 10 cm (17.24Mpa, 2500psi) </v>
          </cell>
          <cell r="K843" t="str">
            <v xml:space="preserve"> M2</v>
          </cell>
          <cell r="L843">
            <v>1</v>
          </cell>
          <cell r="M843">
            <v>72092</v>
          </cell>
          <cell r="N843">
            <v>22349</v>
          </cell>
          <cell r="O843">
            <v>94441</v>
          </cell>
        </row>
        <row r="844">
          <cell r="A844">
            <v>398</v>
          </cell>
          <cell r="B844" t="str">
            <v>A 014.001.020</v>
          </cell>
          <cell r="C844" t="str">
            <v>APU 2021 A 014.001.020</v>
          </cell>
          <cell r="D844" t="str">
            <v>OBRAS ARQUITECTONICAS Y EDIFICACIONES</v>
          </cell>
          <cell r="E844" t="str">
            <v xml:space="preserve"> PISOS </v>
          </cell>
          <cell r="F844" t="str">
            <v xml:space="preserve"> PLACAS DE CONTRAPISO </v>
          </cell>
          <cell r="G844">
            <v>0</v>
          </cell>
          <cell r="H844"/>
          <cell r="I844"/>
          <cell r="J844" t="str">
            <v xml:space="preserve">PLACA DE CONTRAPISO e = 8 cm (17.5 Mpa, 2500psi) </v>
          </cell>
          <cell r="K844" t="str">
            <v xml:space="preserve"> M2</v>
          </cell>
          <cell r="L844">
            <v>1</v>
          </cell>
          <cell r="M844">
            <v>60415</v>
          </cell>
          <cell r="N844">
            <v>18729</v>
          </cell>
          <cell r="O844">
            <v>79144</v>
          </cell>
        </row>
        <row r="845">
          <cell r="A845">
            <v>399</v>
          </cell>
          <cell r="B845" t="str">
            <v>A 014.001.021</v>
          </cell>
          <cell r="C845" t="str">
            <v>APU 2021 A 014.001.021</v>
          </cell>
          <cell r="D845" t="str">
            <v>OBRAS ARQUITECTONICAS Y EDIFICACIONES</v>
          </cell>
          <cell r="E845" t="str">
            <v xml:space="preserve"> PISOS </v>
          </cell>
          <cell r="F845" t="str">
            <v xml:space="preserve"> PLACAS DE CONTRAPISO </v>
          </cell>
          <cell r="G845">
            <v>0</v>
          </cell>
          <cell r="H845"/>
          <cell r="I845"/>
          <cell r="J845" t="str">
            <v xml:space="preserve">PLACA CONTRAPISO e = 7 cm (17.5 Mpa, 2500psi) </v>
          </cell>
          <cell r="K845" t="str">
            <v xml:space="preserve"> M2</v>
          </cell>
          <cell r="L845">
            <v>1</v>
          </cell>
          <cell r="M845">
            <v>53771</v>
          </cell>
          <cell r="N845">
            <v>16669</v>
          </cell>
          <cell r="O845">
            <v>70440</v>
          </cell>
        </row>
        <row r="846">
          <cell r="A846">
            <v>401</v>
          </cell>
          <cell r="B846" t="str">
            <v>A 014.001.024</v>
          </cell>
          <cell r="C846" t="str">
            <v>APU 2021 A 014.001.024</v>
          </cell>
          <cell r="D846" t="str">
            <v>OBRAS ARQUITECTONICAS Y EDIFICACIONES</v>
          </cell>
          <cell r="E846" t="str">
            <v xml:space="preserve"> PISOS </v>
          </cell>
          <cell r="F846" t="str">
            <v xml:space="preserve"> PLACAS DE CONTRAPISO </v>
          </cell>
          <cell r="G846">
            <v>0</v>
          </cell>
          <cell r="H846"/>
          <cell r="I846"/>
          <cell r="J846" t="str">
            <v xml:space="preserve">PLACA MACIZA 0.15 M. CONCRETO 3000 PSI PLASTICO </v>
          </cell>
          <cell r="K846" t="str">
            <v xml:space="preserve"> M2</v>
          </cell>
          <cell r="L846">
            <v>1</v>
          </cell>
          <cell r="M846">
            <v>105655</v>
          </cell>
          <cell r="N846">
            <v>32753</v>
          </cell>
          <cell r="O846">
            <v>138408</v>
          </cell>
        </row>
        <row r="847">
          <cell r="A847">
            <v>400</v>
          </cell>
          <cell r="B847" t="str">
            <v>A 014.001.023</v>
          </cell>
          <cell r="C847" t="str">
            <v>APU 2021 A 014.001.023</v>
          </cell>
          <cell r="D847" t="str">
            <v>OBRAS ARQUITECTONICAS Y EDIFICACIONES</v>
          </cell>
          <cell r="E847" t="str">
            <v xml:space="preserve"> PISOS </v>
          </cell>
          <cell r="F847" t="str">
            <v xml:space="preserve"> PLACAS DE CONTRAPISO </v>
          </cell>
          <cell r="G847">
            <v>0</v>
          </cell>
          <cell r="H847"/>
          <cell r="I847"/>
          <cell r="J847" t="str">
            <v xml:space="preserve">PAV. CONC MR=4.5,e=15 cm (34.5Mpa,5000psi premez) </v>
          </cell>
          <cell r="K847" t="str">
            <v>M2</v>
          </cell>
          <cell r="L847">
            <v>1</v>
          </cell>
          <cell r="M847">
            <v>236581</v>
          </cell>
          <cell r="N847">
            <v>73340</v>
          </cell>
          <cell r="O847">
            <v>309921</v>
          </cell>
        </row>
        <row r="848">
          <cell r="A848">
            <v>775</v>
          </cell>
          <cell r="B848" t="str">
            <v>A 029.001.021</v>
          </cell>
          <cell r="C848" t="str">
            <v>APU 2021 A 029.001.021</v>
          </cell>
          <cell r="D848" t="str">
            <v>OBRAS ARQUITECTONICAS Y EDIFICACIONES</v>
          </cell>
          <cell r="E848" t="str">
            <v xml:space="preserve"> APUS NUEVOS </v>
          </cell>
          <cell r="F848" t="str">
            <v xml:space="preserve"> APUS NUEVOS </v>
          </cell>
          <cell r="G848">
            <v>0</v>
          </cell>
          <cell r="H848"/>
          <cell r="I848"/>
          <cell r="J848" t="str">
            <v xml:space="preserve">PLACA PAV.CON MR=4 E=15CM ESTAMPADO COLOR </v>
          </cell>
          <cell r="K848" t="str">
            <v>M2</v>
          </cell>
          <cell r="L848">
            <v>1</v>
          </cell>
          <cell r="M848">
            <v>170975</v>
          </cell>
          <cell r="N848">
            <v>53002</v>
          </cell>
          <cell r="O848">
            <v>223977</v>
          </cell>
        </row>
        <row r="849">
          <cell r="A849">
            <v>2143</v>
          </cell>
          <cell r="B849" t="str">
            <v>A 029.001.022</v>
          </cell>
          <cell r="C849" t="str">
            <v>APU 2021 A 029.001.022</v>
          </cell>
          <cell r="D849" t="str">
            <v>OBRAS ARQUITECTONICAS Y EDIFICACIONES</v>
          </cell>
          <cell r="E849" t="str">
            <v xml:space="preserve"> APUS NUEVOS </v>
          </cell>
          <cell r="F849" t="str">
            <v xml:space="preserve"> APUS NUEVOS </v>
          </cell>
          <cell r="G849">
            <v>0</v>
          </cell>
          <cell r="H849"/>
          <cell r="I849" t="str">
            <v>PLUSVALIA</v>
          </cell>
          <cell r="J849" t="str">
            <v>PLACA CONTRAPISO e=10 cm (20.7 Mpa, 3000 psi) concreto estampado - color</v>
          </cell>
          <cell r="K849" t="str">
            <v>M2</v>
          </cell>
          <cell r="L849">
            <v>1</v>
          </cell>
          <cell r="M849">
            <v>126035</v>
          </cell>
          <cell r="N849">
            <v>39071</v>
          </cell>
          <cell r="O849">
            <v>165106</v>
          </cell>
        </row>
        <row r="850">
          <cell r="A850">
            <v>1802</v>
          </cell>
          <cell r="B850" t="str">
            <v>A 001.004.042</v>
          </cell>
          <cell r="C850" t="str">
            <v>APU 2021 A 001.004.042</v>
          </cell>
          <cell r="D850" t="str">
            <v>NUEVOS</v>
          </cell>
          <cell r="E850"/>
          <cell r="F850"/>
          <cell r="G850">
            <v>0</v>
          </cell>
          <cell r="H850" t="str">
            <v>TRANSITO SIN APROBACION</v>
          </cell>
          <cell r="I850" t="str">
            <v>TRANSITO SIN APROBACION</v>
          </cell>
          <cell r="J850" t="str">
            <v>PLACA CONTRAPISO CONCRETO 3000 PSI 0.10, INCL. MANTO Y MALLA ELECT.</v>
          </cell>
          <cell r="K850" t="str">
            <v>M2</v>
          </cell>
          <cell r="L850">
            <v>1</v>
          </cell>
          <cell r="M850">
            <v>89844</v>
          </cell>
          <cell r="N850">
            <v>27852</v>
          </cell>
          <cell r="O850">
            <v>117696</v>
          </cell>
        </row>
        <row r="851">
          <cell r="A851"/>
          <cell r="B851"/>
          <cell r="C851"/>
          <cell r="D851"/>
          <cell r="E851"/>
          <cell r="F851"/>
          <cell r="G851"/>
          <cell r="H851"/>
          <cell r="I851"/>
          <cell r="J851" t="str">
            <v xml:space="preserve"> RELLENOS Y ATRAQUES </v>
          </cell>
          <cell r="K851" t="str">
            <v/>
          </cell>
          <cell r="L851"/>
          <cell r="M851"/>
          <cell r="N851"/>
          <cell r="O851"/>
        </row>
        <row r="852">
          <cell r="A852">
            <v>403</v>
          </cell>
          <cell r="B852" t="str">
            <v>A 014.002.002</v>
          </cell>
          <cell r="C852" t="str">
            <v>APU 2021 A 014.002.002</v>
          </cell>
          <cell r="D852" t="str">
            <v>OBRAS ARQUITECTONICAS Y EDIFICACIONES</v>
          </cell>
          <cell r="E852" t="str">
            <v xml:space="preserve"> PISOS </v>
          </cell>
          <cell r="F852" t="str">
            <v xml:space="preserve"> RELLENOS </v>
          </cell>
          <cell r="G852">
            <v>0</v>
          </cell>
          <cell r="H852"/>
          <cell r="I852" t="str">
            <v xml:space="preserve">ESCE- PORFIA </v>
          </cell>
          <cell r="J852" t="str">
            <v xml:space="preserve">RELLENO MAT.TAM. MAX. 2". Inc compact manual (5km) </v>
          </cell>
          <cell r="K852" t="str">
            <v>M3</v>
          </cell>
          <cell r="L852">
            <v>1</v>
          </cell>
          <cell r="M852">
            <v>67507</v>
          </cell>
          <cell r="N852">
            <v>20927</v>
          </cell>
          <cell r="O852">
            <v>88434</v>
          </cell>
        </row>
        <row r="853">
          <cell r="A853">
            <v>404</v>
          </cell>
          <cell r="B853" t="str">
            <v>A 014.002.003</v>
          </cell>
          <cell r="C853" t="str">
            <v>APU 2021 A 014.002.003</v>
          </cell>
          <cell r="D853" t="str">
            <v>OBRAS ARQUITECTONICAS Y EDIFICACIONES</v>
          </cell>
          <cell r="E853" t="str">
            <v xml:space="preserve"> PISOS </v>
          </cell>
          <cell r="F853" t="str">
            <v xml:space="preserve"> RELLENOS </v>
          </cell>
          <cell r="G853">
            <v>0</v>
          </cell>
          <cell r="H853"/>
          <cell r="I853" t="str">
            <v xml:space="preserve">ESCE- PORFIA </v>
          </cell>
          <cell r="J853" t="str">
            <v xml:space="preserve">RELLENO MATERIAL T. MAX. 2" COMP.MECAN.selecc rio
(5km) </v>
          </cell>
          <cell r="K853" t="str">
            <v>M3</v>
          </cell>
          <cell r="L853">
            <v>1</v>
          </cell>
          <cell r="M853">
            <v>74164</v>
          </cell>
          <cell r="N853">
            <v>22991</v>
          </cell>
          <cell r="O853">
            <v>97155</v>
          </cell>
        </row>
        <row r="854">
          <cell r="A854">
            <v>402</v>
          </cell>
          <cell r="B854" t="str">
            <v>A 014.002.001</v>
          </cell>
          <cell r="C854" t="str">
            <v>APU 2021 A 014.002.001</v>
          </cell>
          <cell r="D854" t="str">
            <v>OBRAS ARQUITECTONICAS Y EDIFICACIONES</v>
          </cell>
          <cell r="E854" t="str">
            <v xml:space="preserve"> PISOS </v>
          </cell>
          <cell r="F854" t="str">
            <v xml:space="preserve"> RELLENOS </v>
          </cell>
          <cell r="G854">
            <v>0</v>
          </cell>
          <cell r="H854"/>
          <cell r="I854" t="str">
            <v xml:space="preserve">ESCE- RELIQUIA </v>
          </cell>
          <cell r="J854" t="str">
            <v xml:space="preserve">GRAVA TRITURADO 3/4",INCL. SUMINI.TRANSP.E INSTALA </v>
          </cell>
          <cell r="K854" t="str">
            <v xml:space="preserve"> M3</v>
          </cell>
          <cell r="L854">
            <v>1</v>
          </cell>
          <cell r="M854">
            <v>118503</v>
          </cell>
          <cell r="N854">
            <v>36736</v>
          </cell>
          <cell r="O854">
            <v>155239</v>
          </cell>
        </row>
        <row r="855">
          <cell r="A855">
            <v>405</v>
          </cell>
          <cell r="B855" t="str">
            <v>A 014.002.004</v>
          </cell>
          <cell r="C855" t="str">
            <v>APU 2021 A 014.002.004</v>
          </cell>
          <cell r="D855" t="str">
            <v>OBRAS ARQUITECTONICAS Y EDIFICACIONES</v>
          </cell>
          <cell r="E855" t="str">
            <v xml:space="preserve"> PISOS </v>
          </cell>
          <cell r="F855" t="str">
            <v xml:space="preserve"> RELLENOS </v>
          </cell>
          <cell r="G855">
            <v>0</v>
          </cell>
          <cell r="H855"/>
          <cell r="I855"/>
          <cell r="J855" t="str">
            <v xml:space="preserve">GRAVA TRITU. 1/2, Inc sumini, transpo(5km), insta </v>
          </cell>
          <cell r="K855" t="str">
            <v>M3</v>
          </cell>
          <cell r="L855">
            <v>1</v>
          </cell>
          <cell r="M855">
            <v>54981</v>
          </cell>
          <cell r="N855">
            <v>17044</v>
          </cell>
          <cell r="O855">
            <v>72025</v>
          </cell>
        </row>
        <row r="856">
          <cell r="A856">
            <v>406</v>
          </cell>
          <cell r="B856" t="str">
            <v>A 014.002.005</v>
          </cell>
          <cell r="C856" t="str">
            <v>APU 2021 A 014.002.005</v>
          </cell>
          <cell r="D856" t="str">
            <v>OBRAS ARQUITECTONICAS Y EDIFICACIONES</v>
          </cell>
          <cell r="E856" t="str">
            <v xml:space="preserve"> PISOS </v>
          </cell>
          <cell r="F856" t="str">
            <v xml:space="preserve"> RELLENOS </v>
          </cell>
          <cell r="G856">
            <v>0</v>
          </cell>
          <cell r="H856"/>
          <cell r="I856"/>
          <cell r="J856" t="str">
            <v xml:space="preserve">GRAVA TRITURADA 1", SUMINIST, TRANSPOR, INSTAL </v>
          </cell>
          <cell r="K856" t="str">
            <v>M3</v>
          </cell>
          <cell r="L856">
            <v>1</v>
          </cell>
          <cell r="M856">
            <v>100009</v>
          </cell>
          <cell r="N856">
            <v>31003</v>
          </cell>
          <cell r="O856">
            <v>131012</v>
          </cell>
        </row>
        <row r="857">
          <cell r="A857">
            <v>408</v>
          </cell>
          <cell r="B857" t="str">
            <v>A 014.002.007</v>
          </cell>
          <cell r="C857" t="str">
            <v>APU 2021 A 014.002.007</v>
          </cell>
          <cell r="D857" t="str">
            <v>OBRAS ARQUITECTONICAS Y EDIFICACIONES</v>
          </cell>
          <cell r="E857" t="str">
            <v xml:space="preserve"> PISOS </v>
          </cell>
          <cell r="F857" t="str">
            <v xml:space="preserve"> RELLENOS </v>
          </cell>
          <cell r="G857">
            <v>0</v>
          </cell>
          <cell r="H857"/>
          <cell r="I857" t="str">
            <v xml:space="preserve">ESCE- RELIQUIA </v>
          </cell>
          <cell r="J857" t="str">
            <v xml:space="preserve">SUMINISTRO E INSTALACION ARENA PEÑA (5km) </v>
          </cell>
          <cell r="K857" t="str">
            <v xml:space="preserve"> M3</v>
          </cell>
          <cell r="L857">
            <v>1</v>
          </cell>
          <cell r="M857">
            <v>87996</v>
          </cell>
          <cell r="N857">
            <v>27279</v>
          </cell>
          <cell r="O857">
            <v>115275</v>
          </cell>
        </row>
        <row r="858">
          <cell r="A858">
            <v>409</v>
          </cell>
          <cell r="B858" t="str">
            <v>A 014.002.008</v>
          </cell>
          <cell r="C858" t="str">
            <v>APU 2021 A 014.002.008</v>
          </cell>
          <cell r="D858" t="str">
            <v>OBRAS ARQUITECTONICAS Y EDIFICACIONES</v>
          </cell>
          <cell r="E858" t="str">
            <v xml:space="preserve"> PISOS </v>
          </cell>
          <cell r="F858" t="str">
            <v xml:space="preserve"> RELLENOS </v>
          </cell>
          <cell r="G858">
            <v>0</v>
          </cell>
          <cell r="H858"/>
          <cell r="I858"/>
          <cell r="J858" t="str">
            <v xml:space="preserve">SUMINISTRO E INSTALACION DE TIERRA NEGRA </v>
          </cell>
          <cell r="K858" t="str">
            <v xml:space="preserve"> M3</v>
          </cell>
          <cell r="L858">
            <v>1</v>
          </cell>
          <cell r="M858">
            <v>163866</v>
          </cell>
          <cell r="N858">
            <v>50798</v>
          </cell>
          <cell r="O858">
            <v>214664</v>
          </cell>
        </row>
        <row r="859">
          <cell r="A859">
            <v>410</v>
          </cell>
          <cell r="B859" t="str">
            <v>A 014.002.009</v>
          </cell>
          <cell r="C859" t="str">
            <v>APU 2021 A 014.002.009</v>
          </cell>
          <cell r="D859" t="str">
            <v>OBRAS ARQUITECTONICAS Y EDIFICACIONES</v>
          </cell>
          <cell r="E859" t="str">
            <v xml:space="preserve"> PISOS </v>
          </cell>
          <cell r="F859" t="str">
            <v xml:space="preserve"> RELLENOS </v>
          </cell>
          <cell r="G859">
            <v>0</v>
          </cell>
          <cell r="H859"/>
          <cell r="I859"/>
          <cell r="J859" t="str">
            <v xml:space="preserve">CARBONILLA CAPA FILTRANTE 21/2", sumin. e insta </v>
          </cell>
          <cell r="K859" t="str">
            <v>M3</v>
          </cell>
          <cell r="L859">
            <v>1</v>
          </cell>
          <cell r="M859">
            <v>109964</v>
          </cell>
          <cell r="N859">
            <v>34089</v>
          </cell>
          <cell r="O859">
            <v>144053</v>
          </cell>
        </row>
        <row r="860">
          <cell r="A860">
            <v>411</v>
          </cell>
          <cell r="B860" t="str">
            <v>A 014.002.010</v>
          </cell>
          <cell r="C860" t="str">
            <v>APU 2021 A 014.002.010</v>
          </cell>
          <cell r="D860" t="str">
            <v>OBRAS ARQUITECTONICAS Y EDIFICACIONES</v>
          </cell>
          <cell r="E860" t="str">
            <v xml:space="preserve"> PISOS </v>
          </cell>
          <cell r="F860" t="str">
            <v xml:space="preserve"> RELLENOS </v>
          </cell>
          <cell r="G860">
            <v>0</v>
          </cell>
          <cell r="H860"/>
          <cell r="I860"/>
          <cell r="J860" t="str">
            <v xml:space="preserve">CARBONILLA CAPA FILTRANTE 1/2",Sumin e instal </v>
          </cell>
          <cell r="K860" t="str">
            <v>M3</v>
          </cell>
          <cell r="L860">
            <v>1</v>
          </cell>
          <cell r="M860">
            <v>175487</v>
          </cell>
          <cell r="N860">
            <v>54401</v>
          </cell>
          <cell r="O860">
            <v>229888</v>
          </cell>
        </row>
        <row r="861">
          <cell r="A861">
            <v>412</v>
          </cell>
          <cell r="B861" t="str">
            <v>A 014.002.011</v>
          </cell>
          <cell r="C861" t="str">
            <v>APU 2021 A 014.002.011</v>
          </cell>
          <cell r="D861" t="str">
            <v>OBRAS ARQUITECTONICAS Y EDIFICACIONES</v>
          </cell>
          <cell r="E861" t="str">
            <v xml:space="preserve"> PISOS </v>
          </cell>
          <cell r="F861" t="str">
            <v xml:space="preserve"> RELLENOS </v>
          </cell>
          <cell r="G861">
            <v>0</v>
          </cell>
          <cell r="H861"/>
          <cell r="I861"/>
          <cell r="J861" t="str">
            <v xml:space="preserve">SUM E INS DE POLVO DE LADRILLO CANCHA DE TENIS </v>
          </cell>
          <cell r="K861" t="str">
            <v xml:space="preserve"> M3</v>
          </cell>
          <cell r="L861">
            <v>1</v>
          </cell>
          <cell r="M861">
            <v>233917</v>
          </cell>
          <cell r="N861">
            <v>72514</v>
          </cell>
          <cell r="O861">
            <v>306431</v>
          </cell>
        </row>
        <row r="862">
          <cell r="A862">
            <v>413</v>
          </cell>
          <cell r="B862" t="str">
            <v>A 014.002.012</v>
          </cell>
          <cell r="C862" t="str">
            <v>APU 2021 A 014.002.012</v>
          </cell>
          <cell r="D862" t="str">
            <v>OBRAS ARQUITECTONICAS Y EDIFICACIONES</v>
          </cell>
          <cell r="E862" t="str">
            <v xml:space="preserve"> PISOS </v>
          </cell>
          <cell r="F862" t="str">
            <v xml:space="preserve"> RELLENOS </v>
          </cell>
          <cell r="G862">
            <v>0</v>
          </cell>
          <cell r="H862"/>
          <cell r="I862"/>
          <cell r="J862" t="str">
            <v xml:space="preserve">GRAVA 1 1/2, INCL. SUMINISTRO, TRANSPORTE EINSTAL </v>
          </cell>
          <cell r="K862" t="str">
            <v xml:space="preserve"> M3</v>
          </cell>
          <cell r="L862">
            <v>1</v>
          </cell>
          <cell r="M862">
            <v>73554</v>
          </cell>
          <cell r="N862">
            <v>22802</v>
          </cell>
          <cell r="O862">
            <v>96356</v>
          </cell>
        </row>
        <row r="863">
          <cell r="A863">
            <v>414</v>
          </cell>
          <cell r="B863" t="str">
            <v>A 014.002.013</v>
          </cell>
          <cell r="C863" t="str">
            <v>APU 2021 A 014.002.013</v>
          </cell>
          <cell r="D863" t="str">
            <v>OBRAS ARQUITECTONICAS Y EDIFICACIONES</v>
          </cell>
          <cell r="E863" t="str">
            <v xml:space="preserve"> PISOS </v>
          </cell>
          <cell r="F863" t="str">
            <v xml:space="preserve"> RELLENOS </v>
          </cell>
          <cell r="G863">
            <v>0</v>
          </cell>
          <cell r="H863"/>
          <cell r="I863" t="str">
            <v xml:space="preserve">ESCE- PORFIA </v>
          </cell>
          <cell r="J863" t="str">
            <v xml:space="preserve">ARENA LAVADA RIO (Crudo) CAMA Y ATRAQUE TUBERIA </v>
          </cell>
          <cell r="K863" t="str">
            <v xml:space="preserve"> M3</v>
          </cell>
          <cell r="L863">
            <v>1</v>
          </cell>
          <cell r="M863">
            <v>75528</v>
          </cell>
          <cell r="N863">
            <v>23414</v>
          </cell>
          <cell r="O863">
            <v>98942</v>
          </cell>
        </row>
        <row r="864">
          <cell r="A864">
            <v>407</v>
          </cell>
          <cell r="B864" t="str">
            <v>A 014.002.006</v>
          </cell>
          <cell r="C864" t="str">
            <v>APU 2021 A 014.002.006</v>
          </cell>
          <cell r="D864" t="str">
            <v>OBRAS ARQUITECTONICAS Y EDIFICACIONES</v>
          </cell>
          <cell r="E864" t="str">
            <v xml:space="preserve"> PISOS </v>
          </cell>
          <cell r="F864" t="str">
            <v xml:space="preserve"> RELLENOS </v>
          </cell>
          <cell r="G864">
            <v>0</v>
          </cell>
          <cell r="H864"/>
          <cell r="I864"/>
          <cell r="J864" t="str">
            <v xml:space="preserve">ARENA LAVADA RIO (Planta), INCL SUMI, TRANSP, INS </v>
          </cell>
          <cell r="K864" t="str">
            <v xml:space="preserve"> M3</v>
          </cell>
          <cell r="L864">
            <v>1</v>
          </cell>
          <cell r="M864">
            <v>108409</v>
          </cell>
          <cell r="N864">
            <v>33607</v>
          </cell>
          <cell r="O864">
            <v>142016</v>
          </cell>
        </row>
        <row r="865">
          <cell r="A865">
            <v>2151</v>
          </cell>
          <cell r="B865" t="str">
            <v>A 014.002.014</v>
          </cell>
          <cell r="C865" t="str">
            <v>APU 2021 A 014.002.014</v>
          </cell>
          <cell r="D865" t="str">
            <v>OBRAS ARQUITECTONICAS Y EDIFICACIONES</v>
          </cell>
          <cell r="E865" t="str">
            <v xml:space="preserve"> PISOS </v>
          </cell>
          <cell r="F865" t="str">
            <v xml:space="preserve"> RELLENOS </v>
          </cell>
          <cell r="G865"/>
          <cell r="H865"/>
          <cell r="I865"/>
          <cell r="J865" t="str">
            <v>SUM. E INSTA PUERTA REJILLA PERSIANA EN ALUMINIO</v>
          </cell>
          <cell r="K865" t="str">
            <v>M2</v>
          </cell>
          <cell r="L865">
            <v>1</v>
          </cell>
          <cell r="M865">
            <v>217672</v>
          </cell>
          <cell r="N865">
            <v>67478</v>
          </cell>
          <cell r="O865">
            <v>285150</v>
          </cell>
        </row>
        <row r="866">
          <cell r="A866">
            <v>2152</v>
          </cell>
          <cell r="B866" t="str">
            <v>A 014.002.015</v>
          </cell>
          <cell r="C866" t="str">
            <v>APU 2021 A 014.002.015</v>
          </cell>
          <cell r="D866" t="str">
            <v>OBRAS ARQUITECTONICAS Y EDIFICACIONES</v>
          </cell>
          <cell r="E866" t="str">
            <v xml:space="preserve"> PISOS </v>
          </cell>
          <cell r="F866" t="str">
            <v xml:space="preserve"> RELLENOS </v>
          </cell>
          <cell r="G866"/>
          <cell r="H866"/>
          <cell r="I866"/>
          <cell r="J866" t="str">
            <v>PUESTA A TIERRA MASTIL LUMINARIA</v>
          </cell>
          <cell r="K866" t="str">
            <v>UN</v>
          </cell>
          <cell r="L866">
            <v>1</v>
          </cell>
          <cell r="M866">
            <v>380570</v>
          </cell>
          <cell r="N866">
            <v>117977</v>
          </cell>
          <cell r="O866">
            <v>498547</v>
          </cell>
        </row>
        <row r="867">
          <cell r="A867"/>
          <cell r="B867"/>
          <cell r="C867"/>
          <cell r="D867"/>
          <cell r="E867"/>
          <cell r="F867"/>
          <cell r="G867"/>
          <cell r="H867"/>
          <cell r="I867"/>
          <cell r="J867" t="str">
            <v xml:space="preserve"> FILTROS </v>
          </cell>
          <cell r="K867" t="str">
            <v/>
          </cell>
          <cell r="L867"/>
          <cell r="M867"/>
          <cell r="N867"/>
          <cell r="O867"/>
        </row>
        <row r="868">
          <cell r="A868">
            <v>914</v>
          </cell>
          <cell r="B868" t="str">
            <v>A 029.001.212</v>
          </cell>
          <cell r="C868" t="str">
            <v>APU 2021 A 029.001.212</v>
          </cell>
          <cell r="D868" t="str">
            <v>OBRAS ARQUITECTONICAS Y EDIFICACIONES</v>
          </cell>
          <cell r="E868" t="str">
            <v xml:space="preserve"> APUS NUEVOS </v>
          </cell>
          <cell r="F868" t="str">
            <v xml:space="preserve"> APUS NUEVOS </v>
          </cell>
          <cell r="G868">
            <v>0</v>
          </cell>
          <cell r="H868"/>
          <cell r="I868"/>
          <cell r="J868" t="str">
            <v xml:space="preserve">SUMIN E INST FILTRO DRENAJE FRANCES INC TUB PERFOR </v>
          </cell>
          <cell r="K868" t="str">
            <v xml:space="preserve"> ML</v>
          </cell>
          <cell r="L868">
            <v>1</v>
          </cell>
          <cell r="M868">
            <v>68851</v>
          </cell>
          <cell r="N868">
            <v>21344</v>
          </cell>
          <cell r="O868">
            <v>90195</v>
          </cell>
        </row>
        <row r="869">
          <cell r="A869">
            <v>415</v>
          </cell>
          <cell r="B869" t="str">
            <v>A 014.003.001</v>
          </cell>
          <cell r="C869" t="str">
            <v>APU 2021 A 014.003.001</v>
          </cell>
          <cell r="D869" t="str">
            <v>OBRAS ARQUITECTONICAS Y EDIFICACIONES</v>
          </cell>
          <cell r="E869" t="str">
            <v xml:space="preserve"> PISOS </v>
          </cell>
          <cell r="F869" t="str">
            <v xml:space="preserve"> FILTROS </v>
          </cell>
          <cell r="G869">
            <v>0</v>
          </cell>
          <cell r="H869"/>
          <cell r="I869"/>
          <cell r="J869" t="str">
            <v xml:space="preserve">FILTRO T. PERF(100mm, 4"), 0,4X0,4, geotex, grava 1" </v>
          </cell>
          <cell r="K869" t="str">
            <v>ML</v>
          </cell>
          <cell r="L869">
            <v>1</v>
          </cell>
          <cell r="M869">
            <v>77117</v>
          </cell>
          <cell r="N869">
            <v>23906</v>
          </cell>
          <cell r="O869">
            <v>101023</v>
          </cell>
        </row>
        <row r="870">
          <cell r="A870">
            <v>416</v>
          </cell>
          <cell r="B870" t="str">
            <v>A 014.003.002</v>
          </cell>
          <cell r="C870" t="str">
            <v>APU 2021 A 014.003.002</v>
          </cell>
          <cell r="D870" t="str">
            <v>OBRAS ARQUITECTONICAS Y EDIFICACIONES</v>
          </cell>
          <cell r="E870" t="str">
            <v xml:space="preserve"> PISOS </v>
          </cell>
          <cell r="F870" t="str">
            <v xml:space="preserve"> FILTROS </v>
          </cell>
          <cell r="G870">
            <v>0</v>
          </cell>
          <cell r="H870"/>
          <cell r="I870"/>
          <cell r="J870" t="str">
            <v xml:space="preserve">FILTRO T. PERF(65mm, 21/2"), 0,5x0,6m,geotex,grava1" </v>
          </cell>
          <cell r="K870" t="str">
            <v>ML</v>
          </cell>
          <cell r="L870">
            <v>1</v>
          </cell>
          <cell r="M870">
            <v>78571</v>
          </cell>
          <cell r="N870">
            <v>24357</v>
          </cell>
          <cell r="O870">
            <v>102928</v>
          </cell>
        </row>
        <row r="871">
          <cell r="A871">
            <v>339</v>
          </cell>
          <cell r="B871" t="str">
            <v>A 012.001.008</v>
          </cell>
          <cell r="C871" t="str">
            <v>APU 2021 A 012.001.008</v>
          </cell>
          <cell r="D871" t="str">
            <v>OBRAS ARQUITECTONICAS Y EDIFICACIONES</v>
          </cell>
          <cell r="E871" t="str">
            <v xml:space="preserve"> INSTALACION HIDRAULICA TUBERIA PVC PRESION </v>
          </cell>
          <cell r="F871" t="str">
            <v xml:space="preserve"> RED DE DISTRIBUCION </v>
          </cell>
          <cell r="G871">
            <v>0</v>
          </cell>
          <cell r="H871"/>
          <cell r="I871" t="str">
            <v xml:space="preserve">ESCE- RELIQUIA </v>
          </cell>
          <cell r="J871" t="str">
            <v xml:space="preserve">TUBERIA FILTRO PERFORADA (100mm, 4"). </v>
          </cell>
          <cell r="K871" t="str">
            <v>ML</v>
          </cell>
          <cell r="L871">
            <v>1</v>
          </cell>
          <cell r="M871">
            <v>37843</v>
          </cell>
          <cell r="N871">
            <v>11731</v>
          </cell>
          <cell r="O871">
            <v>49574</v>
          </cell>
        </row>
        <row r="872">
          <cell r="A872">
            <v>256</v>
          </cell>
          <cell r="B872" t="str">
            <v>A 009.001.006</v>
          </cell>
          <cell r="C872" t="str">
            <v>APU 2021 A 009.001.006</v>
          </cell>
          <cell r="D872" t="str">
            <v>OBRAS ARQUITECTONICAS Y EDIFICACIONES</v>
          </cell>
          <cell r="E872" t="str">
            <v xml:space="preserve"> INSTALACIONES SANITARIAS EN PVC </v>
          </cell>
          <cell r="F872" t="str">
            <v xml:space="preserve"> TUBERIA INTERNA Y EXTERNA </v>
          </cell>
          <cell r="G872">
            <v>0</v>
          </cell>
          <cell r="H872"/>
          <cell r="I872"/>
          <cell r="J872" t="str">
            <v xml:space="preserve">TUBO PVC D=100 mm (4") DREN, sin filtro. </v>
          </cell>
          <cell r="K872" t="str">
            <v>ML</v>
          </cell>
          <cell r="L872">
            <v>1</v>
          </cell>
          <cell r="M872">
            <v>37843</v>
          </cell>
          <cell r="N872">
            <v>11731</v>
          </cell>
          <cell r="O872">
            <v>49574</v>
          </cell>
        </row>
        <row r="873">
          <cell r="A873">
            <v>257</v>
          </cell>
          <cell r="B873" t="str">
            <v>A 009.001.007</v>
          </cell>
          <cell r="C873" t="str">
            <v>APU 2021 A 009.001.007</v>
          </cell>
          <cell r="D873" t="str">
            <v>OBRAS ARQUITECTONICAS Y EDIFICACIONES</v>
          </cell>
          <cell r="E873" t="str">
            <v xml:space="preserve"> INSTALACIONES SANITARIAS EN PVC </v>
          </cell>
          <cell r="F873" t="str">
            <v xml:space="preserve"> TUBERIA INTERNA Y EXTERNA </v>
          </cell>
          <cell r="G873">
            <v>0</v>
          </cell>
          <cell r="H873"/>
          <cell r="I873" t="str">
            <v xml:space="preserve">ESCE- RELIQUIA </v>
          </cell>
          <cell r="J873" t="str">
            <v xml:space="preserve">TUBO PVC D=160 mm (6") DREN. Sin filtro con unión </v>
          </cell>
          <cell r="K873" t="str">
            <v>ML</v>
          </cell>
          <cell r="L873">
            <v>1</v>
          </cell>
          <cell r="M873">
            <v>52576</v>
          </cell>
          <cell r="N873">
            <v>16299</v>
          </cell>
          <cell r="O873">
            <v>68875</v>
          </cell>
        </row>
        <row r="874">
          <cell r="A874">
            <v>258</v>
          </cell>
          <cell r="B874" t="str">
            <v>A 009.001.008</v>
          </cell>
          <cell r="C874" t="str">
            <v>APU 2021 A 009.001.008</v>
          </cell>
          <cell r="D874" t="str">
            <v>OBRAS ARQUITECTONICAS Y EDIFICACIONES</v>
          </cell>
          <cell r="E874" t="str">
            <v xml:space="preserve"> INSTALACIONES SANITARIAS EN PVC </v>
          </cell>
          <cell r="F874" t="str">
            <v xml:space="preserve"> TUBERIA INTERNA Y EXTERNA </v>
          </cell>
          <cell r="G874">
            <v>0</v>
          </cell>
          <cell r="H874"/>
          <cell r="I874" t="str">
            <v xml:space="preserve">ESCE- RELIQUIA </v>
          </cell>
          <cell r="J874" t="str">
            <v xml:space="preserve">TUBO PVC D=200 mm (8") DREN. Sin filtro con unió </v>
          </cell>
          <cell r="K874" t="str">
            <v xml:space="preserve"> ML</v>
          </cell>
          <cell r="L874">
            <v>1</v>
          </cell>
          <cell r="M874">
            <v>187461</v>
          </cell>
          <cell r="N874">
            <v>58113</v>
          </cell>
          <cell r="O874">
            <v>245574</v>
          </cell>
        </row>
        <row r="875">
          <cell r="A875">
            <v>2191</v>
          </cell>
          <cell r="B875" t="str">
            <v>A 004.001.039</v>
          </cell>
          <cell r="C875" t="str">
            <v>APU 2021 A 004.001.039</v>
          </cell>
          <cell r="D875" t="str">
            <v>ARQUITECTONICAS Y EDIFICACIONES</v>
          </cell>
          <cell r="E875" t="str">
            <v>REDES HIDRAULICAS, SANITARIAS Y PLUVIAL</v>
          </cell>
          <cell r="F875" t="str">
            <v>COTIZADO 11</v>
          </cell>
          <cell r="G875" t="str">
            <v>FERNANDEL ALFONSO FORERO</v>
          </cell>
          <cell r="H875" t="str">
            <v>JHON JAIRO ROMERO VACA</v>
          </cell>
          <cell r="I875" t="str">
            <v xml:space="preserve">SECRETARIA CONTROL FISICO </v>
          </cell>
          <cell r="J875" t="str">
            <v>SISTEMA DE DRENAJE, FILTRO INC TUB PERFORADA DE 200 MM 8" - INCLUYE GEOTEXTIL NT 1800 GRAVA 1"-2"</v>
          </cell>
          <cell r="K875" t="str">
            <v>M3</v>
          </cell>
          <cell r="L875">
            <v>1</v>
          </cell>
          <cell r="M875">
            <v>154587.62</v>
          </cell>
          <cell r="N875">
            <v>47922.16</v>
          </cell>
          <cell r="O875">
            <v>202509.78</v>
          </cell>
        </row>
        <row r="876">
          <cell r="A876"/>
          <cell r="B876"/>
          <cell r="C876"/>
          <cell r="D876"/>
          <cell r="E876"/>
          <cell r="F876"/>
          <cell r="G876"/>
          <cell r="H876"/>
          <cell r="I876"/>
          <cell r="J876" t="str">
            <v xml:space="preserve"> CARPINTERIA METALICA </v>
          </cell>
          <cell r="K876" t="str">
            <v/>
          </cell>
          <cell r="L876"/>
          <cell r="M876"/>
          <cell r="N876"/>
          <cell r="O876"/>
        </row>
        <row r="877">
          <cell r="A877"/>
          <cell r="B877"/>
          <cell r="C877"/>
          <cell r="D877"/>
          <cell r="E877"/>
          <cell r="F877"/>
          <cell r="G877"/>
          <cell r="H877"/>
          <cell r="I877"/>
          <cell r="J877" t="str">
            <v xml:space="preserve"> PUERTAS </v>
          </cell>
          <cell r="K877" t="str">
            <v/>
          </cell>
          <cell r="L877"/>
          <cell r="M877"/>
          <cell r="N877"/>
          <cell r="O877"/>
        </row>
        <row r="878">
          <cell r="A878">
            <v>417</v>
          </cell>
          <cell r="B878" t="str">
            <v>A 015.001.001</v>
          </cell>
          <cell r="C878" t="str">
            <v>APU 2021 A 015.001.001</v>
          </cell>
          <cell r="D878" t="str">
            <v>OBRAS ARQUITECTONICAS Y EDIFICACIONES</v>
          </cell>
          <cell r="E878" t="str">
            <v xml:space="preserve"> CARPINTERIA METALICA </v>
          </cell>
          <cell r="F878"/>
          <cell r="G878">
            <v>0</v>
          </cell>
          <cell r="H878"/>
          <cell r="I878"/>
          <cell r="J878" t="str">
            <v xml:space="preserve">PUERTA TABLER CORR MARCO,PASAD l_AM COLL R C20 2*08 </v>
          </cell>
          <cell r="K878" t="str">
            <v xml:space="preserve"> UN</v>
          </cell>
          <cell r="L878">
            <v>1</v>
          </cell>
          <cell r="M878">
            <v>269071</v>
          </cell>
          <cell r="N878">
            <v>83412</v>
          </cell>
          <cell r="O878">
            <v>352483</v>
          </cell>
        </row>
        <row r="879">
          <cell r="A879">
            <v>418</v>
          </cell>
          <cell r="B879" t="str">
            <v>A 015.001.002</v>
          </cell>
          <cell r="C879" t="str">
            <v>APU 2021 A 015.001.002</v>
          </cell>
          <cell r="D879" t="str">
            <v>OBRAS ARQUITECTONICAS Y EDIFICACIONES</v>
          </cell>
          <cell r="E879" t="str">
            <v xml:space="preserve"> CARPINTERIA METALICA </v>
          </cell>
          <cell r="F879"/>
          <cell r="G879">
            <v>0</v>
          </cell>
          <cell r="H879"/>
          <cell r="I879"/>
          <cell r="J879" t="str">
            <v xml:space="preserve">PUERTA TABLER CORR L.C R.C20 2*0.7 m, MARCO,PASADO </v>
          </cell>
          <cell r="K879" t="str">
            <v xml:space="preserve"> UN</v>
          </cell>
          <cell r="L879">
            <v>1</v>
          </cell>
          <cell r="M879">
            <v>239319</v>
          </cell>
          <cell r="N879">
            <v>74189</v>
          </cell>
          <cell r="O879">
            <v>313508</v>
          </cell>
        </row>
        <row r="880">
          <cell r="A880">
            <v>419</v>
          </cell>
          <cell r="B880" t="str">
            <v>A 015.001.003</v>
          </cell>
          <cell r="C880" t="str">
            <v>APU 2021 A 015.001.003</v>
          </cell>
          <cell r="D880" t="str">
            <v>OBRAS ARQUITECTONICAS Y EDIFICACIONES</v>
          </cell>
          <cell r="E880" t="str">
            <v xml:space="preserve"> CARPINTERIA METALICA </v>
          </cell>
          <cell r="F880"/>
          <cell r="G880">
            <v>0</v>
          </cell>
          <cell r="H880"/>
          <cell r="I880"/>
          <cell r="J880" t="str">
            <v xml:space="preserve">PUERTA TAB. CORR, marco,cerra 987 yale.LCR20 2x0,9 </v>
          </cell>
          <cell r="K880" t="str">
            <v xml:space="preserve"> UN</v>
          </cell>
          <cell r="L880">
            <v>1</v>
          </cell>
          <cell r="M880">
            <v>437984</v>
          </cell>
          <cell r="N880">
            <v>135775</v>
          </cell>
          <cell r="O880">
            <v>573759</v>
          </cell>
        </row>
        <row r="881">
          <cell r="A881">
            <v>859</v>
          </cell>
          <cell r="B881" t="str">
            <v>A 029.001.150</v>
          </cell>
          <cell r="C881" t="str">
            <v>APU 2021 A 029.001.150</v>
          </cell>
          <cell r="D881" t="str">
            <v>OBRAS ARQUITECTONICAS Y EDIFICACIONES</v>
          </cell>
          <cell r="E881" t="str">
            <v xml:space="preserve"> APUS NUEVOS </v>
          </cell>
          <cell r="F881" t="str">
            <v xml:space="preserve"> APUS NUEVOS </v>
          </cell>
          <cell r="G881">
            <v>0</v>
          </cell>
          <cell r="H881" t="str">
            <v>JOSE MIGUE</v>
          </cell>
          <cell r="I881" t="str">
            <v>CIM</v>
          </cell>
          <cell r="J881" t="str">
            <v xml:space="preserve">PUERTA PERSIA MET Cal20 2X0.9 INC. MARC,CHA,PIN AN </v>
          </cell>
          <cell r="K881" t="str">
            <v xml:space="preserve"> M2</v>
          </cell>
          <cell r="L881">
            <v>1</v>
          </cell>
          <cell r="M881">
            <v>423839</v>
          </cell>
          <cell r="N881">
            <v>131390</v>
          </cell>
          <cell r="O881">
            <v>555229</v>
          </cell>
        </row>
        <row r="882">
          <cell r="A882">
            <v>1698</v>
          </cell>
          <cell r="B882" t="str">
            <v>A 030.002.113</v>
          </cell>
          <cell r="C882" t="str">
            <v>APU 2021 A 030.002.113</v>
          </cell>
          <cell r="D882" t="str">
            <v>NUEVOS</v>
          </cell>
          <cell r="E882"/>
          <cell r="F882"/>
          <cell r="G882">
            <v>0</v>
          </cell>
          <cell r="H882" t="str">
            <v>PROY ALOJAMIENTOS</v>
          </cell>
          <cell r="I882" t="str">
            <v>PROY ALOJAMIENTOS</v>
          </cell>
          <cell r="J882" t="str">
            <v xml:space="preserve">PUERTA PERSIA MET Cal 18 2X0.9 INC. MARC,CHA,PIN AN </v>
          </cell>
          <cell r="K882" t="str">
            <v xml:space="preserve"> M2</v>
          </cell>
          <cell r="L882">
            <v>1</v>
          </cell>
          <cell r="M882">
            <v>351103</v>
          </cell>
          <cell r="N882">
            <v>108842</v>
          </cell>
          <cell r="O882">
            <v>459945</v>
          </cell>
        </row>
        <row r="883">
          <cell r="A883">
            <v>420</v>
          </cell>
          <cell r="B883" t="str">
            <v>A 015.001.004</v>
          </cell>
          <cell r="C883" t="str">
            <v>APU 2021 A 015.001.004</v>
          </cell>
          <cell r="D883" t="str">
            <v>OBRAS ARQUITECTONICAS Y EDIFICACIONES</v>
          </cell>
          <cell r="E883" t="str">
            <v xml:space="preserve"> CARPINTERIA METALICA </v>
          </cell>
          <cell r="F883"/>
          <cell r="G883">
            <v>0</v>
          </cell>
          <cell r="H883"/>
          <cell r="I883"/>
          <cell r="J883" t="str">
            <v xml:space="preserve">PUERTA TABLER CORR MARCO,CERR L.GALV C20 2*0.7 </v>
          </cell>
          <cell r="K883" t="str">
            <v xml:space="preserve"> UN</v>
          </cell>
          <cell r="L883">
            <v>1</v>
          </cell>
          <cell r="M883">
            <v>321633</v>
          </cell>
          <cell r="N883">
            <v>99706</v>
          </cell>
          <cell r="O883">
            <v>421339</v>
          </cell>
        </row>
        <row r="884">
          <cell r="A884">
            <v>421</v>
          </cell>
          <cell r="B884" t="str">
            <v>A 015.001.005</v>
          </cell>
          <cell r="C884" t="str">
            <v>APU 2021 A 015.001.005</v>
          </cell>
          <cell r="D884" t="str">
            <v>OBRAS ARQUITECTONICAS Y EDIFICACIONES</v>
          </cell>
          <cell r="E884" t="str">
            <v xml:space="preserve"> CARPINTERIA METALICA </v>
          </cell>
          <cell r="F884"/>
          <cell r="G884">
            <v>0</v>
          </cell>
          <cell r="H884" t="str">
            <v>JOSE MIGUE</v>
          </cell>
          <cell r="I884" t="str">
            <v>CIM</v>
          </cell>
          <cell r="J884" t="str">
            <v xml:space="preserve">PUERTACCE VIDRIO 10mm INC TEMP 2 BARRAS ACE INOX </v>
          </cell>
          <cell r="K884" t="str">
            <v>M2</v>
          </cell>
          <cell r="L884">
            <v>1</v>
          </cell>
          <cell r="M884">
            <v>803242</v>
          </cell>
          <cell r="N884">
            <v>249005</v>
          </cell>
          <cell r="O884">
            <v>1052247</v>
          </cell>
        </row>
        <row r="885">
          <cell r="A885">
            <v>422</v>
          </cell>
          <cell r="B885" t="str">
            <v>A 015.001.006</v>
          </cell>
          <cell r="C885" t="str">
            <v>APU 2021 A 015.001.006</v>
          </cell>
          <cell r="D885" t="str">
            <v>OBRAS ARQUITECTONICAS Y EDIFICACIONES</v>
          </cell>
          <cell r="E885" t="str">
            <v xml:space="preserve"> CARPINTERIA METALICA </v>
          </cell>
          <cell r="F885"/>
          <cell r="G885">
            <v>0</v>
          </cell>
          <cell r="H885"/>
          <cell r="I885"/>
          <cell r="J885" t="str">
            <v xml:space="preserve">PORTON ACCE 2 HOJAS EN T GALV 2" MAL ESL 5*1.7 </v>
          </cell>
          <cell r="K885" t="str">
            <v xml:space="preserve"> UN</v>
          </cell>
          <cell r="L885">
            <v>1</v>
          </cell>
          <cell r="M885">
            <v>921235</v>
          </cell>
          <cell r="N885">
            <v>285583</v>
          </cell>
          <cell r="O885">
            <v>1206818</v>
          </cell>
        </row>
        <row r="886">
          <cell r="A886">
            <v>423</v>
          </cell>
          <cell r="B886" t="str">
            <v>A 015.001.007</v>
          </cell>
          <cell r="C886" t="str">
            <v>APU 2021 A 015.001.007</v>
          </cell>
          <cell r="D886" t="str">
            <v>OBRAS ARQUITECTONICAS Y EDIFICACIONES</v>
          </cell>
          <cell r="E886" t="str">
            <v xml:space="preserve"> CARPINTERIA METALICA </v>
          </cell>
          <cell r="F886"/>
          <cell r="G886">
            <v>0</v>
          </cell>
          <cell r="H886"/>
          <cell r="I886"/>
          <cell r="J886" t="str">
            <v xml:space="preserve">PUERT TAB CORR, MAR,PASAD LAM GALV C.20 1.5 x 0,75 </v>
          </cell>
          <cell r="K886" t="str">
            <v xml:space="preserve"> UN</v>
          </cell>
          <cell r="L886">
            <v>1</v>
          </cell>
          <cell r="M886">
            <v>569761</v>
          </cell>
          <cell r="N886">
            <v>176626</v>
          </cell>
          <cell r="O886">
            <v>746387</v>
          </cell>
        </row>
        <row r="887">
          <cell r="A887">
            <v>424</v>
          </cell>
          <cell r="B887" t="str">
            <v>A 015.001.008</v>
          </cell>
          <cell r="C887" t="str">
            <v>APU 2021 A 015.001.008</v>
          </cell>
          <cell r="D887" t="str">
            <v>OBRAS ARQUITECTONICAS Y EDIFICACIONES</v>
          </cell>
          <cell r="E887" t="str">
            <v xml:space="preserve"> CARPINTERIA METALICA </v>
          </cell>
          <cell r="F887"/>
          <cell r="G887">
            <v>0</v>
          </cell>
          <cell r="H887"/>
          <cell r="I887"/>
          <cell r="J887" t="str">
            <v xml:space="preserve">PUERT TAB CORR, MAR, PASAD LAM GALV C.20 1*1.6 </v>
          </cell>
          <cell r="K887" t="str">
            <v xml:space="preserve"> UN</v>
          </cell>
          <cell r="L887">
            <v>1</v>
          </cell>
          <cell r="M887">
            <v>500855</v>
          </cell>
          <cell r="N887">
            <v>155265</v>
          </cell>
          <cell r="O887">
            <v>656120</v>
          </cell>
        </row>
        <row r="888">
          <cell r="A888">
            <v>425</v>
          </cell>
          <cell r="B888" t="str">
            <v>A 015.001.009</v>
          </cell>
          <cell r="C888" t="str">
            <v>APU 2021 A 015.001.009</v>
          </cell>
          <cell r="D888" t="str">
            <v>OBRAS ARQUITECTONICAS Y EDIFICACIONES</v>
          </cell>
          <cell r="E888" t="str">
            <v xml:space="preserve"> CARPINTERIA METALICA </v>
          </cell>
          <cell r="F888"/>
          <cell r="G888">
            <v>0</v>
          </cell>
          <cell r="H888"/>
          <cell r="I888"/>
          <cell r="J888" t="str">
            <v xml:space="preserve">PORTON DE ACCE 2 HOJA EN T GALV 2" MAL ESL 2.2*2.3 </v>
          </cell>
          <cell r="K888" t="str">
            <v xml:space="preserve"> UN</v>
          </cell>
          <cell r="L888">
            <v>1</v>
          </cell>
          <cell r="M888">
            <v>764280</v>
          </cell>
          <cell r="N888">
            <v>236927</v>
          </cell>
          <cell r="O888">
            <v>1001207</v>
          </cell>
        </row>
        <row r="889">
          <cell r="A889">
            <v>426</v>
          </cell>
          <cell r="B889" t="str">
            <v>A 015.001.010</v>
          </cell>
          <cell r="C889" t="str">
            <v>APU 2021 A 015.001.010</v>
          </cell>
          <cell r="D889" t="str">
            <v>OBRAS ARQUITECTONICAS Y EDIFICACIONES</v>
          </cell>
          <cell r="E889" t="str">
            <v xml:space="preserve"> CARPINTERIA METALICA </v>
          </cell>
          <cell r="F889"/>
          <cell r="G889">
            <v>0</v>
          </cell>
          <cell r="H889"/>
          <cell r="I889"/>
          <cell r="J889" t="str">
            <v xml:space="preserve">PUERT ORNAM MARC 8CMS HOJA CON TUB 3*1 1/2 CAL 18 </v>
          </cell>
          <cell r="K889" t="str">
            <v xml:space="preserve"> M2</v>
          </cell>
          <cell r="L889">
            <v>1</v>
          </cell>
          <cell r="M889">
            <v>224874</v>
          </cell>
          <cell r="N889">
            <v>69711</v>
          </cell>
          <cell r="O889">
            <v>294585</v>
          </cell>
        </row>
        <row r="890">
          <cell r="A890">
            <v>427</v>
          </cell>
          <cell r="B890" t="str">
            <v>A 015.001.011</v>
          </cell>
          <cell r="C890" t="str">
            <v>APU 2021 A 015.001.011</v>
          </cell>
          <cell r="D890" t="str">
            <v>OBRAS ARQUITECTONICAS Y EDIFICACIONES</v>
          </cell>
          <cell r="E890" t="str">
            <v xml:space="preserve"> CARPINTERIA METALICA </v>
          </cell>
          <cell r="F890"/>
          <cell r="G890">
            <v>0</v>
          </cell>
          <cell r="H890"/>
          <cell r="I890"/>
          <cell r="J890" t="str">
            <v xml:space="preserve">PUERTA MADERA ENTAMB. 2x1 m. Inc marco y chapa,inte </v>
          </cell>
          <cell r="K890" t="str">
            <v>UN</v>
          </cell>
          <cell r="L890">
            <v>1</v>
          </cell>
          <cell r="M890">
            <v>505407</v>
          </cell>
          <cell r="N890">
            <v>156676</v>
          </cell>
          <cell r="O890">
            <v>662083</v>
          </cell>
        </row>
        <row r="891">
          <cell r="A891">
            <v>428</v>
          </cell>
          <cell r="B891" t="str">
            <v>A 015.001.013</v>
          </cell>
          <cell r="C891" t="str">
            <v>APU 2021 A 015.001.013</v>
          </cell>
          <cell r="D891" t="str">
            <v>OBRAS ARQUITECTONICAS Y EDIFICACIONES</v>
          </cell>
          <cell r="E891" t="str">
            <v xml:space="preserve"> CARPINTERIA METALICA </v>
          </cell>
          <cell r="F891"/>
          <cell r="G891">
            <v>0</v>
          </cell>
          <cell r="H891"/>
          <cell r="I891"/>
          <cell r="J891" t="str">
            <v xml:space="preserve">PUERTA MADER ENTAMB T. PRESTIGE 0.9m*2m,lnc marco </v>
          </cell>
          <cell r="K891" t="str">
            <v>UN</v>
          </cell>
          <cell r="L891">
            <v>1</v>
          </cell>
          <cell r="M891">
            <v>442336</v>
          </cell>
          <cell r="N891">
            <v>137124</v>
          </cell>
          <cell r="O891">
            <v>579460</v>
          </cell>
        </row>
        <row r="892">
          <cell r="A892">
            <v>429</v>
          </cell>
          <cell r="B892" t="str">
            <v>A 015.001.014</v>
          </cell>
          <cell r="C892" t="str">
            <v>APU 2021 A 015.001.014</v>
          </cell>
          <cell r="D892" t="str">
            <v>OBRAS ARQUITECTONICAS Y EDIFICACIONES</v>
          </cell>
          <cell r="E892" t="str">
            <v xml:space="preserve"> CARPINTERIA METALICA </v>
          </cell>
          <cell r="F892"/>
          <cell r="G892">
            <v>0</v>
          </cell>
          <cell r="H892"/>
          <cell r="I892"/>
          <cell r="J892" t="str">
            <v xml:space="preserve">PORTON ACCE 2 HOJAS T CUAD 11/2"C 18,MALL ESLB 2x </v>
          </cell>
          <cell r="K892" t="str">
            <v xml:space="preserve"> M2</v>
          </cell>
          <cell r="L892">
            <v>1</v>
          </cell>
          <cell r="M892">
            <v>146460</v>
          </cell>
          <cell r="N892">
            <v>45403</v>
          </cell>
          <cell r="O892">
            <v>191863</v>
          </cell>
        </row>
        <row r="893">
          <cell r="A893">
            <v>430</v>
          </cell>
          <cell r="B893" t="str">
            <v>A 015.001.015</v>
          </cell>
          <cell r="C893" t="str">
            <v>APU 2021 A 015.001.015</v>
          </cell>
          <cell r="D893" t="str">
            <v>OBRAS ARQUITECTONICAS Y EDIFICACIONES</v>
          </cell>
          <cell r="E893" t="str">
            <v xml:space="preserve"> CARPINTERIA METALICA </v>
          </cell>
          <cell r="F893"/>
          <cell r="G893">
            <v>0</v>
          </cell>
          <cell r="H893"/>
          <cell r="I893"/>
          <cell r="J893" t="str">
            <v xml:space="preserve">PORTON 2x2 2 HOJAS T A.N 11/4",e=1,5mmMALL ESLB </v>
          </cell>
          <cell r="K893" t="str">
            <v xml:space="preserve"> UN</v>
          </cell>
          <cell r="L893">
            <v>1</v>
          </cell>
          <cell r="M893">
            <v>616936</v>
          </cell>
          <cell r="N893">
            <v>191250</v>
          </cell>
          <cell r="O893">
            <v>808186</v>
          </cell>
        </row>
        <row r="894">
          <cell r="A894">
            <v>431</v>
          </cell>
          <cell r="B894" t="str">
            <v>A 015.001.016</v>
          </cell>
          <cell r="C894" t="str">
            <v>APU 2021 A 015.001.016</v>
          </cell>
          <cell r="D894" t="str">
            <v>OBRAS ARQUITECTONICAS Y EDIFICACIONES</v>
          </cell>
          <cell r="E894" t="str">
            <v xml:space="preserve"> CARPINTERIA METALICA </v>
          </cell>
          <cell r="F894"/>
          <cell r="G894">
            <v>0</v>
          </cell>
          <cell r="H894"/>
          <cell r="I894"/>
          <cell r="J894" t="str">
            <v xml:space="preserve">PORTON TUBO REDON GALV 11/4"(1,5mm),Malla eslab2x2 </v>
          </cell>
          <cell r="K894" t="str">
            <v xml:space="preserve"> M2</v>
          </cell>
          <cell r="L894">
            <v>1</v>
          </cell>
          <cell r="M894">
            <v>179202</v>
          </cell>
          <cell r="N894">
            <v>55553</v>
          </cell>
          <cell r="O894">
            <v>234755</v>
          </cell>
        </row>
        <row r="895">
          <cell r="A895">
            <v>432</v>
          </cell>
          <cell r="B895" t="str">
            <v>A 015.001.017</v>
          </cell>
          <cell r="C895" t="str">
            <v>APU 2021 A 015.001.017</v>
          </cell>
          <cell r="D895" t="str">
            <v>OBRAS ARQUITECTONICAS Y EDIFICACIONES</v>
          </cell>
          <cell r="E895" t="str">
            <v xml:space="preserve"> CARPINTERIA METALICA </v>
          </cell>
          <cell r="F895"/>
          <cell r="G895">
            <v>0</v>
          </cell>
          <cell r="H895"/>
          <cell r="I895" t="str">
            <v xml:space="preserve">ESCE- RELIQUIA </v>
          </cell>
          <cell r="J895" t="str">
            <v xml:space="preserve">PORTON EN MALLA ESLABON/T. GALV 2"(L), TAPAS,&lt;,PL </v>
          </cell>
          <cell r="K895" t="str">
            <v xml:space="preserve"> M2</v>
          </cell>
          <cell r="L895">
            <v>1</v>
          </cell>
          <cell r="M895">
            <v>179558</v>
          </cell>
          <cell r="N895">
            <v>55663</v>
          </cell>
          <cell r="O895">
            <v>235221</v>
          </cell>
        </row>
        <row r="896">
          <cell r="A896">
            <v>433</v>
          </cell>
          <cell r="B896" t="str">
            <v>A 015.001.018</v>
          </cell>
          <cell r="C896" t="str">
            <v>APU 2021 A 015.001.018</v>
          </cell>
          <cell r="D896" t="str">
            <v>OBRAS ARQUITECTONICAS Y EDIFICACIONES</v>
          </cell>
          <cell r="E896" t="str">
            <v xml:space="preserve"> CARPINTERIA METALICA </v>
          </cell>
          <cell r="F896"/>
          <cell r="G896">
            <v>0</v>
          </cell>
          <cell r="H896" t="str">
            <v>JOSE MIGUE</v>
          </cell>
          <cell r="I896" t="str">
            <v>CIM</v>
          </cell>
          <cell r="J896" t="str">
            <v xml:space="preserve">PUERTA DE ACERO INOXI PARA BAÑO </v>
          </cell>
          <cell r="K896" t="str">
            <v xml:space="preserve"> M2</v>
          </cell>
          <cell r="L896">
            <v>1</v>
          </cell>
          <cell r="M896">
            <v>674727</v>
          </cell>
          <cell r="N896">
            <v>209165</v>
          </cell>
          <cell r="O896">
            <v>883892</v>
          </cell>
        </row>
        <row r="897">
          <cell r="A897">
            <v>434</v>
          </cell>
          <cell r="B897" t="str">
            <v>A 015.001.019</v>
          </cell>
          <cell r="C897" t="str">
            <v>APU 2021 A 015.001.019</v>
          </cell>
          <cell r="D897" t="str">
            <v>OBRAS ARQUITECTONICAS Y EDIFICACIONES</v>
          </cell>
          <cell r="E897" t="str">
            <v xml:space="preserve"> CARPINTERIA METALICA </v>
          </cell>
          <cell r="F897"/>
          <cell r="G897">
            <v>0</v>
          </cell>
          <cell r="H897"/>
          <cell r="I897"/>
          <cell r="J897" t="str">
            <v xml:space="preserve">SUM EINST PUERTA PRINCIPAL 2.3X1 ESPEC POLICIA NA </v>
          </cell>
          <cell r="K897" t="str">
            <v xml:space="preserve"> UN</v>
          </cell>
          <cell r="L897">
            <v>1</v>
          </cell>
          <cell r="M897">
            <v>10547778</v>
          </cell>
          <cell r="N897">
            <v>3269811</v>
          </cell>
          <cell r="O897">
            <v>13817589</v>
          </cell>
        </row>
        <row r="898">
          <cell r="A898">
            <v>435</v>
          </cell>
          <cell r="B898" t="str">
            <v>A 015.001.020</v>
          </cell>
          <cell r="C898" t="str">
            <v>APU 2021 A 015.001.020</v>
          </cell>
          <cell r="D898" t="str">
            <v>OBRAS ARQUITECTONICAS Y EDIFICACIONES</v>
          </cell>
          <cell r="E898" t="str">
            <v xml:space="preserve"> CARPINTERIA METALICA </v>
          </cell>
          <cell r="F898"/>
          <cell r="G898">
            <v>0</v>
          </cell>
          <cell r="H898"/>
          <cell r="I898"/>
          <cell r="J898" t="str">
            <v xml:space="preserve">SUM E INST COMPUERTA DE ESCAPE, ESEPC POLICIA NACI </v>
          </cell>
          <cell r="K898" t="str">
            <v xml:space="preserve"> UN</v>
          </cell>
          <cell r="L898">
            <v>1</v>
          </cell>
          <cell r="M898">
            <v>2790049</v>
          </cell>
          <cell r="N898">
            <v>864915</v>
          </cell>
          <cell r="O898">
            <v>3654964</v>
          </cell>
        </row>
        <row r="899">
          <cell r="A899">
            <v>436</v>
          </cell>
          <cell r="B899" t="str">
            <v>A 015.001.021</v>
          </cell>
          <cell r="C899" t="str">
            <v>APU 2021 A 015.001.021</v>
          </cell>
          <cell r="D899" t="str">
            <v>OBRAS ARQUITECTONICAS Y EDIFICACIONES</v>
          </cell>
          <cell r="E899" t="str">
            <v xml:space="preserve"> CARPINTERIA METALICA </v>
          </cell>
          <cell r="F899"/>
          <cell r="G899">
            <v>0</v>
          </cell>
          <cell r="H899"/>
          <cell r="I899"/>
          <cell r="J899" t="str">
            <v xml:space="preserve">SUM EINST PUERTA METALICA ESPE POLICIA NACIONAL </v>
          </cell>
          <cell r="K899" t="str">
            <v xml:space="preserve"> UN</v>
          </cell>
          <cell r="L899">
            <v>1</v>
          </cell>
          <cell r="M899">
            <v>1576200</v>
          </cell>
          <cell r="N899">
            <v>488622</v>
          </cell>
          <cell r="O899">
            <v>2064822</v>
          </cell>
        </row>
        <row r="900">
          <cell r="A900">
            <v>437</v>
          </cell>
          <cell r="B900" t="str">
            <v>A 015.001.022</v>
          </cell>
          <cell r="C900" t="str">
            <v>APU 2021 A 015.001.022</v>
          </cell>
          <cell r="D900" t="str">
            <v>OBRAS ARQUITECTONICAS Y EDIFICACIONES</v>
          </cell>
          <cell r="E900" t="str">
            <v xml:space="preserve"> CARPINTERIA METALICA </v>
          </cell>
          <cell r="F900"/>
          <cell r="G900">
            <v>0</v>
          </cell>
          <cell r="H900"/>
          <cell r="I900"/>
          <cell r="J900" t="str">
            <v xml:space="preserve">PUERTA EN HIERRO T PERSIANA A=1,1MX H=2.2M INC TRA </v>
          </cell>
          <cell r="K900" t="str">
            <v>UN</v>
          </cell>
          <cell r="L900">
            <v>1</v>
          </cell>
          <cell r="M900">
            <v>1487491</v>
          </cell>
          <cell r="N900">
            <v>461122</v>
          </cell>
          <cell r="O900">
            <v>1948613</v>
          </cell>
        </row>
        <row r="901">
          <cell r="A901">
            <v>438</v>
          </cell>
          <cell r="B901" t="str">
            <v>A 015.001.023</v>
          </cell>
          <cell r="C901" t="str">
            <v>APU 2021 A 015.001.023</v>
          </cell>
          <cell r="D901" t="str">
            <v>OBRAS ARQUITECTONICAS Y EDIFICACIONES</v>
          </cell>
          <cell r="E901" t="str">
            <v xml:space="preserve"> CARPINTERIA METALICA </v>
          </cell>
          <cell r="F901"/>
          <cell r="G901">
            <v>0</v>
          </cell>
          <cell r="H901"/>
          <cell r="I901"/>
          <cell r="J901" t="str">
            <v xml:space="preserve">PUERTA HOJA EN MADERA A=0.80 X H=2.2 INC TRANS - A </v>
          </cell>
          <cell r="K901" t="str">
            <v xml:space="preserve"> UN</v>
          </cell>
          <cell r="L901">
            <v>1</v>
          </cell>
          <cell r="M901">
            <v>325974</v>
          </cell>
          <cell r="N901">
            <v>101052</v>
          </cell>
          <cell r="O901">
            <v>427026</v>
          </cell>
        </row>
        <row r="902">
          <cell r="A902">
            <v>439</v>
          </cell>
          <cell r="B902" t="str">
            <v>A 015.001.024</v>
          </cell>
          <cell r="C902" t="str">
            <v>APU 2021 A 015.001.024</v>
          </cell>
          <cell r="D902" t="str">
            <v>OBRAS ARQUITECTONICAS Y EDIFICACIONES</v>
          </cell>
          <cell r="E902" t="str">
            <v xml:space="preserve"> CARPINTERIA METALICA </v>
          </cell>
          <cell r="F902"/>
          <cell r="G902">
            <v>0</v>
          </cell>
          <cell r="H902"/>
          <cell r="I902"/>
          <cell r="J902" t="str">
            <v xml:space="preserve">PUERTA MADERA ENTAMB. 2x1 m. Inc marco y chapa,inte </v>
          </cell>
          <cell r="K902" t="str">
            <v>UN</v>
          </cell>
          <cell r="L902">
            <v>1</v>
          </cell>
          <cell r="M902">
            <v>505407</v>
          </cell>
          <cell r="N902">
            <v>156676</v>
          </cell>
          <cell r="O902">
            <v>662083</v>
          </cell>
        </row>
        <row r="903">
          <cell r="A903">
            <v>440</v>
          </cell>
          <cell r="B903" t="str">
            <v>A 015.001.025</v>
          </cell>
          <cell r="C903" t="str">
            <v>APU 2021 A 015.001.025</v>
          </cell>
          <cell r="D903" t="str">
            <v>OBRAS ARQUITECTONICAS Y EDIFICACIONES</v>
          </cell>
          <cell r="E903" t="str">
            <v xml:space="preserve"> CARPINTERIA METALICA </v>
          </cell>
          <cell r="F903"/>
          <cell r="G903">
            <v>0</v>
          </cell>
          <cell r="H903"/>
          <cell r="I903"/>
          <cell r="J903" t="str">
            <v xml:space="preserve">PUERTA HOJA EN MADERA A=0.70 X H=2.2 INC TRANS - A </v>
          </cell>
          <cell r="K903" t="str">
            <v xml:space="preserve"> UN</v>
          </cell>
          <cell r="L903">
            <v>1</v>
          </cell>
          <cell r="M903">
            <v>324744</v>
          </cell>
          <cell r="N903">
            <v>100671</v>
          </cell>
          <cell r="O903">
            <v>425415</v>
          </cell>
        </row>
        <row r="904">
          <cell r="A904">
            <v>441</v>
          </cell>
          <cell r="B904" t="str">
            <v>A 015.001.026</v>
          </cell>
          <cell r="C904" t="str">
            <v>APU 2021 A 015.001.026</v>
          </cell>
          <cell r="D904" t="str">
            <v>OBRAS ARQUITECTONICAS Y EDIFICACIONES</v>
          </cell>
          <cell r="E904" t="str">
            <v xml:space="preserve"> CARPINTERIA METALICA </v>
          </cell>
          <cell r="F904"/>
          <cell r="G904">
            <v>0</v>
          </cell>
          <cell r="H904"/>
          <cell r="I904"/>
          <cell r="J904" t="str">
            <v xml:space="preserve">MUEBLES TIPO CLOSET CON ENTREPAÑOS </v>
          </cell>
          <cell r="K904" t="str">
            <v>M2</v>
          </cell>
          <cell r="L904">
            <v>1</v>
          </cell>
          <cell r="M904">
            <v>519526</v>
          </cell>
          <cell r="N904">
            <v>161053</v>
          </cell>
          <cell r="O904">
            <v>680579</v>
          </cell>
        </row>
        <row r="905">
          <cell r="A905">
            <v>786</v>
          </cell>
          <cell r="B905" t="str">
            <v>A 029.001.033</v>
          </cell>
          <cell r="C905" t="str">
            <v>APU 2021 A 029.001.033</v>
          </cell>
          <cell r="D905" t="str">
            <v>OBRAS ARQUITECTONICAS Y EDIFICACIONES</v>
          </cell>
          <cell r="E905" t="str">
            <v xml:space="preserve"> APUS NUEVOS </v>
          </cell>
          <cell r="F905" t="str">
            <v xml:space="preserve"> APUS NUEVOS </v>
          </cell>
          <cell r="G905">
            <v>0</v>
          </cell>
          <cell r="H905"/>
          <cell r="I905"/>
          <cell r="J905" t="str">
            <v xml:space="preserve">LOCKER METALICO 6 PUESTOS GRIS </v>
          </cell>
          <cell r="K905" t="str">
            <v xml:space="preserve"> UN</v>
          </cell>
          <cell r="L905">
            <v>1</v>
          </cell>
          <cell r="M905">
            <v>1109765</v>
          </cell>
          <cell r="N905">
            <v>344027</v>
          </cell>
          <cell r="O905">
            <v>1453792</v>
          </cell>
        </row>
        <row r="906">
          <cell r="A906">
            <v>1707</v>
          </cell>
          <cell r="B906" t="str">
            <v>A 030.002.121</v>
          </cell>
          <cell r="C906" t="str">
            <v>APU 2021 A 030.002.121</v>
          </cell>
          <cell r="D906" t="str">
            <v>NUEVOS</v>
          </cell>
          <cell r="E906"/>
          <cell r="F906"/>
          <cell r="G906">
            <v>0</v>
          </cell>
          <cell r="H906" t="str">
            <v>PROY ALOJAMIENTOS</v>
          </cell>
          <cell r="I906" t="str">
            <v>PROY ALOJAMIENTOS</v>
          </cell>
          <cell r="J906" t="str">
            <v>MANTENIMIENTO CARPINTERIA METAL(Puerta y ventana)</v>
          </cell>
          <cell r="K906" t="str">
            <v>M2</v>
          </cell>
          <cell r="L906">
            <v>1</v>
          </cell>
          <cell r="M906">
            <v>46095</v>
          </cell>
          <cell r="N906">
            <v>14289</v>
          </cell>
          <cell r="O906">
            <v>60384</v>
          </cell>
        </row>
        <row r="907">
          <cell r="A907">
            <v>1934</v>
          </cell>
          <cell r="B907" t="str">
            <v>A 030.002.150</v>
          </cell>
          <cell r="C907" t="str">
            <v>APU 2021 A 030.002.150</v>
          </cell>
          <cell r="D907" t="str">
            <v>NUEVOS</v>
          </cell>
          <cell r="E907"/>
          <cell r="F907"/>
          <cell r="G907">
            <v>0</v>
          </cell>
          <cell r="H907" t="str">
            <v xml:space="preserve">SECRETARIA DE EDUCACION </v>
          </cell>
          <cell r="I907" t="str">
            <v xml:space="preserve">SECRETARIA DE EDUCACION </v>
          </cell>
          <cell r="J907" t="str">
            <v>PUERTA L. C.ROLLED CAL. 18, Segun diseño, incl. Vidrio</v>
          </cell>
          <cell r="K907" t="str">
            <v>M2</v>
          </cell>
          <cell r="L907">
            <v>1</v>
          </cell>
          <cell r="M907">
            <v>264204</v>
          </cell>
          <cell r="N907">
            <v>81903</v>
          </cell>
          <cell r="O907">
            <v>346107</v>
          </cell>
        </row>
        <row r="908">
          <cell r="A908">
            <v>1935</v>
          </cell>
          <cell r="B908" t="str">
            <v>A 030.002.151</v>
          </cell>
          <cell r="C908" t="str">
            <v>APU 2021 A 030.002.151</v>
          </cell>
          <cell r="D908" t="str">
            <v>NUEVOS</v>
          </cell>
          <cell r="E908"/>
          <cell r="F908"/>
          <cell r="G908">
            <v>0</v>
          </cell>
          <cell r="H908" t="str">
            <v xml:space="preserve">SECRETARIA DE EDUCACION </v>
          </cell>
          <cell r="I908" t="str">
            <v xml:space="preserve">SECRETARIA DE EDUCACION </v>
          </cell>
          <cell r="J908" t="str">
            <v>PUERTA L. C.ROLLED CAL. 18, Entamborada baño</v>
          </cell>
          <cell r="K908" t="str">
            <v>M2</v>
          </cell>
          <cell r="L908">
            <v>1</v>
          </cell>
          <cell r="M908">
            <v>212063</v>
          </cell>
          <cell r="N908">
            <v>65740</v>
          </cell>
          <cell r="O908">
            <v>277803</v>
          </cell>
        </row>
        <row r="909">
          <cell r="A909">
            <v>1936</v>
          </cell>
          <cell r="B909" t="str">
            <v>A 030.002.152</v>
          </cell>
          <cell r="C909" t="str">
            <v>APU 2021 A 030.002.152</v>
          </cell>
          <cell r="D909" t="str">
            <v>NUEVOS</v>
          </cell>
          <cell r="E909"/>
          <cell r="F909"/>
          <cell r="G909">
            <v>0</v>
          </cell>
          <cell r="H909" t="str">
            <v xml:space="preserve">SECRETARIA DE EDUCACION </v>
          </cell>
          <cell r="I909" t="str">
            <v xml:space="preserve">SECRETARIA DE EDUCACION </v>
          </cell>
          <cell r="J909" t="str">
            <v>PUERTA-REJA TUBO 1 1/4", PEINAZO 4", Segun diseño</v>
          </cell>
          <cell r="K909" t="str">
            <v>M2</v>
          </cell>
          <cell r="L909">
            <v>1</v>
          </cell>
          <cell r="M909">
            <v>256204</v>
          </cell>
          <cell r="N909">
            <v>79423</v>
          </cell>
          <cell r="O909">
            <v>335627</v>
          </cell>
        </row>
        <row r="910">
          <cell r="A910"/>
          <cell r="B910"/>
          <cell r="C910"/>
          <cell r="D910"/>
          <cell r="E910"/>
          <cell r="F910"/>
          <cell r="G910"/>
          <cell r="H910"/>
          <cell r="I910"/>
          <cell r="J910" t="str">
            <v xml:space="preserve"> VENTANAS, MARCOS, DIVISIONES Y PERSIANAS </v>
          </cell>
          <cell r="K910" t="str">
            <v/>
          </cell>
          <cell r="L910"/>
          <cell r="M910"/>
          <cell r="N910"/>
          <cell r="O910"/>
        </row>
        <row r="911">
          <cell r="A911">
            <v>442</v>
          </cell>
          <cell r="B911" t="str">
            <v>A 015.002.001</v>
          </cell>
          <cell r="C911" t="str">
            <v>APU 2021 A 015.002.001</v>
          </cell>
          <cell r="D911" t="str">
            <v>OBRAS ARQUITECTONICAS Y EDIFICACIONES</v>
          </cell>
          <cell r="E911" t="str">
            <v xml:space="preserve"> CARPINTERIA METALICA </v>
          </cell>
          <cell r="F911" t="str">
            <v xml:space="preserve"> VENTANAS, MARCOS, DIVISIONES Y PERSIANAS </v>
          </cell>
          <cell r="G911">
            <v>0</v>
          </cell>
          <cell r="H911"/>
          <cell r="I911"/>
          <cell r="J911" t="str">
            <v xml:space="preserve">DIVISIONES EN LAM COLL ROLED CAL.18 </v>
          </cell>
          <cell r="K911" t="str">
            <v xml:space="preserve"> M2</v>
          </cell>
          <cell r="L911">
            <v>1</v>
          </cell>
          <cell r="M911">
            <v>247369</v>
          </cell>
          <cell r="N911">
            <v>76684</v>
          </cell>
          <cell r="O911">
            <v>324053</v>
          </cell>
        </row>
        <row r="912">
          <cell r="A912">
            <v>443</v>
          </cell>
          <cell r="B912" t="str">
            <v>A 015.002.002</v>
          </cell>
          <cell r="C912" t="str">
            <v>APU 2021 A 015.002.002</v>
          </cell>
          <cell r="D912" t="str">
            <v>OBRAS ARQUITECTONICAS Y EDIFICACIONES</v>
          </cell>
          <cell r="E912" t="str">
            <v xml:space="preserve"> CARPINTERIA METALICA </v>
          </cell>
          <cell r="F912" t="str">
            <v xml:space="preserve"> VENTANAS, MARCOS, DIVISIONES Y PERSIANAS </v>
          </cell>
          <cell r="G912">
            <v>0</v>
          </cell>
          <cell r="H912"/>
          <cell r="I912"/>
          <cell r="J912" t="str">
            <v xml:space="preserve">VENTANA LAMINA COLL. R. C.20 , INC. PINTURA Y ANTI </v>
          </cell>
          <cell r="K912" t="str">
            <v xml:space="preserve"> M2</v>
          </cell>
          <cell r="L912">
            <v>1</v>
          </cell>
          <cell r="M912">
            <v>206462</v>
          </cell>
          <cell r="N912">
            <v>64003</v>
          </cell>
          <cell r="O912">
            <v>270465</v>
          </cell>
        </row>
        <row r="913">
          <cell r="A913">
            <v>444</v>
          </cell>
          <cell r="B913" t="str">
            <v>A 015.002.003</v>
          </cell>
          <cell r="C913" t="str">
            <v>APU 2021 A 015.002.003</v>
          </cell>
          <cell r="D913" t="str">
            <v>OBRAS ARQUITECTONICAS Y EDIFICACIONES</v>
          </cell>
          <cell r="E913" t="str">
            <v xml:space="preserve"> CARPINTERIA METALICA </v>
          </cell>
          <cell r="F913" t="str">
            <v xml:space="preserve"> VENTANAS, MARCOS, DIVISIONES Y PERSIANAS </v>
          </cell>
          <cell r="G913">
            <v>0</v>
          </cell>
          <cell r="H913"/>
          <cell r="I913"/>
          <cell r="J913" t="str">
            <v xml:space="preserve">VENTANA LAMINA COLL. R. C.18 , INC. PINTURA Y ANTI </v>
          </cell>
          <cell r="K913" t="str">
            <v xml:space="preserve"> M2</v>
          </cell>
          <cell r="L913">
            <v>1</v>
          </cell>
          <cell r="M913">
            <v>211363</v>
          </cell>
          <cell r="N913">
            <v>65523</v>
          </cell>
          <cell r="O913">
            <v>276886</v>
          </cell>
        </row>
        <row r="914">
          <cell r="A914">
            <v>445</v>
          </cell>
          <cell r="B914" t="str">
            <v>A 015.002.004</v>
          </cell>
          <cell r="C914" t="str">
            <v>APU 2021 A 015.002.004</v>
          </cell>
          <cell r="D914" t="str">
            <v>OBRAS ARQUITECTONICAS Y EDIFICACIONES</v>
          </cell>
          <cell r="E914" t="str">
            <v xml:space="preserve"> CARPINTERIA METALICA </v>
          </cell>
          <cell r="F914" t="str">
            <v xml:space="preserve"> VENTANAS, MARCOS, DIVISIONES Y PERSIANAS </v>
          </cell>
          <cell r="G914">
            <v>0</v>
          </cell>
          <cell r="H914"/>
          <cell r="I914"/>
          <cell r="J914" t="str">
            <v xml:space="preserve">DIVISIONES EN LAM COLL ROLED CAL.18 ENTAMBORADA </v>
          </cell>
          <cell r="K914" t="str">
            <v>M2</v>
          </cell>
          <cell r="L914">
            <v>1</v>
          </cell>
          <cell r="M914">
            <v>296823</v>
          </cell>
          <cell r="N914">
            <v>92015</v>
          </cell>
          <cell r="O914">
            <v>388838</v>
          </cell>
        </row>
        <row r="915">
          <cell r="A915">
            <v>446</v>
          </cell>
          <cell r="B915" t="str">
            <v>A 015.002.005</v>
          </cell>
          <cell r="C915" t="str">
            <v>APU 2021 A 015.002.005</v>
          </cell>
          <cell r="D915" t="str">
            <v>OBRAS ARQUITECTONICAS Y EDIFICACIONES</v>
          </cell>
          <cell r="E915" t="str">
            <v xml:space="preserve"> CARPINTERIA METALICA </v>
          </cell>
          <cell r="F915" t="str">
            <v xml:space="preserve"> VENTANAS, MARCOS, DIVISIONES Y PERSIANAS </v>
          </cell>
          <cell r="G915">
            <v>0</v>
          </cell>
          <cell r="H915"/>
          <cell r="I915"/>
          <cell r="J915" t="str">
            <v xml:space="preserve">VENTANA l_AM C.R. C.18, bascul.antic,pintura </v>
          </cell>
          <cell r="K915" t="str">
            <v>M2</v>
          </cell>
          <cell r="L915">
            <v>1</v>
          </cell>
          <cell r="M915">
            <v>149409</v>
          </cell>
          <cell r="N915">
            <v>46317</v>
          </cell>
          <cell r="O915">
            <v>195726</v>
          </cell>
        </row>
        <row r="916">
          <cell r="A916">
            <v>447</v>
          </cell>
          <cell r="B916" t="str">
            <v>A 015.002.006</v>
          </cell>
          <cell r="C916" t="str">
            <v>APU 2021 A 015.002.006</v>
          </cell>
          <cell r="D916" t="str">
            <v>OBRAS ARQUITECTONICAS Y EDIFICACIONES</v>
          </cell>
          <cell r="E916" t="str">
            <v xml:space="preserve"> CARPINTERIA METALICA </v>
          </cell>
          <cell r="F916" t="str">
            <v xml:space="preserve"> VENTANAS, MARCOS, DIVISIONES Y PERSIANAS </v>
          </cell>
          <cell r="G916">
            <v>0</v>
          </cell>
          <cell r="H916"/>
          <cell r="I916"/>
          <cell r="J916" t="str">
            <v xml:space="preserve">SUM E INST VENTANA CON VIDRIO SEGURIDAD NIVEL 3 </v>
          </cell>
          <cell r="K916" t="str">
            <v>M2</v>
          </cell>
          <cell r="L916">
            <v>1</v>
          </cell>
          <cell r="M916">
            <v>2347517</v>
          </cell>
          <cell r="N916">
            <v>727730</v>
          </cell>
          <cell r="O916">
            <v>3075247</v>
          </cell>
        </row>
        <row r="917">
          <cell r="A917">
            <v>448</v>
          </cell>
          <cell r="B917" t="str">
            <v>A 015.002.007</v>
          </cell>
          <cell r="C917" t="str">
            <v>APU 2021 A 015.002.007</v>
          </cell>
          <cell r="D917" t="str">
            <v>OBRAS ARQUITECTONICAS Y EDIFICACIONES</v>
          </cell>
          <cell r="E917" t="str">
            <v xml:space="preserve"> CARPINTERIA METALICA </v>
          </cell>
          <cell r="F917" t="str">
            <v xml:space="preserve"> VENTANAS, MARCOS, DIVISIONES Y PERSIANAS </v>
          </cell>
          <cell r="G917">
            <v>0</v>
          </cell>
          <cell r="H917"/>
          <cell r="I917"/>
          <cell r="J917" t="str">
            <v xml:space="preserve">SUM E INST PERSIANA DE VENTILACION 0,60X0,25 POLIC </v>
          </cell>
          <cell r="K917" t="str">
            <v xml:space="preserve"> UN</v>
          </cell>
          <cell r="L917">
            <v>1</v>
          </cell>
          <cell r="M917">
            <v>546329</v>
          </cell>
          <cell r="N917">
            <v>169362</v>
          </cell>
          <cell r="O917">
            <v>715691</v>
          </cell>
        </row>
        <row r="918">
          <cell r="A918">
            <v>449</v>
          </cell>
          <cell r="B918" t="str">
            <v>A 015.002.008</v>
          </cell>
          <cell r="C918" t="str">
            <v>APU 2021 A 015.002.008</v>
          </cell>
          <cell r="D918" t="str">
            <v>OBRAS ARQUITECTONICAS Y EDIFICACIONES</v>
          </cell>
          <cell r="E918" t="str">
            <v xml:space="preserve"> CARPINTERIA METALICA </v>
          </cell>
          <cell r="F918" t="str">
            <v xml:space="preserve"> VENTANAS, MARCOS, DIVISIONES Y PERSIANAS </v>
          </cell>
          <cell r="G918">
            <v>0</v>
          </cell>
          <cell r="H918"/>
          <cell r="I918"/>
          <cell r="J918" t="str">
            <v xml:space="preserve">VENTANA ALUMNIO BASCULANT Y VIDRIO TRANSP INC TRAN </v>
          </cell>
          <cell r="K918" t="str">
            <v xml:space="preserve"> M2</v>
          </cell>
          <cell r="L918">
            <v>1</v>
          </cell>
          <cell r="M918">
            <v>454372</v>
          </cell>
          <cell r="N918">
            <v>140855</v>
          </cell>
          <cell r="O918">
            <v>595227</v>
          </cell>
        </row>
        <row r="919">
          <cell r="A919">
            <v>450</v>
          </cell>
          <cell r="B919" t="str">
            <v>A 015.002.009</v>
          </cell>
          <cell r="C919" t="str">
            <v>APU 2021 A 015.002.009</v>
          </cell>
          <cell r="D919" t="str">
            <v>OBRAS ARQUITECTONICAS Y EDIFICACIONES</v>
          </cell>
          <cell r="E919" t="str">
            <v xml:space="preserve"> CARPINTERIA METALICA </v>
          </cell>
          <cell r="F919" t="str">
            <v xml:space="preserve"> VENTANAS, MARCOS, DIVISIONES Y PERSIANAS </v>
          </cell>
          <cell r="G919">
            <v>0</v>
          </cell>
          <cell r="H919"/>
          <cell r="I919"/>
          <cell r="J919" t="str">
            <v xml:space="preserve">VENTANA ALUMNIO CON VIDRIO TRANSP INC TRANS E INST </v>
          </cell>
          <cell r="K919" t="str">
            <v xml:space="preserve"> M2</v>
          </cell>
          <cell r="L919">
            <v>1</v>
          </cell>
          <cell r="M919">
            <v>405166</v>
          </cell>
          <cell r="N919">
            <v>125601</v>
          </cell>
          <cell r="O919">
            <v>530767</v>
          </cell>
        </row>
        <row r="920">
          <cell r="A920">
            <v>906</v>
          </cell>
          <cell r="B920" t="str">
            <v>A 029.001.204</v>
          </cell>
          <cell r="C920" t="str">
            <v>APU 2021 A 029.001.204</v>
          </cell>
          <cell r="D920" t="str">
            <v>OBRAS ARQUITECTONICAS Y EDIFICACIONES</v>
          </cell>
          <cell r="E920" t="str">
            <v xml:space="preserve"> APUS NUEVOS </v>
          </cell>
          <cell r="F920" t="str">
            <v xml:space="preserve"> APUS NUEVOS </v>
          </cell>
          <cell r="G920">
            <v>0</v>
          </cell>
          <cell r="H920" t="str">
            <v>PROY ALOJAMIENTOS</v>
          </cell>
          <cell r="I920" t="str">
            <v>PROY ALOJAMIENTOS</v>
          </cell>
          <cell r="J920" t="str">
            <v xml:space="preserve">VENTANA EN ALUMINIO CORREDIZA INC VIDRIO DE 4 mm </v>
          </cell>
          <cell r="K920" t="str">
            <v xml:space="preserve"> M2</v>
          </cell>
          <cell r="L920">
            <v>1</v>
          </cell>
          <cell r="M920">
            <v>365066</v>
          </cell>
          <cell r="N920">
            <v>113170</v>
          </cell>
          <cell r="O920">
            <v>478236</v>
          </cell>
        </row>
        <row r="921">
          <cell r="A921">
            <v>451</v>
          </cell>
          <cell r="B921" t="str">
            <v>A 015.002.010</v>
          </cell>
          <cell r="C921" t="str">
            <v>APU 2021 A 015.002.010</v>
          </cell>
          <cell r="D921" t="str">
            <v>OBRAS ARQUITECTONICAS Y EDIFICACIONES</v>
          </cell>
          <cell r="E921" t="str">
            <v xml:space="preserve"> CARPINTERIA METALICA </v>
          </cell>
          <cell r="F921" t="str">
            <v xml:space="preserve"> VENTANAS, MARCOS, DIVISIONES Y PERSIANAS </v>
          </cell>
          <cell r="G921">
            <v>0</v>
          </cell>
          <cell r="H921"/>
          <cell r="I921"/>
          <cell r="J921" t="str">
            <v xml:space="preserve">VENTANAL ARQUI TUBERIA 2" ALUM INC CONCRET Y PINTU </v>
          </cell>
          <cell r="K921" t="str">
            <v xml:space="preserve"> M2</v>
          </cell>
          <cell r="L921">
            <v>1</v>
          </cell>
          <cell r="M921">
            <v>497427</v>
          </cell>
          <cell r="N921">
            <v>154202</v>
          </cell>
          <cell r="O921">
            <v>651629</v>
          </cell>
        </row>
        <row r="922">
          <cell r="A922">
            <v>452</v>
          </cell>
          <cell r="B922" t="str">
            <v>A 015.002.011</v>
          </cell>
          <cell r="C922" t="str">
            <v>APU 2021 A 015.002.011</v>
          </cell>
          <cell r="D922" t="str">
            <v>OBRAS ARQUITECTONICAS Y EDIFICACIONES</v>
          </cell>
          <cell r="E922" t="str">
            <v xml:space="preserve"> CARPINTERIA METALICA </v>
          </cell>
          <cell r="F922" t="str">
            <v xml:space="preserve"> VENTANAS, MARCOS, DIVISIONES Y PERSIANAS </v>
          </cell>
          <cell r="G922">
            <v>0</v>
          </cell>
          <cell r="H922"/>
          <cell r="I922"/>
          <cell r="J922" t="str">
            <v xml:space="preserve">VENTANA PERSIANA H=0,50M (INTERIOR) INC TRANSPORTE </v>
          </cell>
          <cell r="K922" t="str">
            <v xml:space="preserve"> UN</v>
          </cell>
          <cell r="L922">
            <v>1</v>
          </cell>
          <cell r="M922">
            <v>297862</v>
          </cell>
          <cell r="N922">
            <v>92337</v>
          </cell>
          <cell r="O922">
            <v>390199</v>
          </cell>
        </row>
        <row r="923">
          <cell r="A923">
            <v>453</v>
          </cell>
          <cell r="B923" t="str">
            <v>A 015.002.012</v>
          </cell>
          <cell r="C923" t="str">
            <v>APU 2021 A 015.002.012</v>
          </cell>
          <cell r="D923" t="str">
            <v>OBRAS ARQUITECTONICAS Y EDIFICACIONES</v>
          </cell>
          <cell r="E923" t="str">
            <v xml:space="preserve"> CARPINTERIA METALICA </v>
          </cell>
          <cell r="F923" t="str">
            <v xml:space="preserve"> VENTANAS, MARCOS, DIVISIONES Y PERSIANAS </v>
          </cell>
          <cell r="G923">
            <v>0</v>
          </cell>
          <cell r="H923"/>
          <cell r="I923"/>
          <cell r="J923" t="str">
            <v xml:space="preserve">MARCO METALICO A=0,70M X H=2,20M INC. TRANSP </v>
          </cell>
          <cell r="K923" t="str">
            <v xml:space="preserve"> UN</v>
          </cell>
          <cell r="L923">
            <v>1</v>
          </cell>
          <cell r="M923">
            <v>265676</v>
          </cell>
          <cell r="N923">
            <v>82360</v>
          </cell>
          <cell r="O923">
            <v>348036</v>
          </cell>
        </row>
        <row r="924">
          <cell r="A924">
            <v>454</v>
          </cell>
          <cell r="B924" t="str">
            <v>A 015.002.013</v>
          </cell>
          <cell r="C924" t="str">
            <v>APU 2021 A 015.002.013</v>
          </cell>
          <cell r="D924" t="str">
            <v>OBRAS ARQUITECTONICAS Y EDIFICACIONES</v>
          </cell>
          <cell r="E924" t="str">
            <v xml:space="preserve"> CARPINTERIA METALICA </v>
          </cell>
          <cell r="F924" t="str">
            <v xml:space="preserve"> VENTANAS, MARCOS, DIVISIONES Y PERSIANAS </v>
          </cell>
          <cell r="G924">
            <v>0</v>
          </cell>
          <cell r="H924"/>
          <cell r="I924"/>
          <cell r="J924" t="str">
            <v xml:space="preserve">MARCO METALICO A=0,80M X H=2,20M INC. TRANSP </v>
          </cell>
          <cell r="K924" t="str">
            <v xml:space="preserve"> UN</v>
          </cell>
          <cell r="L924">
            <v>1</v>
          </cell>
          <cell r="M924">
            <v>281213</v>
          </cell>
          <cell r="N924">
            <v>87176</v>
          </cell>
          <cell r="O924">
            <v>368389</v>
          </cell>
        </row>
        <row r="925">
          <cell r="A925">
            <v>455</v>
          </cell>
          <cell r="B925" t="str">
            <v>A 015.002.014</v>
          </cell>
          <cell r="C925" t="str">
            <v>APU 2021 A 015.002.014</v>
          </cell>
          <cell r="D925" t="str">
            <v>OBRAS ARQUITECTONICAS Y EDIFICACIONES</v>
          </cell>
          <cell r="E925" t="str">
            <v xml:space="preserve"> CARPINTERIA METALICA </v>
          </cell>
          <cell r="F925" t="str">
            <v xml:space="preserve"> VENTANAS, MARCOS, DIVISIONES Y PERSIANAS </v>
          </cell>
          <cell r="G925">
            <v>0</v>
          </cell>
          <cell r="H925"/>
          <cell r="I925"/>
          <cell r="J925" t="str">
            <v xml:space="preserve">MARCO METALICO A=1,0M X H=2,20M INC. TRANSP </v>
          </cell>
          <cell r="K925" t="str">
            <v xml:space="preserve"> UN</v>
          </cell>
          <cell r="L925">
            <v>1</v>
          </cell>
          <cell r="M925">
            <v>331218</v>
          </cell>
          <cell r="N925">
            <v>102678</v>
          </cell>
          <cell r="O925">
            <v>433896</v>
          </cell>
        </row>
        <row r="926">
          <cell r="A926">
            <v>456</v>
          </cell>
          <cell r="B926" t="str">
            <v>A 015.002.015</v>
          </cell>
          <cell r="C926" t="str">
            <v>APU 2021 A 015.002.015</v>
          </cell>
          <cell r="D926" t="str">
            <v>OBRAS ARQUITECTONICAS Y EDIFICACIONES</v>
          </cell>
          <cell r="E926" t="str">
            <v xml:space="preserve"> CARPINTERIA METALICA </v>
          </cell>
          <cell r="F926" t="str">
            <v xml:space="preserve"> VENTANAS, MARCOS, DIVISIONES Y PERSIANAS </v>
          </cell>
          <cell r="G926">
            <v>0</v>
          </cell>
          <cell r="H926"/>
          <cell r="I926" t="str">
            <v xml:space="preserve">ESCE- PORFIA </v>
          </cell>
          <cell r="J926" t="str">
            <v xml:space="preserve">DIVISIONES ACERO INOX PARA BAÑOS PUBLICOS INC TRAN </v>
          </cell>
          <cell r="K926" t="str">
            <v xml:space="preserve"> UN</v>
          </cell>
          <cell r="L926">
            <v>1</v>
          </cell>
          <cell r="M926">
            <v>851959</v>
          </cell>
          <cell r="N926">
            <v>264107</v>
          </cell>
          <cell r="O926">
            <v>1116066</v>
          </cell>
        </row>
        <row r="927">
          <cell r="A927"/>
          <cell r="B927"/>
          <cell r="C927"/>
          <cell r="D927"/>
          <cell r="E927"/>
          <cell r="F927"/>
          <cell r="G927"/>
          <cell r="H927"/>
          <cell r="I927"/>
          <cell r="J927" t="str">
            <v xml:space="preserve"> REJAS, CERRAMIENTOS, BARANDAS </v>
          </cell>
          <cell r="K927" t="str">
            <v/>
          </cell>
          <cell r="L927"/>
          <cell r="M927"/>
          <cell r="N927"/>
          <cell r="O927"/>
        </row>
        <row r="928">
          <cell r="A928">
            <v>457</v>
          </cell>
          <cell r="B928" t="str">
            <v>A 015.003.001</v>
          </cell>
          <cell r="C928" t="str">
            <v>APU 2021 A 015.003.001</v>
          </cell>
          <cell r="D928" t="str">
            <v>OBRAS ARQUITECTONICAS Y EDIFICACIONES</v>
          </cell>
          <cell r="E928" t="str">
            <v xml:space="preserve"> CARPINTERIA METALICA </v>
          </cell>
          <cell r="F928" t="str">
            <v xml:space="preserve"> REJAS, CERRAMIENTOS, BARANDAS </v>
          </cell>
          <cell r="G928">
            <v>0</v>
          </cell>
          <cell r="H928"/>
          <cell r="I928" t="str">
            <v xml:space="preserve">ESCE- RELIQUIA </v>
          </cell>
          <cell r="J928" t="str">
            <v xml:space="preserve">BARANDA TUB A.N PES 2"3 HOR CADA 36 CMS VT CD 1.5M </v>
          </cell>
          <cell r="K928" t="str">
            <v xml:space="preserve"> ML</v>
          </cell>
          <cell r="L928">
            <v>1</v>
          </cell>
          <cell r="M928">
            <v>183761</v>
          </cell>
          <cell r="N928">
            <v>56966</v>
          </cell>
          <cell r="O928">
            <v>240727</v>
          </cell>
        </row>
        <row r="929">
          <cell r="A929">
            <v>458</v>
          </cell>
          <cell r="B929" t="str">
            <v>A 015.003.002</v>
          </cell>
          <cell r="C929" t="str">
            <v>APU 2021 A 015.003.002</v>
          </cell>
          <cell r="D929" t="str">
            <v>OBRAS ARQUITECTONICAS Y EDIFICACIONES</v>
          </cell>
          <cell r="E929" t="str">
            <v xml:space="preserve"> CARPINTERIA METALICA </v>
          </cell>
          <cell r="F929" t="str">
            <v xml:space="preserve"> REJAS, CERRAMIENTOS, BARANDAS </v>
          </cell>
          <cell r="G929">
            <v>0</v>
          </cell>
          <cell r="H929"/>
          <cell r="I929"/>
          <cell r="J929" t="str">
            <v xml:space="preserve">BARANDA METAL EN 4 TUBOS DE 2” Y PLAT 1/8” C 1.2 </v>
          </cell>
          <cell r="K929" t="str">
            <v xml:space="preserve"> ML</v>
          </cell>
          <cell r="L929">
            <v>1</v>
          </cell>
          <cell r="M929">
            <v>254059</v>
          </cell>
          <cell r="N929">
            <v>78758</v>
          </cell>
          <cell r="O929">
            <v>332817</v>
          </cell>
        </row>
        <row r="930">
          <cell r="A930">
            <v>459</v>
          </cell>
          <cell r="B930" t="str">
            <v>A 015.003.003</v>
          </cell>
          <cell r="C930" t="str">
            <v>APU 2021 A 015.003.003</v>
          </cell>
          <cell r="D930" t="str">
            <v>OBRAS ARQUITECTONICAS Y EDIFICACIONES</v>
          </cell>
          <cell r="E930" t="str">
            <v xml:space="preserve"> CARPINTERIA METALICA </v>
          </cell>
          <cell r="F930" t="str">
            <v xml:space="preserve"> REJAS, CERRAMIENTOS, BARANDAS </v>
          </cell>
          <cell r="G930">
            <v>0</v>
          </cell>
          <cell r="H930"/>
          <cell r="I930"/>
          <cell r="J930" t="str">
            <v xml:space="preserve">BARANDA MET CON ELE Y PASAM EN ACERO 2"(H=0.92m) </v>
          </cell>
          <cell r="K930" t="str">
            <v>ML</v>
          </cell>
          <cell r="L930">
            <v>1</v>
          </cell>
          <cell r="M930">
            <v>387801</v>
          </cell>
          <cell r="N930">
            <v>120218</v>
          </cell>
          <cell r="O930">
            <v>508019</v>
          </cell>
        </row>
        <row r="931">
          <cell r="A931">
            <v>460</v>
          </cell>
          <cell r="B931" t="str">
            <v>A 015.003.004</v>
          </cell>
          <cell r="C931" t="str">
            <v>APU 2021 A 015.003.004</v>
          </cell>
          <cell r="D931" t="str">
            <v>OBRAS ARQUITECTONICAS Y EDIFICACIONES</v>
          </cell>
          <cell r="E931" t="str">
            <v xml:space="preserve"> CARPINTERIA METALICA </v>
          </cell>
          <cell r="F931" t="str">
            <v xml:space="preserve"> REJAS, CERRAMIENTOS, BARANDAS </v>
          </cell>
          <cell r="G931">
            <v>0</v>
          </cell>
          <cell r="H931"/>
          <cell r="I931"/>
          <cell r="J931" t="str">
            <v xml:space="preserve">BARANDA ACE INOX PASAM T 2" PARAL 1 1/2" VIDRIO TE </v>
          </cell>
          <cell r="K931" t="str">
            <v xml:space="preserve"> ML</v>
          </cell>
          <cell r="L931">
            <v>1</v>
          </cell>
          <cell r="M931">
            <v>668356</v>
          </cell>
          <cell r="N931">
            <v>207190</v>
          </cell>
          <cell r="O931">
            <v>875546</v>
          </cell>
        </row>
        <row r="932">
          <cell r="A932">
            <v>461</v>
          </cell>
          <cell r="B932" t="str">
            <v>A 015.003.005</v>
          </cell>
          <cell r="C932" t="str">
            <v>APU 2021 A 015.003.005</v>
          </cell>
          <cell r="D932" t="str">
            <v>OBRAS ARQUITECTONICAS Y EDIFICACIONES</v>
          </cell>
          <cell r="E932" t="str">
            <v xml:space="preserve"> CARPINTERIA METALICA </v>
          </cell>
          <cell r="F932" t="str">
            <v xml:space="preserve"> REJAS, CERRAMIENTOS, BARANDAS </v>
          </cell>
          <cell r="G932">
            <v>0</v>
          </cell>
          <cell r="H932"/>
          <cell r="I932"/>
          <cell r="J932" t="str">
            <v xml:space="preserve">BARANDA ACE INOX PASAM T 2" PARAL 11/2" BARAN 5/8" </v>
          </cell>
          <cell r="K932" t="str">
            <v xml:space="preserve"> ML</v>
          </cell>
          <cell r="L932">
            <v>1</v>
          </cell>
          <cell r="M932">
            <v>416317</v>
          </cell>
          <cell r="N932">
            <v>129058</v>
          </cell>
          <cell r="O932">
            <v>545375</v>
          </cell>
        </row>
        <row r="933">
          <cell r="A933">
            <v>1805</v>
          </cell>
          <cell r="B933" t="str">
            <v>A 001.004.045</v>
          </cell>
          <cell r="C933" t="str">
            <v>APU 2021 A 001.004.045</v>
          </cell>
          <cell r="D933" t="str">
            <v>NUEVOS</v>
          </cell>
          <cell r="E933"/>
          <cell r="F933"/>
          <cell r="G933">
            <v>0</v>
          </cell>
          <cell r="H933" t="str">
            <v>TRANSITO SIN APROBACION</v>
          </cell>
          <cell r="I933" t="str">
            <v>TRANSITO SIN APROBACION</v>
          </cell>
          <cell r="J933" t="str">
            <v>BARANDA TUBO REDONDO 3"X2.5MM Y PLAT. 2" X 1/4"</v>
          </cell>
          <cell r="K933" t="str">
            <v>ML</v>
          </cell>
          <cell r="L933">
            <v>1</v>
          </cell>
          <cell r="M933">
            <v>186100</v>
          </cell>
          <cell r="N933">
            <v>57691</v>
          </cell>
          <cell r="O933">
            <v>243791</v>
          </cell>
        </row>
        <row r="934">
          <cell r="A934">
            <v>462</v>
          </cell>
          <cell r="B934" t="str">
            <v>A 015.003.006</v>
          </cell>
          <cell r="C934" t="str">
            <v>APU 2021 A 015.003.006</v>
          </cell>
          <cell r="D934" t="str">
            <v>OBRAS ARQUITECTONICAS Y EDIFICACIONES</v>
          </cell>
          <cell r="E934" t="str">
            <v xml:space="preserve"> CARPINTERIA METALICA </v>
          </cell>
          <cell r="F934" t="str">
            <v xml:space="preserve"> REJAS, CERRAMIENTOS, BARANDAS </v>
          </cell>
          <cell r="G934">
            <v>0</v>
          </cell>
          <cell r="H934"/>
          <cell r="I934"/>
          <cell r="J934" t="str">
            <v xml:space="preserve">MALLA ESLABON CORR. Incl. sumin, instalcion </v>
          </cell>
          <cell r="K934" t="str">
            <v>M2</v>
          </cell>
          <cell r="L934">
            <v>1</v>
          </cell>
          <cell r="M934">
            <v>41304</v>
          </cell>
          <cell r="N934">
            <v>12804</v>
          </cell>
          <cell r="O934">
            <v>54108</v>
          </cell>
        </row>
        <row r="935">
          <cell r="A935">
            <v>463</v>
          </cell>
          <cell r="B935" t="str">
            <v>A 015.003.007</v>
          </cell>
          <cell r="C935" t="str">
            <v>APU 2021 A 015.003.007</v>
          </cell>
          <cell r="D935" t="str">
            <v>OBRAS ARQUITECTONICAS Y EDIFICACIONES</v>
          </cell>
          <cell r="E935" t="str">
            <v xml:space="preserve"> CARPINTERIA METALICA </v>
          </cell>
          <cell r="F935" t="str">
            <v xml:space="preserve"> REJAS, CERRAMIENTOS, BARANDAS </v>
          </cell>
          <cell r="G935">
            <v>0</v>
          </cell>
          <cell r="H935"/>
          <cell r="I935"/>
          <cell r="J935" t="str">
            <v xml:space="preserve">MALLA ESLABON CORR./ &lt; FIJA S-I 1*3/16 inc diagona </v>
          </cell>
          <cell r="K935" t="str">
            <v xml:space="preserve"> M2</v>
          </cell>
          <cell r="L935">
            <v>1</v>
          </cell>
          <cell r="M935">
            <v>123903</v>
          </cell>
          <cell r="N935">
            <v>38410</v>
          </cell>
          <cell r="O935">
            <v>162313</v>
          </cell>
        </row>
        <row r="936">
          <cell r="A936">
            <v>464</v>
          </cell>
          <cell r="B936" t="str">
            <v>A 015.003.008</v>
          </cell>
          <cell r="C936" t="str">
            <v>APU 2021 A 015.003.008</v>
          </cell>
          <cell r="D936" t="str">
            <v>OBRAS ARQUITECTONICAS Y EDIFICACIONES</v>
          </cell>
          <cell r="E936" t="str">
            <v xml:space="preserve"> CARPINTERIA METALICA </v>
          </cell>
          <cell r="F936" t="str">
            <v xml:space="preserve"> REJAS, CERRAMIENTOS, BARANDAS </v>
          </cell>
          <cell r="G936">
            <v>0</v>
          </cell>
          <cell r="H936"/>
          <cell r="I936"/>
          <cell r="J936" t="str">
            <v xml:space="preserve">MALLA ESLAB CORR/TUBO GALV 2", Fija plat1"x3/16" </v>
          </cell>
          <cell r="K936" t="str">
            <v>M2</v>
          </cell>
          <cell r="L936">
            <v>1</v>
          </cell>
          <cell r="M936">
            <v>97192</v>
          </cell>
          <cell r="N936">
            <v>30130</v>
          </cell>
          <cell r="O936">
            <v>127322</v>
          </cell>
        </row>
        <row r="937">
          <cell r="A937">
            <v>465</v>
          </cell>
          <cell r="B937" t="str">
            <v>A 015.003.009</v>
          </cell>
          <cell r="C937" t="str">
            <v>APU 2021 A 015.003.009</v>
          </cell>
          <cell r="D937" t="str">
            <v>OBRAS ARQUITECTONICAS Y EDIFICACIONES</v>
          </cell>
          <cell r="E937" t="str">
            <v xml:space="preserve"> CARPINTERIA METALICA </v>
          </cell>
          <cell r="F937" t="str">
            <v xml:space="preserve"> REJAS, CERRAMIENTOS, BARANDAS </v>
          </cell>
          <cell r="G937">
            <v>0</v>
          </cell>
          <cell r="H937"/>
          <cell r="I937"/>
          <cell r="J937" t="str">
            <v xml:space="preserve">MODULOS EN MALLA ESLABON/T. GALV 2"(L), TAPAS,&lt;,PL </v>
          </cell>
          <cell r="K937" t="str">
            <v xml:space="preserve"> M2</v>
          </cell>
          <cell r="L937">
            <v>1</v>
          </cell>
          <cell r="M937">
            <v>107870</v>
          </cell>
          <cell r="N937">
            <v>33440</v>
          </cell>
          <cell r="O937">
            <v>141310</v>
          </cell>
        </row>
        <row r="938">
          <cell r="A938">
            <v>466</v>
          </cell>
          <cell r="B938" t="str">
            <v>A 015.003.010</v>
          </cell>
          <cell r="C938" t="str">
            <v>APU 2021 A 015.003.010</v>
          </cell>
          <cell r="D938" t="str">
            <v>OBRAS ARQUITECTONICAS Y EDIFICACIONES</v>
          </cell>
          <cell r="E938" t="str">
            <v xml:space="preserve"> CARPINTERIA METALICA </v>
          </cell>
          <cell r="F938" t="str">
            <v xml:space="preserve"> REJAS, CERRAMIENTOS, BARANDAS </v>
          </cell>
          <cell r="G938">
            <v>0</v>
          </cell>
          <cell r="H938" t="str">
            <v>HUGO OK</v>
          </cell>
          <cell r="I938" t="str">
            <v>CONV SOLIDARIOS</v>
          </cell>
          <cell r="J938" t="str">
            <v xml:space="preserve">MODULOS EN MALLA PROTECCION CANCHAS </v>
          </cell>
          <cell r="K938" t="str">
            <v xml:space="preserve"> M2</v>
          </cell>
          <cell r="L938">
            <v>1</v>
          </cell>
          <cell r="M938">
            <v>112112</v>
          </cell>
          <cell r="N938">
            <v>34755</v>
          </cell>
          <cell r="O938">
            <v>146867</v>
          </cell>
        </row>
        <row r="939">
          <cell r="A939">
            <v>467</v>
          </cell>
          <cell r="B939" t="str">
            <v>A 015.003.011</v>
          </cell>
          <cell r="C939" t="str">
            <v>APU 2021 A 015.003.011</v>
          </cell>
          <cell r="D939" t="str">
            <v>OBRAS ARQUITECTONICAS Y EDIFICACIONES</v>
          </cell>
          <cell r="E939" t="str">
            <v xml:space="preserve"> CARPINTERIA METALICA </v>
          </cell>
          <cell r="F939" t="str">
            <v xml:space="preserve"> REJAS, CERRAMIENTOS, BARANDAS </v>
          </cell>
          <cell r="G939">
            <v>0</v>
          </cell>
          <cell r="H939"/>
          <cell r="I939"/>
          <cell r="J939" t="str">
            <v xml:space="preserve">MOD EN MALLA ESL/T. GALV 2”(L), TAPAS,&lt;,PL SIN PU </v>
          </cell>
          <cell r="K939" t="str">
            <v xml:space="preserve"> M2</v>
          </cell>
          <cell r="L939">
            <v>1</v>
          </cell>
          <cell r="M939">
            <v>156687</v>
          </cell>
          <cell r="N939">
            <v>48573</v>
          </cell>
          <cell r="O939">
            <v>205260</v>
          </cell>
        </row>
        <row r="940">
          <cell r="A940">
            <v>1806</v>
          </cell>
          <cell r="B940" t="str">
            <v>A 001.004.046</v>
          </cell>
          <cell r="C940" t="str">
            <v>APU 2021 A 001.004.046</v>
          </cell>
          <cell r="D940" t="str">
            <v>NUEVOS</v>
          </cell>
          <cell r="E940"/>
          <cell r="F940"/>
          <cell r="G940">
            <v>0</v>
          </cell>
          <cell r="H940" t="str">
            <v>TRANSITO SIN APROBACION</v>
          </cell>
          <cell r="I940" t="str">
            <v>TRANSITO SIN APROBACION</v>
          </cell>
          <cell r="J940" t="str">
            <v>MODULO EN MALLA PRE ONDULADA 2" CON MARCO EN TUBO CUADRADO DE 2" (CERRAMIENTO)</v>
          </cell>
          <cell r="K940" t="str">
            <v>M2</v>
          </cell>
          <cell r="L940">
            <v>1</v>
          </cell>
          <cell r="M940">
            <v>139554</v>
          </cell>
          <cell r="N940">
            <v>43262</v>
          </cell>
          <cell r="O940">
            <v>182816</v>
          </cell>
        </row>
        <row r="941">
          <cell r="A941">
            <v>468</v>
          </cell>
          <cell r="B941" t="str">
            <v>A 015.003.012</v>
          </cell>
          <cell r="C941" t="str">
            <v>APU 2021 A 015.003.012</v>
          </cell>
          <cell r="D941" t="str">
            <v>OBRAS ARQUITECTONICAS Y EDIFICACIONES</v>
          </cell>
          <cell r="E941" t="str">
            <v xml:space="preserve"> CARPINTERIA METALICA </v>
          </cell>
          <cell r="F941" t="str">
            <v xml:space="preserve"> REJAS, CERRAMIENTOS, BARANDAS </v>
          </cell>
          <cell r="G941">
            <v>0</v>
          </cell>
          <cell r="H941"/>
          <cell r="I941"/>
          <cell r="J941" t="str">
            <v xml:space="preserve">PIE DE AMIGO T GALV. 11/2" 0,075" (1,90 mm) L=2,6m </v>
          </cell>
          <cell r="K941" t="str">
            <v>UN</v>
          </cell>
          <cell r="L941">
            <v>1</v>
          </cell>
          <cell r="M941">
            <v>53313</v>
          </cell>
          <cell r="N941">
            <v>16527</v>
          </cell>
          <cell r="O941">
            <v>69840</v>
          </cell>
        </row>
        <row r="942">
          <cell r="A942">
            <v>469</v>
          </cell>
          <cell r="B942" t="str">
            <v>A 015.003.013</v>
          </cell>
          <cell r="C942" t="str">
            <v>APU 2021 A 015.003.013</v>
          </cell>
          <cell r="D942" t="str">
            <v>OBRAS ARQUITECTONICAS Y EDIFICACIONES</v>
          </cell>
          <cell r="E942" t="str">
            <v xml:space="preserve"> CARPINTERIA METALICA </v>
          </cell>
          <cell r="F942" t="str">
            <v xml:space="preserve"> REJAS, CERRAMIENTOS, BARANDAS </v>
          </cell>
          <cell r="G942">
            <v>0</v>
          </cell>
          <cell r="H942"/>
          <cell r="I942"/>
          <cell r="J942" t="str">
            <v xml:space="preserve">TUBO 2" GALV. L=3m, Inclu sumin,instal,antic,pintu </v>
          </cell>
          <cell r="K942" t="str">
            <v>UN</v>
          </cell>
          <cell r="L942">
            <v>1</v>
          </cell>
          <cell r="M942">
            <v>99226</v>
          </cell>
          <cell r="N942">
            <v>30760</v>
          </cell>
          <cell r="O942">
            <v>129986</v>
          </cell>
        </row>
        <row r="943">
          <cell r="A943">
            <v>470</v>
          </cell>
          <cell r="B943" t="str">
            <v>A 015.003.014</v>
          </cell>
          <cell r="C943" t="str">
            <v>APU 2021 A 015.003.014</v>
          </cell>
          <cell r="D943" t="str">
            <v>OBRAS ARQUITECTONICAS Y EDIFICACIONES</v>
          </cell>
          <cell r="E943" t="str">
            <v xml:space="preserve"> CARPINTERIA METALICA </v>
          </cell>
          <cell r="F943" t="str">
            <v xml:space="preserve"> REJAS, CERRAMIENTOS, BARANDAS </v>
          </cell>
          <cell r="G943">
            <v>0</v>
          </cell>
          <cell r="H943"/>
          <cell r="I943" t="str">
            <v xml:space="preserve">ESCE- PORFIA </v>
          </cell>
          <cell r="J943" t="str">
            <v xml:space="preserve">TUBO 2" A.N.(0,128",3.25mm) CERRA. EXTER. INC.AncI </v>
          </cell>
          <cell r="K943" t="str">
            <v>ML</v>
          </cell>
          <cell r="L943">
            <v>1</v>
          </cell>
          <cell r="M943">
            <v>67700</v>
          </cell>
          <cell r="N943">
            <v>20987</v>
          </cell>
          <cell r="O943">
            <v>88687</v>
          </cell>
        </row>
        <row r="944">
          <cell r="A944">
            <v>471</v>
          </cell>
          <cell r="B944" t="str">
            <v>A 015.003.015</v>
          </cell>
          <cell r="C944" t="str">
            <v>APU 2021 A 015.003.015</v>
          </cell>
          <cell r="D944" t="str">
            <v>OBRAS ARQUITECTONICAS Y EDIFICACIONES</v>
          </cell>
          <cell r="E944" t="str">
            <v xml:space="preserve"> CARPINTERIA METALICA </v>
          </cell>
          <cell r="F944" t="str">
            <v xml:space="preserve"> REJAS, CERRAMIENTOS, BARANDAS </v>
          </cell>
          <cell r="G944">
            <v>0</v>
          </cell>
          <cell r="H944"/>
          <cell r="I944" t="str">
            <v xml:space="preserve">ESCE- PORFIA </v>
          </cell>
          <cell r="J944" t="str">
            <v xml:space="preserve">TUBO A.N 3" (0,128", 3,25mm). Inc. pintura y monta </v>
          </cell>
          <cell r="K944" t="str">
            <v>ML</v>
          </cell>
          <cell r="L944">
            <v>1</v>
          </cell>
          <cell r="M944">
            <v>83405</v>
          </cell>
          <cell r="N944">
            <v>25856</v>
          </cell>
          <cell r="O944">
            <v>109261</v>
          </cell>
        </row>
        <row r="945">
          <cell r="A945">
            <v>472</v>
          </cell>
          <cell r="B945" t="str">
            <v>A 015.003.016</v>
          </cell>
          <cell r="C945" t="str">
            <v>APU 2021 A 015.003.016</v>
          </cell>
          <cell r="D945" t="str">
            <v>OBRAS ARQUITECTONICAS Y EDIFICACIONES</v>
          </cell>
          <cell r="E945" t="str">
            <v xml:space="preserve"> CARPINTERIA METALICA </v>
          </cell>
          <cell r="F945" t="str">
            <v xml:space="preserve"> REJAS, CERRAMIENTOS, BARANDAS </v>
          </cell>
          <cell r="G945">
            <v>0</v>
          </cell>
          <cell r="H945"/>
          <cell r="I945" t="str">
            <v xml:space="preserve">ESCE- PORFIA </v>
          </cell>
          <cell r="J945" t="str">
            <v xml:space="preserve">TUBOT. A.N 4". (0,128", 3,25mm) Incl pint, ancla cicl </v>
          </cell>
          <cell r="K945" t="str">
            <v>ML</v>
          </cell>
          <cell r="L945">
            <v>1</v>
          </cell>
          <cell r="M945">
            <v>106661</v>
          </cell>
          <cell r="N945">
            <v>33065</v>
          </cell>
          <cell r="O945">
            <v>139726</v>
          </cell>
        </row>
        <row r="946">
          <cell r="A946">
            <v>473</v>
          </cell>
          <cell r="B946" t="str">
            <v>A 015.003.017</v>
          </cell>
          <cell r="C946" t="str">
            <v>APU 2021 A 015.003.017</v>
          </cell>
          <cell r="D946" t="str">
            <v>OBRAS ARQUITECTONICAS Y EDIFICACIONES</v>
          </cell>
          <cell r="E946" t="str">
            <v xml:space="preserve"> CARPINTERIA METALICA </v>
          </cell>
          <cell r="F946" t="str">
            <v xml:space="preserve"> REJAS, CERRAMIENTOS, BARANDAS </v>
          </cell>
          <cell r="G946">
            <v>0</v>
          </cell>
          <cell r="H946"/>
          <cell r="I946"/>
          <cell r="J946" t="str">
            <v xml:space="preserve">REJA VAR CUADIOmm. A.S. C15 C </v>
          </cell>
          <cell r="K946" t="str">
            <v>M2</v>
          </cell>
          <cell r="L946">
            <v>1</v>
          </cell>
          <cell r="M946">
            <v>125733</v>
          </cell>
          <cell r="N946">
            <v>38977</v>
          </cell>
          <cell r="O946">
            <v>164710</v>
          </cell>
        </row>
        <row r="947">
          <cell r="A947">
            <v>474</v>
          </cell>
          <cell r="B947" t="str">
            <v>A 015.003.018</v>
          </cell>
          <cell r="C947" t="str">
            <v>APU 2021 A 015.003.018</v>
          </cell>
          <cell r="D947" t="str">
            <v>OBRAS ARQUITECTONICAS Y EDIFICACIONES</v>
          </cell>
          <cell r="E947" t="str">
            <v xml:space="preserve"> CARPINTERIA METALICA </v>
          </cell>
          <cell r="F947" t="str">
            <v xml:space="preserve"> REJAS, CERRAMIENTOS, BARANDAS </v>
          </cell>
          <cell r="G947">
            <v>0</v>
          </cell>
          <cell r="H947"/>
          <cell r="I947"/>
          <cell r="J947" t="str">
            <v xml:space="preserve">REJA MARCO PLANTINA2"*3/16", TUB01", METALICA </v>
          </cell>
          <cell r="K947" t="str">
            <v>M2</v>
          </cell>
          <cell r="L947">
            <v>1</v>
          </cell>
          <cell r="M947">
            <v>151887</v>
          </cell>
          <cell r="N947">
            <v>47085</v>
          </cell>
          <cell r="O947">
            <v>198972</v>
          </cell>
        </row>
        <row r="948">
          <cell r="A948">
            <v>475</v>
          </cell>
          <cell r="B948" t="str">
            <v>A 015.003.019</v>
          </cell>
          <cell r="C948" t="str">
            <v>APU 2021 A 015.003.019</v>
          </cell>
          <cell r="D948" t="str">
            <v>OBRAS ARQUITECTONICAS Y EDIFICACIONES</v>
          </cell>
          <cell r="E948" t="str">
            <v xml:space="preserve"> CARPINTERIA METALICA </v>
          </cell>
          <cell r="F948" t="str">
            <v xml:space="preserve"> REJAS, CERRAMIENTOS, BARANDAS </v>
          </cell>
          <cell r="G948">
            <v>0</v>
          </cell>
          <cell r="H948"/>
          <cell r="I948"/>
          <cell r="J948" t="str">
            <v xml:space="preserve">REJA TIPO BANCO TUBO CUADRAD01" C.18 </v>
          </cell>
          <cell r="K948" t="str">
            <v>M2</v>
          </cell>
          <cell r="L948">
            <v>1</v>
          </cell>
          <cell r="M948">
            <v>97543</v>
          </cell>
          <cell r="N948">
            <v>30238</v>
          </cell>
          <cell r="O948">
            <v>127781</v>
          </cell>
        </row>
        <row r="949">
          <cell r="A949">
            <v>476</v>
          </cell>
          <cell r="B949" t="str">
            <v>A 015.003.020</v>
          </cell>
          <cell r="C949" t="str">
            <v>APU 2021 A 015.003.020</v>
          </cell>
          <cell r="D949" t="str">
            <v>OBRAS ARQUITECTONICAS Y EDIFICACIONES</v>
          </cell>
          <cell r="E949" t="str">
            <v xml:space="preserve"> CARPINTERIA METALICA </v>
          </cell>
          <cell r="F949" t="str">
            <v xml:space="preserve"> REJAS, CERRAMIENTOS, BARANDAS </v>
          </cell>
          <cell r="G949">
            <v>0</v>
          </cell>
          <cell r="H949" t="str">
            <v>JOSE MIGUE</v>
          </cell>
          <cell r="I949" t="str">
            <v>CIM</v>
          </cell>
          <cell r="J949" t="str">
            <v xml:space="preserve">REJILLA ANG.1"*3/16 y 1/2" cada 4cms A=.30 mts </v>
          </cell>
          <cell r="K949" t="str">
            <v xml:space="preserve"> ML</v>
          </cell>
          <cell r="L949">
            <v>1</v>
          </cell>
          <cell r="M949">
            <v>132753</v>
          </cell>
          <cell r="N949">
            <v>41153</v>
          </cell>
          <cell r="O949">
            <v>173906</v>
          </cell>
        </row>
        <row r="950">
          <cell r="A950">
            <v>477</v>
          </cell>
          <cell r="B950" t="str">
            <v>A 015.003.021</v>
          </cell>
          <cell r="C950" t="str">
            <v>APU 2021 A 015.003.021</v>
          </cell>
          <cell r="D950" t="str">
            <v>OBRAS ARQUITECTONICAS Y EDIFICACIONES</v>
          </cell>
          <cell r="E950" t="str">
            <v xml:space="preserve"> CARPINTERIA METALICA </v>
          </cell>
          <cell r="F950" t="str">
            <v xml:space="preserve"> REJAS, CERRAMIENTOS, BARANDAS </v>
          </cell>
          <cell r="G950">
            <v>0</v>
          </cell>
          <cell r="H950"/>
          <cell r="I950" t="str">
            <v xml:space="preserve">ESCE- PORFIA </v>
          </cell>
          <cell r="J950" t="str">
            <v xml:space="preserve">CERRAMIENTO MODULO VARILLA Y MALLA S/DISEÑO IDU </v>
          </cell>
          <cell r="K950" t="str">
            <v xml:space="preserve"> M2</v>
          </cell>
          <cell r="L950">
            <v>1</v>
          </cell>
          <cell r="M950">
            <v>187914</v>
          </cell>
          <cell r="N950">
            <v>58253</v>
          </cell>
          <cell r="O950">
            <v>246167</v>
          </cell>
        </row>
        <row r="951">
          <cell r="A951">
            <v>855</v>
          </cell>
          <cell r="B951" t="str">
            <v>A 029.001.143</v>
          </cell>
          <cell r="C951" t="str">
            <v>APU 2021 A 029.001.143</v>
          </cell>
          <cell r="D951" t="str">
            <v>OBRAS ARQUITECTONICAS Y EDIFICACIONES</v>
          </cell>
          <cell r="E951" t="str">
            <v xml:space="preserve"> APUS NUEVOS </v>
          </cell>
          <cell r="F951" t="str">
            <v xml:space="preserve"> APUS NUEVOS </v>
          </cell>
          <cell r="G951">
            <v>0</v>
          </cell>
          <cell r="H951" t="str">
            <v>HUGO OK</v>
          </cell>
          <cell r="I951" t="str">
            <v>CONV SOLIDARIOS</v>
          </cell>
          <cell r="J951" t="str">
            <v xml:space="preserve">SUM E INS CERRAM TUBA500 REC40X100 E=2MM H=3MREFOR </v>
          </cell>
          <cell r="K951" t="str">
            <v xml:space="preserve"> ML</v>
          </cell>
          <cell r="L951">
            <v>1</v>
          </cell>
          <cell r="M951">
            <v>616563</v>
          </cell>
          <cell r="N951">
            <v>191135</v>
          </cell>
          <cell r="O951">
            <v>807698</v>
          </cell>
        </row>
        <row r="952">
          <cell r="A952">
            <v>856</v>
          </cell>
          <cell r="B952" t="str">
            <v>A 029.001.144</v>
          </cell>
          <cell r="C952" t="str">
            <v>APU 2021 A 029.001.144</v>
          </cell>
          <cell r="D952" t="str">
            <v>OBRAS ARQUITECTONICAS Y EDIFICACIONES</v>
          </cell>
          <cell r="E952" t="str">
            <v xml:space="preserve"> APUS NUEVOS </v>
          </cell>
          <cell r="F952" t="str">
            <v xml:space="preserve"> APUS NUEVOS </v>
          </cell>
          <cell r="G952">
            <v>0</v>
          </cell>
          <cell r="H952"/>
          <cell r="I952"/>
          <cell r="J952" t="str">
            <v xml:space="preserve">SUM E INS CERRAM TUBA500 REC40X100 E=2MM H=5MREFOR </v>
          </cell>
          <cell r="K952" t="str">
            <v xml:space="preserve"> ML</v>
          </cell>
          <cell r="L952">
            <v>1</v>
          </cell>
          <cell r="M952">
            <v>1018614</v>
          </cell>
          <cell r="N952">
            <v>315770</v>
          </cell>
          <cell r="O952">
            <v>1334384</v>
          </cell>
        </row>
        <row r="953">
          <cell r="A953">
            <v>1592</v>
          </cell>
          <cell r="B953" t="str">
            <v>A 030.002.013</v>
          </cell>
          <cell r="C953" t="str">
            <v>APU 2021 A 030.002.013</v>
          </cell>
          <cell r="D953" t="str">
            <v>NUEVOS</v>
          </cell>
          <cell r="E953" t="str">
            <v>SISTEMA MODULAR METALICO DE PROTECCION ESCENARIOS</v>
          </cell>
          <cell r="F953" t="str">
            <v>SISTEMA MODULAR METALICO DE PROTECCION ESCENARIOS</v>
          </cell>
          <cell r="G953">
            <v>0</v>
          </cell>
          <cell r="H953" t="str">
            <v xml:space="preserve">RELIQUIA HUGO BELTRAN </v>
          </cell>
          <cell r="I953" t="str">
            <v xml:space="preserve">RELIQUIA HUGO BELTRAN </v>
          </cell>
          <cell r="J953" t="str">
            <v>CERRAMIENTO MODULO · METALICO, MARCO EN ANGULO DE 2"X3/16", TUBERIA VERTICAL DE 1,0 PULG, Y SOPORTADO  TUBERIA DE 3,0 PULG., Y PLATINAS C/14 (INCLUYE ANTICORROSIVO Y ESMALTE)</v>
          </cell>
          <cell r="K953" t="str">
            <v>M2</v>
          </cell>
          <cell r="L953">
            <v>1</v>
          </cell>
          <cell r="M953">
            <v>150348</v>
          </cell>
          <cell r="N953">
            <v>46608</v>
          </cell>
          <cell r="O953">
            <v>196956</v>
          </cell>
        </row>
        <row r="954">
          <cell r="A954">
            <v>1593</v>
          </cell>
          <cell r="B954" t="str">
            <v>A 030.002.014</v>
          </cell>
          <cell r="C954" t="str">
            <v>APU 2021 A 030.002.014</v>
          </cell>
          <cell r="D954" t="str">
            <v>NUEVOS</v>
          </cell>
          <cell r="E954" t="str">
            <v>SISTEMA MODULAR METALICO DE PROTECCION ESCENARIOS</v>
          </cell>
          <cell r="F954" t="str">
            <v>SISTEMA MODULAR METALICO DE PROTECCION ESCENARIOS</v>
          </cell>
          <cell r="G954">
            <v>0</v>
          </cell>
          <cell r="H954" t="str">
            <v xml:space="preserve">RELIQUIA HUGO BELTRAN </v>
          </cell>
          <cell r="I954" t="str">
            <v xml:space="preserve">RELIQUIA HUGO BELTRAN </v>
          </cell>
          <cell r="J954" t="str">
            <v>CERRAMIENTO PARA ESCENARIO DEPORTIVO EN MALLA DE NYLON #3. HUECO 4" X 4" CON SISTEMA DE
ACTIVIDAD: TENSIÓN. SUMINISTRO, TRANSPORTE E INSTALACIÓN. NO INCLUYE ESTRUCTURA DE SOPORTE.</v>
          </cell>
          <cell r="K954" t="str">
            <v>M2</v>
          </cell>
          <cell r="L954">
            <v>1</v>
          </cell>
          <cell r="M954">
            <v>13360</v>
          </cell>
          <cell r="N954">
            <v>4142</v>
          </cell>
          <cell r="O954">
            <v>17502</v>
          </cell>
        </row>
        <row r="955">
          <cell r="A955">
            <v>1829</v>
          </cell>
          <cell r="B955" t="str">
            <v>A 030.002.132</v>
          </cell>
          <cell r="C955" t="str">
            <v>APU 2021 A 030.002.132</v>
          </cell>
          <cell r="D955" t="str">
            <v>NUEVOS</v>
          </cell>
          <cell r="E955" t="str">
            <v>CARPINTERIA METALICA</v>
          </cell>
          <cell r="F955" t="str">
            <v xml:space="preserve"> REJAS, CERRAMIENTOS, BARANDAS </v>
          </cell>
          <cell r="G955">
            <v>0</v>
          </cell>
          <cell r="H955" t="str">
            <v xml:space="preserve">PROY AMOLADERO </v>
          </cell>
          <cell r="I955" t="str">
            <v xml:space="preserve">PROY AMOLADERO </v>
          </cell>
          <cell r="J955" t="str">
            <v xml:space="preserve">BARANDA PEATONAL METALICA CONSISTENTE EN 5 TUBOS CIRCULARES DE 2/325mm Y PARALES 100X100X3.25mm CADA 3.0m INCLUYE SUMINISTRO. INSTALACION Y PINTURA </v>
          </cell>
          <cell r="K955" t="str">
            <v>ML</v>
          </cell>
          <cell r="L955">
            <v>1</v>
          </cell>
          <cell r="M955">
            <v>416714</v>
          </cell>
          <cell r="N955">
            <v>129181</v>
          </cell>
          <cell r="O955">
            <v>545895</v>
          </cell>
        </row>
        <row r="956">
          <cell r="A956">
            <v>1830</v>
          </cell>
          <cell r="B956" t="str">
            <v>A 030.002.133</v>
          </cell>
          <cell r="C956" t="str">
            <v>APU 2021 A 030.002.133</v>
          </cell>
          <cell r="D956" t="str">
            <v>NUEVOS</v>
          </cell>
          <cell r="E956" t="str">
            <v>CARPINTERIA METALICA</v>
          </cell>
          <cell r="F956" t="str">
            <v xml:space="preserve"> REJAS, CERRAMIENTOS, BARANDAS </v>
          </cell>
          <cell r="G956">
            <v>0</v>
          </cell>
          <cell r="H956" t="str">
            <v xml:space="preserve">PROY AMOLADERO </v>
          </cell>
          <cell r="I956" t="str">
            <v xml:space="preserve">PROY AMOLADERO </v>
          </cell>
          <cell r="J956" t="str">
            <v xml:space="preserve">BARANDA VEHICULAR METALICA CONSISTENTE EN 4 TUBOS CIRCULARES DE 4X 4mm Y PARALES 150X150X6.0mm CADA 1.50m INCLUYE SUMINISTRO. INSTALACION Y PINTURA </v>
          </cell>
          <cell r="K956" t="str">
            <v>ML</v>
          </cell>
          <cell r="L956">
            <v>1</v>
          </cell>
          <cell r="M956">
            <v>870833</v>
          </cell>
          <cell r="N956">
            <v>269958</v>
          </cell>
          <cell r="O956">
            <v>1140791</v>
          </cell>
        </row>
        <row r="957">
          <cell r="A957"/>
          <cell r="B957"/>
          <cell r="C957"/>
          <cell r="D957"/>
          <cell r="E957"/>
          <cell r="F957"/>
          <cell r="G957"/>
          <cell r="H957"/>
          <cell r="I957"/>
          <cell r="J957" t="str">
            <v xml:space="preserve"> CARPINTERIA EN ALUMINIO </v>
          </cell>
          <cell r="K957" t="str">
            <v/>
          </cell>
          <cell r="L957"/>
          <cell r="M957"/>
          <cell r="N957"/>
          <cell r="O957"/>
        </row>
        <row r="958">
          <cell r="A958"/>
          <cell r="B958"/>
          <cell r="C958"/>
          <cell r="D958"/>
          <cell r="E958"/>
          <cell r="F958"/>
          <cell r="G958"/>
          <cell r="H958"/>
          <cell r="I958"/>
          <cell r="J958" t="str">
            <v xml:space="preserve"> PUERTAS </v>
          </cell>
          <cell r="K958" t="str">
            <v/>
          </cell>
          <cell r="L958"/>
          <cell r="M958"/>
          <cell r="N958"/>
          <cell r="O958"/>
        </row>
        <row r="959">
          <cell r="A959">
            <v>478</v>
          </cell>
          <cell r="B959" t="str">
            <v>A 016.001.001</v>
          </cell>
          <cell r="C959" t="str">
            <v>APU 2021 A 016.001.001</v>
          </cell>
          <cell r="D959" t="str">
            <v>OBRAS ARQUITECTONICAS Y EDIFICACIONES</v>
          </cell>
          <cell r="E959" t="str">
            <v xml:space="preserve"> CARPINTERIA EN ALUMINIO </v>
          </cell>
          <cell r="F959" t="str">
            <v xml:space="preserve"> PUERTAS </v>
          </cell>
          <cell r="G959">
            <v>0</v>
          </cell>
          <cell r="H959"/>
          <cell r="I959"/>
          <cell r="J959" t="str">
            <v xml:space="preserve">PUERTA ALUMINIO CORREDIZAS,CON VIDRIO 4 MM </v>
          </cell>
          <cell r="K959" t="str">
            <v xml:space="preserve"> M2</v>
          </cell>
          <cell r="L959">
            <v>1</v>
          </cell>
          <cell r="M959">
            <v>259381</v>
          </cell>
          <cell r="N959">
            <v>80408</v>
          </cell>
          <cell r="O959">
            <v>339789</v>
          </cell>
        </row>
        <row r="960">
          <cell r="A960">
            <v>479</v>
          </cell>
          <cell r="B960" t="str">
            <v>A 016.001.002</v>
          </cell>
          <cell r="C960" t="str">
            <v>APU 2021 A 016.001.002</v>
          </cell>
          <cell r="D960" t="str">
            <v>OBRAS ARQUITECTONICAS Y EDIFICACIONES</v>
          </cell>
          <cell r="E960" t="str">
            <v xml:space="preserve"> CARPINTERIA EN ALUMINIO </v>
          </cell>
          <cell r="F960" t="str">
            <v xml:space="preserve"> PUERTAS </v>
          </cell>
          <cell r="G960">
            <v>0</v>
          </cell>
          <cell r="H960" t="str">
            <v>JOSE MIGUE</v>
          </cell>
          <cell r="I960" t="str">
            <v>CIM</v>
          </cell>
          <cell r="J960" t="str">
            <v xml:space="preserve">PUERTA ALUMINIO SISTEMA BISAGRA, CON VIDRIO </v>
          </cell>
          <cell r="K960" t="str">
            <v xml:space="preserve"> M2</v>
          </cell>
          <cell r="L960">
            <v>1</v>
          </cell>
          <cell r="M960">
            <v>319984</v>
          </cell>
          <cell r="N960">
            <v>99195</v>
          </cell>
          <cell r="O960">
            <v>419179</v>
          </cell>
        </row>
        <row r="961">
          <cell r="A961">
            <v>480</v>
          </cell>
          <cell r="B961" t="str">
            <v>A 016.001.003</v>
          </cell>
          <cell r="C961" t="str">
            <v>APU 2021 A 016.001.003</v>
          </cell>
          <cell r="D961" t="str">
            <v>OBRAS ARQUITECTONICAS Y EDIFICACIONES</v>
          </cell>
          <cell r="E961" t="str">
            <v xml:space="preserve"> CARPINTERIA EN ALUMINIO </v>
          </cell>
          <cell r="F961" t="str">
            <v xml:space="preserve"> PUERTAS </v>
          </cell>
          <cell r="G961">
            <v>0</v>
          </cell>
          <cell r="H961"/>
          <cell r="I961"/>
          <cell r="J961" t="str">
            <v xml:space="preserve">PUERTA EN VIDRIO TEM DE 10 MM, CERRD, MANIJA, PIVO </v>
          </cell>
          <cell r="K961" t="str">
            <v>M2</v>
          </cell>
          <cell r="L961">
            <v>1</v>
          </cell>
          <cell r="M961">
            <v>383509</v>
          </cell>
          <cell r="N961">
            <v>118888</v>
          </cell>
          <cell r="O961">
            <v>502397</v>
          </cell>
        </row>
        <row r="962">
          <cell r="A962">
            <v>481</v>
          </cell>
          <cell r="B962" t="str">
            <v>A 016.001.004</v>
          </cell>
          <cell r="C962" t="str">
            <v>APU 2021 A 016.001.004</v>
          </cell>
          <cell r="D962" t="str">
            <v>OBRAS ARQUITECTONICAS Y EDIFICACIONES</v>
          </cell>
          <cell r="E962" t="str">
            <v xml:space="preserve"> CARPINTERIA EN ALUMINIO </v>
          </cell>
          <cell r="F962" t="str">
            <v xml:space="preserve"> PUERTAS </v>
          </cell>
          <cell r="G962">
            <v>0</v>
          </cell>
          <cell r="H962"/>
          <cell r="I962"/>
          <cell r="J962" t="str">
            <v xml:space="preserve">PUERTA EN VIDRIO TEM DE 10 MM, CERRD, MANIJA, BISA </v>
          </cell>
          <cell r="K962" t="str">
            <v>M2</v>
          </cell>
          <cell r="L962">
            <v>1</v>
          </cell>
          <cell r="M962">
            <v>954615</v>
          </cell>
          <cell r="N962">
            <v>295931</v>
          </cell>
          <cell r="O962">
            <v>1250546</v>
          </cell>
        </row>
        <row r="963">
          <cell r="A963">
            <v>907</v>
          </cell>
          <cell r="B963" t="str">
            <v>A 029.001.205</v>
          </cell>
          <cell r="C963" t="str">
            <v>APU 2021 A 029.001.205</v>
          </cell>
          <cell r="D963" t="str">
            <v>OBRAS ARQUITECTONICAS Y EDIFICACIONES</v>
          </cell>
          <cell r="E963" t="str">
            <v xml:space="preserve"> APUS NUEVOS </v>
          </cell>
          <cell r="F963" t="str">
            <v xml:space="preserve"> APUS NUEVOS </v>
          </cell>
          <cell r="G963">
            <v>0</v>
          </cell>
          <cell r="H963"/>
          <cell r="I963" t="str">
            <v xml:space="preserve">ESCE- PORFIA </v>
          </cell>
          <cell r="J963" t="str">
            <v xml:space="preserve">PUERTA ALUMINIO INCLUYE BISAGRA Y VIDRIO </v>
          </cell>
          <cell r="K963" t="str">
            <v xml:space="preserve"> M2</v>
          </cell>
          <cell r="L963">
            <v>1</v>
          </cell>
          <cell r="M963">
            <v>378706</v>
          </cell>
          <cell r="N963">
            <v>117399</v>
          </cell>
          <cell r="O963">
            <v>496105</v>
          </cell>
        </row>
        <row r="964">
          <cell r="A964">
            <v>482</v>
          </cell>
          <cell r="B964" t="str">
            <v>A 016.001.005</v>
          </cell>
          <cell r="C964" t="str">
            <v>APU 2021 A 016.001.005</v>
          </cell>
          <cell r="D964" t="str">
            <v>OBRAS ARQUITECTONICAS Y EDIFICACIONES</v>
          </cell>
          <cell r="E964" t="str">
            <v xml:space="preserve"> CARPINTERIA EN ALUMINIO </v>
          </cell>
          <cell r="F964" t="str">
            <v xml:space="preserve"> PUERTAS </v>
          </cell>
          <cell r="G964">
            <v>0</v>
          </cell>
          <cell r="H964"/>
          <cell r="I964"/>
          <cell r="J964" t="str">
            <v xml:space="preserve">PUERT MARC MAD CEDRO e=0,1 ,TAB TRIPLEX 2.1*.6 A ,7 </v>
          </cell>
          <cell r="K964" t="str">
            <v xml:space="preserve"> UN</v>
          </cell>
          <cell r="L964">
            <v>1</v>
          </cell>
          <cell r="M964">
            <v>322575</v>
          </cell>
          <cell r="N964">
            <v>99998</v>
          </cell>
          <cell r="O964">
            <v>422573</v>
          </cell>
        </row>
        <row r="965">
          <cell r="A965">
            <v>483</v>
          </cell>
          <cell r="B965" t="str">
            <v>A 016.001.006</v>
          </cell>
          <cell r="C965" t="str">
            <v>APU 2021 A 016.001.006</v>
          </cell>
          <cell r="D965" t="str">
            <v>OBRAS ARQUITECTONICAS Y EDIFICACIONES</v>
          </cell>
          <cell r="E965" t="str">
            <v xml:space="preserve"> CARPINTERIA EN ALUMINIO </v>
          </cell>
          <cell r="F965" t="str">
            <v xml:space="preserve"> PUERTAS </v>
          </cell>
          <cell r="G965">
            <v>0</v>
          </cell>
          <cell r="H965"/>
          <cell r="I965"/>
          <cell r="J965" t="str">
            <v xml:space="preserve">PUERT MARCO MAD CEDRO, TAB EN TRIPLEX 2.0*1-1.2 m </v>
          </cell>
          <cell r="K965" t="str">
            <v xml:space="preserve"> UN</v>
          </cell>
          <cell r="L965">
            <v>1</v>
          </cell>
          <cell r="M965">
            <v>340178</v>
          </cell>
          <cell r="N965">
            <v>105455</v>
          </cell>
          <cell r="O965">
            <v>445633</v>
          </cell>
        </row>
        <row r="966">
          <cell r="A966">
            <v>484</v>
          </cell>
          <cell r="B966" t="str">
            <v>A 016.001.007</v>
          </cell>
          <cell r="C966" t="str">
            <v>APU 2021 A 016.001.007</v>
          </cell>
          <cell r="D966" t="str">
            <v>OBRAS ARQUITECTONICAS Y EDIFICACIONES</v>
          </cell>
          <cell r="E966" t="str">
            <v xml:space="preserve"> CARPINTERIA EN ALUMINIO </v>
          </cell>
          <cell r="F966" t="str">
            <v xml:space="preserve"> PUERTAS </v>
          </cell>
          <cell r="G966">
            <v>0</v>
          </cell>
          <cell r="H966"/>
          <cell r="I966"/>
          <cell r="J966" t="str">
            <v xml:space="preserve">PUERT MARCO MAD CEDRO, TAB EN TRIPLEX 2.1*.8 A .9 </v>
          </cell>
          <cell r="K966" t="str">
            <v xml:space="preserve"> UN</v>
          </cell>
          <cell r="L966">
            <v>1</v>
          </cell>
          <cell r="M966">
            <v>326711</v>
          </cell>
          <cell r="N966">
            <v>101280</v>
          </cell>
          <cell r="O966">
            <v>427991</v>
          </cell>
        </row>
        <row r="967">
          <cell r="A967">
            <v>486</v>
          </cell>
          <cell r="B967" t="str">
            <v>A 016.001.009</v>
          </cell>
          <cell r="C967" t="str">
            <v>APU 2021 A 016.001.009</v>
          </cell>
          <cell r="D967" t="str">
            <v>OBRAS ARQUITECTONICAS Y EDIFICACIONES</v>
          </cell>
          <cell r="E967" t="str">
            <v xml:space="preserve"> CARPINTERIA EN ALUMINIO </v>
          </cell>
          <cell r="F967" t="str">
            <v xml:space="preserve"> PUERTAS </v>
          </cell>
          <cell r="G967">
            <v>0</v>
          </cell>
          <cell r="H967"/>
          <cell r="I967"/>
          <cell r="J967" t="str">
            <v xml:space="preserve">PUERTA ALUMIN PAT01 A=1,10X H=2.8 M INC TRANSPORT </v>
          </cell>
          <cell r="K967" t="str">
            <v xml:space="preserve"> UN</v>
          </cell>
          <cell r="L967">
            <v>1</v>
          </cell>
          <cell r="M967">
            <v>542740</v>
          </cell>
          <cell r="N967">
            <v>168249</v>
          </cell>
          <cell r="O967">
            <v>710989</v>
          </cell>
        </row>
        <row r="968">
          <cell r="A968">
            <v>487</v>
          </cell>
          <cell r="B968" t="str">
            <v>A 016.001.010</v>
          </cell>
          <cell r="C968" t="str">
            <v>APU 2021 A 016.001.010</v>
          </cell>
          <cell r="D968" t="str">
            <v>OBRAS ARQUITECTONICAS Y EDIFICACIONES</v>
          </cell>
          <cell r="E968" t="str">
            <v xml:space="preserve"> CARPINTERIA EN ALUMINIO </v>
          </cell>
          <cell r="F968" t="str">
            <v xml:space="preserve"> PUERTAS </v>
          </cell>
          <cell r="G968">
            <v>0</v>
          </cell>
          <cell r="H968"/>
          <cell r="I968"/>
          <cell r="J968" t="str">
            <v xml:space="preserve">PUERTA ALUMIN T PERSIANA A=1,2M X H=2.8M INC TRANS </v>
          </cell>
          <cell r="K968" t="str">
            <v>UN</v>
          </cell>
          <cell r="L968">
            <v>1</v>
          </cell>
          <cell r="M968">
            <v>738147</v>
          </cell>
          <cell r="N968">
            <v>228826</v>
          </cell>
          <cell r="O968">
            <v>966973</v>
          </cell>
        </row>
        <row r="969">
          <cell r="A969">
            <v>488</v>
          </cell>
          <cell r="B969" t="str">
            <v>A 016.001.011</v>
          </cell>
          <cell r="C969" t="str">
            <v>APU 2021 A 016.001.011</v>
          </cell>
          <cell r="D969" t="str">
            <v>OBRAS ARQUITECTONICAS Y EDIFICACIONES</v>
          </cell>
          <cell r="E969" t="str">
            <v xml:space="preserve"> CARPINTERIA EN ALUMINIO </v>
          </cell>
          <cell r="F969" t="str">
            <v xml:space="preserve"> PUERTAS </v>
          </cell>
          <cell r="G969">
            <v>0</v>
          </cell>
          <cell r="H969"/>
          <cell r="I969"/>
          <cell r="J969" t="str">
            <v xml:space="preserve">PUERTA EN ALUMINIO A=0,7M X H=2.2M INC TRANSP </v>
          </cell>
          <cell r="K969" t="str">
            <v xml:space="preserve"> UN</v>
          </cell>
          <cell r="L969">
            <v>1</v>
          </cell>
          <cell r="M969">
            <v>866574</v>
          </cell>
          <cell r="N969">
            <v>268638</v>
          </cell>
          <cell r="O969">
            <v>1135212</v>
          </cell>
        </row>
        <row r="970">
          <cell r="A970">
            <v>489</v>
          </cell>
          <cell r="B970" t="str">
            <v>A 016.001.012</v>
          </cell>
          <cell r="C970" t="str">
            <v>APU 2021 A 016.001.012</v>
          </cell>
          <cell r="D970" t="str">
            <v>OBRAS ARQUITECTONICAS Y EDIFICACIONES</v>
          </cell>
          <cell r="E970" t="str">
            <v xml:space="preserve"> CARPINTERIA EN ALUMINIO </v>
          </cell>
          <cell r="F970" t="str">
            <v xml:space="preserve"> PUERTAS </v>
          </cell>
          <cell r="G970">
            <v>0</v>
          </cell>
          <cell r="H970"/>
          <cell r="I970"/>
          <cell r="J970" t="str">
            <v xml:space="preserve">PUERTA VENTANA ALUMIN Y VIDRIO TIPOI A=3,8MXH=2,2M </v>
          </cell>
          <cell r="K970" t="str">
            <v xml:space="preserve"> UN</v>
          </cell>
          <cell r="L970">
            <v>1</v>
          </cell>
          <cell r="M970">
            <v>10287014</v>
          </cell>
          <cell r="N970">
            <v>3188974</v>
          </cell>
          <cell r="O970">
            <v>13475988</v>
          </cell>
        </row>
        <row r="971">
          <cell r="A971">
            <v>490</v>
          </cell>
          <cell r="B971" t="str">
            <v>A 016.001.013</v>
          </cell>
          <cell r="C971" t="str">
            <v>APU 2021 A 016.001.013</v>
          </cell>
          <cell r="D971" t="str">
            <v>OBRAS ARQUITECTONICAS Y EDIFICACIONES</v>
          </cell>
          <cell r="E971" t="str">
            <v xml:space="preserve"> CARPINTERIA EN ALUMINIO </v>
          </cell>
          <cell r="F971" t="str">
            <v xml:space="preserve"> PUERTAS </v>
          </cell>
          <cell r="G971">
            <v>0</v>
          </cell>
          <cell r="H971"/>
          <cell r="I971"/>
          <cell r="J971" t="str">
            <v xml:space="preserve">PUERTA VENTANA ALUMIN Y VIDRIO TIP02 A=12,3XH=2,75 </v>
          </cell>
          <cell r="K971" t="str">
            <v xml:space="preserve"> UN</v>
          </cell>
          <cell r="L971">
            <v>1</v>
          </cell>
          <cell r="M971">
            <v>17593002</v>
          </cell>
          <cell r="N971">
            <v>5453831</v>
          </cell>
          <cell r="O971">
            <v>23046833</v>
          </cell>
        </row>
        <row r="972">
          <cell r="A972">
            <v>485</v>
          </cell>
          <cell r="B972" t="str">
            <v>A 016.001.008</v>
          </cell>
          <cell r="C972" t="str">
            <v>APU 2021 A 016.001.008</v>
          </cell>
          <cell r="D972" t="str">
            <v>OBRAS ARQUITECTONICAS Y EDIFICACIONES</v>
          </cell>
          <cell r="E972" t="str">
            <v xml:space="preserve"> CARPINTERIA EN ALUMINIO </v>
          </cell>
          <cell r="F972" t="str">
            <v xml:space="preserve"> PUERTAS </v>
          </cell>
          <cell r="G972">
            <v>0</v>
          </cell>
          <cell r="H972"/>
          <cell r="I972"/>
          <cell r="J972" t="str">
            <v xml:space="preserve">SUMIN. INSTAL CERRA. PUERTA ALUM.Yale embutir L370 </v>
          </cell>
          <cell r="K972" t="str">
            <v>UN</v>
          </cell>
          <cell r="L972">
            <v>1</v>
          </cell>
          <cell r="M972">
            <v>132334</v>
          </cell>
          <cell r="N972">
            <v>41024</v>
          </cell>
          <cell r="O972">
            <v>173358</v>
          </cell>
        </row>
        <row r="973">
          <cell r="A973">
            <v>902</v>
          </cell>
          <cell r="B973" t="str">
            <v>A 029.001.198</v>
          </cell>
          <cell r="C973" t="str">
            <v>APU 2021 A 029.001.198</v>
          </cell>
          <cell r="D973" t="str">
            <v>OBRAS ARQUITECTONICAS Y EDIFICACIONES</v>
          </cell>
          <cell r="E973" t="str">
            <v xml:space="preserve"> APUS NUEVOS </v>
          </cell>
          <cell r="F973" t="str">
            <v xml:space="preserve"> APUS NUEVOS </v>
          </cell>
          <cell r="G973">
            <v>0</v>
          </cell>
          <cell r="H973"/>
          <cell r="I973"/>
          <cell r="J973" t="str">
            <v xml:space="preserve">SUMIN E INST CERRAD EMBUTIR PARA PUERTA ALUM L370 </v>
          </cell>
          <cell r="K973" t="str">
            <v xml:space="preserve"> UN</v>
          </cell>
          <cell r="L973">
            <v>1</v>
          </cell>
          <cell r="M973">
            <v>77523</v>
          </cell>
          <cell r="N973">
            <v>24032</v>
          </cell>
          <cell r="O973">
            <v>101555</v>
          </cell>
        </row>
        <row r="974">
          <cell r="A974">
            <v>763</v>
          </cell>
          <cell r="B974" t="str">
            <v>A 029.001.009</v>
          </cell>
          <cell r="C974" t="str">
            <v>APU 2021 A 029.001.009</v>
          </cell>
          <cell r="D974" t="str">
            <v>OBRAS ARQUITECTONICAS Y EDIFICACIONES</v>
          </cell>
          <cell r="E974" t="str">
            <v xml:space="preserve"> APUS NUEVOS </v>
          </cell>
          <cell r="F974" t="str">
            <v xml:space="preserve"> APUS NUEVOS </v>
          </cell>
          <cell r="G974">
            <v>0</v>
          </cell>
          <cell r="H974"/>
          <cell r="I974"/>
          <cell r="J974" t="str">
            <v xml:space="preserve">SUMINIS E INSTAL CERRADURA METALICA INCL ACCESORIO </v>
          </cell>
          <cell r="K974" t="str">
            <v xml:space="preserve"> UN</v>
          </cell>
          <cell r="L974">
            <v>1</v>
          </cell>
          <cell r="M974">
            <v>77523</v>
          </cell>
          <cell r="N974">
            <v>24032</v>
          </cell>
          <cell r="O974">
            <v>101555</v>
          </cell>
        </row>
        <row r="975">
          <cell r="A975">
            <v>809</v>
          </cell>
          <cell r="B975" t="str">
            <v>A 029.001.083</v>
          </cell>
          <cell r="C975" t="str">
            <v>APU 2021 A 029.001.083</v>
          </cell>
          <cell r="D975" t="str">
            <v>OBRAS ARQUITECTONICAS Y EDIFICACIONES</v>
          </cell>
          <cell r="E975" t="str">
            <v xml:space="preserve"> APUS NUEVOS </v>
          </cell>
          <cell r="F975" t="str">
            <v xml:space="preserve"> APUS NUEVOS </v>
          </cell>
          <cell r="G975">
            <v>0</v>
          </cell>
          <cell r="H975"/>
          <cell r="I975"/>
          <cell r="J975" t="str">
            <v xml:space="preserve">CERRAMIENTO EN PINO CILINDRADO D=10 CM INMUNIZADA </v>
          </cell>
          <cell r="K975" t="str">
            <v xml:space="preserve"> ML</v>
          </cell>
          <cell r="L975">
            <v>1</v>
          </cell>
          <cell r="M975">
            <v>93867</v>
          </cell>
          <cell r="N975">
            <v>29099</v>
          </cell>
          <cell r="O975">
            <v>122966</v>
          </cell>
        </row>
        <row r="976">
          <cell r="A976"/>
          <cell r="B976"/>
          <cell r="C976"/>
          <cell r="D976"/>
          <cell r="E976"/>
          <cell r="F976"/>
          <cell r="G976"/>
          <cell r="H976"/>
          <cell r="I976"/>
          <cell r="J976" t="str">
            <v xml:space="preserve"> VENTANAS </v>
          </cell>
          <cell r="K976" t="str">
            <v/>
          </cell>
          <cell r="L976"/>
          <cell r="M976"/>
          <cell r="N976"/>
          <cell r="O976"/>
        </row>
        <row r="977">
          <cell r="A977">
            <v>491</v>
          </cell>
          <cell r="B977" t="str">
            <v>A 016.002.001</v>
          </cell>
          <cell r="C977" t="str">
            <v>APU 2021 A 016.002.001</v>
          </cell>
          <cell r="D977" t="str">
            <v>OBRAS ARQUITECTONICAS Y EDIFICACIONES</v>
          </cell>
          <cell r="E977" t="str">
            <v xml:space="preserve"> CARPINTERIA EN ALUMINIO </v>
          </cell>
          <cell r="F977" t="str">
            <v xml:space="preserve"> VENTANAS </v>
          </cell>
          <cell r="G977">
            <v>0</v>
          </cell>
          <cell r="H977"/>
          <cell r="I977" t="str">
            <v xml:space="preserve">ESCE- PORFIA </v>
          </cell>
          <cell r="J977" t="str">
            <v xml:space="preserve">VENTANA ALUMINIO CORREDIZAS,CON VIDRIO 4 MM </v>
          </cell>
          <cell r="K977" t="str">
            <v xml:space="preserve"> M2</v>
          </cell>
          <cell r="L977">
            <v>1</v>
          </cell>
          <cell r="M977">
            <v>247080</v>
          </cell>
          <cell r="N977">
            <v>76595</v>
          </cell>
          <cell r="O977">
            <v>323675</v>
          </cell>
        </row>
        <row r="978">
          <cell r="A978">
            <v>492</v>
          </cell>
          <cell r="B978" t="str">
            <v>A 016.002.002</v>
          </cell>
          <cell r="C978" t="str">
            <v>APU 2021 A 016.002.002</v>
          </cell>
          <cell r="D978" t="str">
            <v>OBRAS ARQUITECTONICAS Y EDIFICACIONES</v>
          </cell>
          <cell r="E978" t="str">
            <v xml:space="preserve"> CARPINTERIA EN ALUMINIO </v>
          </cell>
          <cell r="F978" t="str">
            <v xml:space="preserve"> VENTANAS </v>
          </cell>
          <cell r="G978">
            <v>0</v>
          </cell>
          <cell r="H978"/>
          <cell r="I978"/>
          <cell r="J978" t="str">
            <v xml:space="preserve">VENT. ALUMINO TUBO 2"*1 ",SIS, DE CELOSIA INC. VIDR </v>
          </cell>
          <cell r="K978" t="str">
            <v xml:space="preserve"> M2</v>
          </cell>
          <cell r="L978">
            <v>1</v>
          </cell>
          <cell r="M978">
            <v>228948</v>
          </cell>
          <cell r="N978">
            <v>70974</v>
          </cell>
          <cell r="O978">
            <v>299922</v>
          </cell>
        </row>
        <row r="979">
          <cell r="A979">
            <v>493</v>
          </cell>
          <cell r="B979" t="str">
            <v>A 016.002.003</v>
          </cell>
          <cell r="C979" t="str">
            <v>APU 2021 A 016.002.003</v>
          </cell>
          <cell r="D979" t="str">
            <v>OBRAS ARQUITECTONICAS Y EDIFICACIONES</v>
          </cell>
          <cell r="E979" t="str">
            <v xml:space="preserve"> CARPINTERIA EN ALUMINIO </v>
          </cell>
          <cell r="F979" t="str">
            <v xml:space="preserve"> VENTANAS </v>
          </cell>
          <cell r="G979">
            <v>0</v>
          </cell>
          <cell r="H979"/>
          <cell r="I979"/>
          <cell r="J979" t="str">
            <v xml:space="preserve">VENTANA DE SEGURIDAD TAQUILLA MARCO EN ALUMINIO </v>
          </cell>
          <cell r="K979" t="str">
            <v xml:space="preserve"> M2</v>
          </cell>
          <cell r="L979">
            <v>1</v>
          </cell>
          <cell r="M979">
            <v>254577</v>
          </cell>
          <cell r="N979">
            <v>78919</v>
          </cell>
          <cell r="O979">
            <v>333496</v>
          </cell>
        </row>
        <row r="980">
          <cell r="A980">
            <v>494</v>
          </cell>
          <cell r="B980" t="str">
            <v>A 016.002.004</v>
          </cell>
          <cell r="C980" t="str">
            <v>APU 2021 A 016.002.004</v>
          </cell>
          <cell r="D980" t="str">
            <v>OBRAS ARQUITECTONICAS Y EDIFICACIONES</v>
          </cell>
          <cell r="E980" t="str">
            <v xml:space="preserve"> CARPINTERIA EN ALUMINIO </v>
          </cell>
          <cell r="F980" t="str">
            <v xml:space="preserve"> VENTANAS </v>
          </cell>
          <cell r="G980">
            <v>0</v>
          </cell>
          <cell r="H980"/>
          <cell r="I980"/>
          <cell r="J980" t="str">
            <v xml:space="preserve">VENTANA EN SISTEMA 744, Incluye vidrio 4 mm </v>
          </cell>
          <cell r="K980" t="str">
            <v xml:space="preserve"> M2</v>
          </cell>
          <cell r="L980">
            <v>1</v>
          </cell>
          <cell r="M980">
            <v>246908</v>
          </cell>
          <cell r="N980">
            <v>76541</v>
          </cell>
          <cell r="O980">
            <v>323449</v>
          </cell>
        </row>
        <row r="981">
          <cell r="A981">
            <v>495</v>
          </cell>
          <cell r="B981" t="str">
            <v>A 016.002.005</v>
          </cell>
          <cell r="C981" t="str">
            <v>APU 2021 A 016.002.005</v>
          </cell>
          <cell r="D981" t="str">
            <v>OBRAS ARQUITECTONICAS Y EDIFICACIONES</v>
          </cell>
          <cell r="E981" t="str">
            <v xml:space="preserve"> CARPINTERIA EN ALUMINIO </v>
          </cell>
          <cell r="F981" t="str">
            <v xml:space="preserve"> VENTANAS </v>
          </cell>
          <cell r="G981">
            <v>0</v>
          </cell>
          <cell r="H981"/>
          <cell r="I981"/>
          <cell r="J981" t="str">
            <v xml:space="preserve">VENTANA ALUMINIO SISTEMA PERSIANA FIJA 3" </v>
          </cell>
          <cell r="K981" t="str">
            <v xml:space="preserve"> M2</v>
          </cell>
          <cell r="L981">
            <v>1</v>
          </cell>
          <cell r="M981">
            <v>311491</v>
          </cell>
          <cell r="N981">
            <v>96562</v>
          </cell>
          <cell r="O981">
            <v>408053</v>
          </cell>
        </row>
        <row r="982">
          <cell r="A982">
            <v>496</v>
          </cell>
          <cell r="B982" t="str">
            <v>A 016.002.006</v>
          </cell>
          <cell r="C982" t="str">
            <v>APU 2021 A 016.002.006</v>
          </cell>
          <cell r="D982" t="str">
            <v>OBRAS ARQUITECTONICAS Y EDIFICACIONES</v>
          </cell>
          <cell r="E982" t="str">
            <v xml:space="preserve"> CARPINTERIA EN ALUMINIO </v>
          </cell>
          <cell r="F982" t="str">
            <v xml:space="preserve"> VENTANAS </v>
          </cell>
          <cell r="G982">
            <v>0</v>
          </cell>
          <cell r="H982"/>
          <cell r="I982"/>
          <cell r="J982" t="str">
            <v xml:space="preserve">VENTANA EN ALUMINIO SIST PERSIANA FIJA ALUM </v>
          </cell>
          <cell r="K982" t="str">
            <v>M2</v>
          </cell>
          <cell r="L982">
            <v>1</v>
          </cell>
          <cell r="M982">
            <v>219842</v>
          </cell>
          <cell r="N982">
            <v>68151</v>
          </cell>
          <cell r="O982">
            <v>287993</v>
          </cell>
        </row>
        <row r="983">
          <cell r="A983">
            <v>497</v>
          </cell>
          <cell r="B983" t="str">
            <v>A 016.002.007</v>
          </cell>
          <cell r="C983" t="str">
            <v>APU 2021 A 016.002.007</v>
          </cell>
          <cell r="D983" t="str">
            <v>OBRAS ARQUITECTONICAS Y EDIFICACIONES</v>
          </cell>
          <cell r="E983" t="str">
            <v xml:space="preserve"> CARPINTERIA EN ALUMINIO </v>
          </cell>
          <cell r="F983" t="str">
            <v xml:space="preserve"> VENTANAS </v>
          </cell>
          <cell r="G983">
            <v>0</v>
          </cell>
          <cell r="H983"/>
          <cell r="I983"/>
          <cell r="J983" t="str">
            <v xml:space="preserve">VENTANA ALUMINIO SIST PROYECTANTE, PISAVIDRIO PRES </v>
          </cell>
          <cell r="K983" t="str">
            <v xml:space="preserve"> M2</v>
          </cell>
          <cell r="L983">
            <v>1</v>
          </cell>
          <cell r="M983">
            <v>269612</v>
          </cell>
          <cell r="N983">
            <v>83580</v>
          </cell>
          <cell r="O983">
            <v>353192</v>
          </cell>
        </row>
        <row r="984">
          <cell r="A984">
            <v>498</v>
          </cell>
          <cell r="B984" t="str">
            <v>A 016.002.008</v>
          </cell>
          <cell r="C984" t="str">
            <v>APU 2021 A 016.002.008</v>
          </cell>
          <cell r="D984" t="str">
            <v>OBRAS ARQUITECTONICAS Y EDIFICACIONES</v>
          </cell>
          <cell r="E984" t="str">
            <v xml:space="preserve"> CARPINTERIA EN ALUMINIO </v>
          </cell>
          <cell r="F984" t="str">
            <v xml:space="preserve"> VENTANAS </v>
          </cell>
          <cell r="G984">
            <v>0</v>
          </cell>
          <cell r="H984"/>
          <cell r="I984" t="str">
            <v xml:space="preserve">ESCE- PORFIA </v>
          </cell>
          <cell r="J984" t="str">
            <v xml:space="preserve">REJILLA PERSIANA EN ALUMINIO </v>
          </cell>
          <cell r="K984" t="str">
            <v xml:space="preserve"> M2</v>
          </cell>
          <cell r="L984">
            <v>1</v>
          </cell>
          <cell r="M984">
            <v>217672</v>
          </cell>
          <cell r="N984">
            <v>67478</v>
          </cell>
          <cell r="O984">
            <v>285150</v>
          </cell>
        </row>
        <row r="985">
          <cell r="A985">
            <v>499</v>
          </cell>
          <cell r="B985" t="str">
            <v>A 016.002.009</v>
          </cell>
          <cell r="C985" t="str">
            <v>APU 2021 A 016.002.009</v>
          </cell>
          <cell r="D985" t="str">
            <v>OBRAS ARQUITECTONICAS Y EDIFICACIONES</v>
          </cell>
          <cell r="E985" t="str">
            <v xml:space="preserve"> CARPINTERIA EN ALUMINIO </v>
          </cell>
          <cell r="F985" t="str">
            <v xml:space="preserve"> VENTANAS </v>
          </cell>
          <cell r="G985">
            <v>0</v>
          </cell>
          <cell r="H985"/>
          <cell r="I985"/>
          <cell r="J985" t="str">
            <v xml:space="preserve">MARCO REJILLA PERSIANA EN ALUMINIO </v>
          </cell>
          <cell r="K985" t="str">
            <v xml:space="preserve"> M2</v>
          </cell>
          <cell r="L985">
            <v>1</v>
          </cell>
          <cell r="M985">
            <v>156165</v>
          </cell>
          <cell r="N985">
            <v>48411</v>
          </cell>
          <cell r="O985">
            <v>204576</v>
          </cell>
        </row>
        <row r="986">
          <cell r="A986">
            <v>500</v>
          </cell>
          <cell r="B986" t="str">
            <v>A 016.002.010</v>
          </cell>
          <cell r="C986" t="str">
            <v>APU 2021 A 016.002.010</v>
          </cell>
          <cell r="D986" t="str">
            <v>OBRAS ARQUITECTONICAS Y EDIFICACIONES</v>
          </cell>
          <cell r="E986" t="str">
            <v xml:space="preserve"> CARPINTERIA EN ALUMINIO </v>
          </cell>
          <cell r="F986" t="str">
            <v xml:space="preserve"> VENTANAS </v>
          </cell>
          <cell r="G986">
            <v>0</v>
          </cell>
          <cell r="H986"/>
          <cell r="I986"/>
          <cell r="J986" t="str">
            <v xml:space="preserve">MARCO ALUMINIO. Inc vidrio fijo martillado 4mm </v>
          </cell>
          <cell r="K986" t="str">
            <v>M2</v>
          </cell>
          <cell r="L986">
            <v>1</v>
          </cell>
          <cell r="M986">
            <v>225025</v>
          </cell>
          <cell r="N986">
            <v>69758</v>
          </cell>
          <cell r="O986">
            <v>294783</v>
          </cell>
        </row>
        <row r="987">
          <cell r="A987">
            <v>501</v>
          </cell>
          <cell r="B987" t="str">
            <v>A 016.002.011</v>
          </cell>
          <cell r="C987" t="str">
            <v>APU 2021 A 016.002.011</v>
          </cell>
          <cell r="D987" t="str">
            <v>OBRAS ARQUITECTONICAS Y EDIFICACIONES</v>
          </cell>
          <cell r="E987" t="str">
            <v xml:space="preserve"> CARPINTERIA EN ALUMINIO </v>
          </cell>
          <cell r="F987" t="str">
            <v xml:space="preserve"> VENTANAS </v>
          </cell>
          <cell r="G987">
            <v>0</v>
          </cell>
          <cell r="H987"/>
          <cell r="I987"/>
          <cell r="J987" t="str">
            <v xml:space="preserve">MARCO ALUMINIO,Inc vidrio fijo 4 mm, película bro </v>
          </cell>
          <cell r="K987" t="str">
            <v xml:space="preserve"> M2</v>
          </cell>
          <cell r="L987">
            <v>1</v>
          </cell>
          <cell r="M987">
            <v>230665</v>
          </cell>
          <cell r="N987">
            <v>71506</v>
          </cell>
          <cell r="O987">
            <v>302171</v>
          </cell>
        </row>
        <row r="988">
          <cell r="A988">
            <v>502</v>
          </cell>
          <cell r="B988" t="str">
            <v>A 016.002.012</v>
          </cell>
          <cell r="C988" t="str">
            <v>APU 2021 A 016.002.012</v>
          </cell>
          <cell r="D988" t="str">
            <v>OBRAS ARQUITECTONICAS Y EDIFICACIONES</v>
          </cell>
          <cell r="E988" t="str">
            <v xml:space="preserve"> CARPINTERIA EN ALUMINIO </v>
          </cell>
          <cell r="F988" t="str">
            <v xml:space="preserve"> VENTANAS </v>
          </cell>
          <cell r="G988">
            <v>0</v>
          </cell>
          <cell r="H988"/>
          <cell r="I988"/>
          <cell r="J988" t="str">
            <v xml:space="preserve">CELOSIA ALUMINIO </v>
          </cell>
          <cell r="K988" t="str">
            <v>M2</v>
          </cell>
          <cell r="L988">
            <v>1</v>
          </cell>
          <cell r="M988">
            <v>233164</v>
          </cell>
          <cell r="N988">
            <v>72281</v>
          </cell>
          <cell r="O988">
            <v>305445</v>
          </cell>
        </row>
        <row r="989">
          <cell r="A989"/>
          <cell r="B989"/>
          <cell r="C989"/>
          <cell r="D989"/>
          <cell r="E989"/>
          <cell r="F989"/>
          <cell r="G989"/>
          <cell r="H989"/>
          <cell r="I989"/>
          <cell r="J989" t="str">
            <v xml:space="preserve"> PAÑETES </v>
          </cell>
          <cell r="K989" t="str">
            <v/>
          </cell>
          <cell r="L989"/>
          <cell r="M989"/>
          <cell r="N989"/>
          <cell r="O989"/>
        </row>
        <row r="990">
          <cell r="A990"/>
          <cell r="B990"/>
          <cell r="C990"/>
          <cell r="D990"/>
          <cell r="E990"/>
          <cell r="F990"/>
          <cell r="G990"/>
          <cell r="H990"/>
          <cell r="I990"/>
          <cell r="J990" t="str">
            <v xml:space="preserve"> MUROS </v>
          </cell>
          <cell r="K990" t="str">
            <v/>
          </cell>
          <cell r="L990"/>
          <cell r="M990"/>
          <cell r="N990"/>
          <cell r="O990"/>
        </row>
        <row r="991">
          <cell r="A991">
            <v>503</v>
          </cell>
          <cell r="B991" t="str">
            <v>A 017.001.001</v>
          </cell>
          <cell r="C991" t="str">
            <v>APU 2021 A 017.001.001</v>
          </cell>
          <cell r="D991" t="str">
            <v>OBRAS ARQUITECTONICAS Y EDIFICACIONES</v>
          </cell>
          <cell r="E991" t="str">
            <v xml:space="preserve"> PAÑETES </v>
          </cell>
          <cell r="F991" t="str">
            <v xml:space="preserve"> MUROS </v>
          </cell>
          <cell r="G991">
            <v>0</v>
          </cell>
          <cell r="H991" t="str">
            <v>JOSE MIGUE</v>
          </cell>
          <cell r="I991" t="str">
            <v>CIM</v>
          </cell>
          <cell r="J991" t="str">
            <v xml:space="preserve">PAÑETE LISO MURO MORTER01:3 e= 0,025 mts </v>
          </cell>
          <cell r="K991" t="str">
            <v xml:space="preserve"> M2</v>
          </cell>
          <cell r="L991">
            <v>1</v>
          </cell>
          <cell r="M991">
            <v>21344</v>
          </cell>
          <cell r="N991">
            <v>6617</v>
          </cell>
          <cell r="O991">
            <v>27961</v>
          </cell>
        </row>
        <row r="992">
          <cell r="A992">
            <v>504</v>
          </cell>
          <cell r="B992" t="str">
            <v>A 017.001.002</v>
          </cell>
          <cell r="C992" t="str">
            <v>APU 2021 A 017.001.002</v>
          </cell>
          <cell r="D992" t="str">
            <v>OBRAS ARQUITECTONICAS Y EDIFICACIONES</v>
          </cell>
          <cell r="E992" t="str">
            <v xml:space="preserve"> PAÑETES </v>
          </cell>
          <cell r="F992" t="str">
            <v xml:space="preserve"> MUROS </v>
          </cell>
          <cell r="G992">
            <v>0</v>
          </cell>
          <cell r="H992"/>
          <cell r="I992" t="str">
            <v xml:space="preserve">ESCE- PORFIA </v>
          </cell>
          <cell r="J992" t="str">
            <v xml:space="preserve">PAÑETE LISO MUROS 1:3 (IMPERM) e=0,025 mts </v>
          </cell>
          <cell r="K992" t="str">
            <v>M2</v>
          </cell>
          <cell r="L992">
            <v>1</v>
          </cell>
          <cell r="M992">
            <v>28297</v>
          </cell>
          <cell r="N992">
            <v>8772</v>
          </cell>
          <cell r="O992">
            <v>37069</v>
          </cell>
        </row>
        <row r="993">
          <cell r="A993">
            <v>505</v>
          </cell>
          <cell r="B993" t="str">
            <v>A 017.001.003</v>
          </cell>
          <cell r="C993" t="str">
            <v>APU 2021 A 017.001.003</v>
          </cell>
          <cell r="D993" t="str">
            <v>OBRAS ARQUITECTONICAS Y EDIFICACIONES</v>
          </cell>
          <cell r="E993" t="str">
            <v xml:space="preserve"> PAÑETES </v>
          </cell>
          <cell r="F993" t="str">
            <v xml:space="preserve"> MUROS </v>
          </cell>
          <cell r="G993">
            <v>0</v>
          </cell>
          <cell r="H993"/>
          <cell r="I993"/>
          <cell r="J993" t="str">
            <v xml:space="preserve">PAÑETE LISO MURO MORTER01:4 e=0,025 mt </v>
          </cell>
          <cell r="K993" t="str">
            <v>M2</v>
          </cell>
          <cell r="L993">
            <v>1</v>
          </cell>
          <cell r="M993">
            <v>20555</v>
          </cell>
          <cell r="N993">
            <v>6372</v>
          </cell>
          <cell r="O993">
            <v>26927</v>
          </cell>
        </row>
        <row r="994">
          <cell r="A994">
            <v>506</v>
          </cell>
          <cell r="B994" t="str">
            <v>A 017.001.004</v>
          </cell>
          <cell r="C994" t="str">
            <v>APU 2021 A 017.001.004</v>
          </cell>
          <cell r="D994" t="str">
            <v>OBRAS ARQUITECTONICAS Y EDIFICACIONES</v>
          </cell>
          <cell r="E994" t="str">
            <v xml:space="preserve"> PAÑETES </v>
          </cell>
          <cell r="F994" t="str">
            <v xml:space="preserve"> MUROS </v>
          </cell>
          <cell r="G994">
            <v>0</v>
          </cell>
          <cell r="H994"/>
          <cell r="I994"/>
          <cell r="J994" t="str">
            <v xml:space="preserve">PAÑETE RUSTICO MURO M:1,4 e=0,025 mts </v>
          </cell>
          <cell r="K994" t="str">
            <v>M2</v>
          </cell>
          <cell r="L994">
            <v>1</v>
          </cell>
          <cell r="M994">
            <v>21924</v>
          </cell>
          <cell r="N994">
            <v>6796</v>
          </cell>
          <cell r="O994">
            <v>28720</v>
          </cell>
        </row>
        <row r="995">
          <cell r="A995">
            <v>507</v>
          </cell>
          <cell r="B995" t="str">
            <v>A 017.001.005</v>
          </cell>
          <cell r="C995" t="str">
            <v>APU 2021 A 017.001.005</v>
          </cell>
          <cell r="D995" t="str">
            <v>OBRAS ARQUITECTONICAS Y EDIFICACIONES</v>
          </cell>
          <cell r="E995" t="str">
            <v xml:space="preserve"> PAÑETES </v>
          </cell>
          <cell r="F995" t="str">
            <v xml:space="preserve"> MUROS </v>
          </cell>
          <cell r="G995">
            <v>0</v>
          </cell>
          <cell r="H995"/>
          <cell r="I995"/>
          <cell r="J995" t="str">
            <v xml:space="preserve">PAÑETE LISO BAJO PLACAS MORT1:4 e=0,025 m </v>
          </cell>
          <cell r="K995" t="str">
            <v xml:space="preserve"> M2</v>
          </cell>
          <cell r="L995">
            <v>1</v>
          </cell>
          <cell r="M995">
            <v>24593</v>
          </cell>
          <cell r="N995">
            <v>7624</v>
          </cell>
          <cell r="O995">
            <v>32217</v>
          </cell>
        </row>
        <row r="996">
          <cell r="A996">
            <v>508</v>
          </cell>
          <cell r="B996" t="str">
            <v>A 017.001.006</v>
          </cell>
          <cell r="C996" t="str">
            <v>APU 2021 A 017.001.006</v>
          </cell>
          <cell r="D996" t="str">
            <v>OBRAS ARQUITECTONICAS Y EDIFICACIONES</v>
          </cell>
          <cell r="E996" t="str">
            <v xml:space="preserve"> PAÑETES </v>
          </cell>
          <cell r="F996" t="str">
            <v xml:space="preserve"> MUROS </v>
          </cell>
          <cell r="G996">
            <v>0</v>
          </cell>
          <cell r="H996"/>
          <cell r="I996"/>
          <cell r="J996" t="str">
            <v xml:space="preserve">PAÑETE LISO MUROS MORTER01:4 IMPERM e=0,025 mt </v>
          </cell>
          <cell r="K996" t="str">
            <v xml:space="preserve"> M2</v>
          </cell>
          <cell r="L996">
            <v>1</v>
          </cell>
          <cell r="M996">
            <v>29258</v>
          </cell>
          <cell r="N996">
            <v>9070</v>
          </cell>
          <cell r="O996">
            <v>38328</v>
          </cell>
        </row>
        <row r="997">
          <cell r="A997">
            <v>509</v>
          </cell>
          <cell r="B997" t="str">
            <v>A 017.001.007</v>
          </cell>
          <cell r="C997" t="str">
            <v>APU 2021 A 017.001.007</v>
          </cell>
          <cell r="D997" t="str">
            <v>OBRAS ARQUITECTONICAS Y EDIFICACIONES</v>
          </cell>
          <cell r="E997" t="str">
            <v xml:space="preserve"> PAÑETES </v>
          </cell>
          <cell r="F997" t="str">
            <v xml:space="preserve"> MUROS </v>
          </cell>
          <cell r="G997">
            <v>0</v>
          </cell>
          <cell r="H997"/>
          <cell r="I997"/>
          <cell r="J997" t="str">
            <v xml:space="preserve">PAÑETE LISO MURO MORTERO 1:4 INC.MALLA V. e=0,025 </v>
          </cell>
          <cell r="K997" t="str">
            <v xml:space="preserve"> M2</v>
          </cell>
          <cell r="L997">
            <v>1</v>
          </cell>
          <cell r="M997">
            <v>34356</v>
          </cell>
          <cell r="N997">
            <v>10650</v>
          </cell>
          <cell r="O997">
            <v>45006</v>
          </cell>
        </row>
        <row r="998">
          <cell r="A998">
            <v>510</v>
          </cell>
          <cell r="B998" t="str">
            <v>A 017.001.008</v>
          </cell>
          <cell r="C998" t="str">
            <v>APU 2021 A 017.001.008</v>
          </cell>
          <cell r="D998" t="str">
            <v>OBRAS ARQUITECTONICAS Y EDIFICACIONES</v>
          </cell>
          <cell r="E998" t="str">
            <v xml:space="preserve"> PAÑETES </v>
          </cell>
          <cell r="F998" t="str">
            <v xml:space="preserve"> MUROS </v>
          </cell>
          <cell r="G998">
            <v>0</v>
          </cell>
          <cell r="H998"/>
          <cell r="I998"/>
          <cell r="J998" t="str">
            <v xml:space="preserve">FILOS Y/O DILATACIONES MORTER01:4 </v>
          </cell>
          <cell r="K998" t="str">
            <v xml:space="preserve"> ML</v>
          </cell>
          <cell r="L998">
            <v>1</v>
          </cell>
          <cell r="M998">
            <v>8110</v>
          </cell>
          <cell r="N998">
            <v>2514</v>
          </cell>
          <cell r="O998">
            <v>10624</v>
          </cell>
        </row>
        <row r="999">
          <cell r="A999">
            <v>511</v>
          </cell>
          <cell r="B999" t="str">
            <v>A 017.001.009</v>
          </cell>
          <cell r="C999" t="str">
            <v>APU 2021 A 017.001.009</v>
          </cell>
          <cell r="D999" t="str">
            <v>OBRAS ARQUITECTONICAS Y EDIFICACIONES</v>
          </cell>
          <cell r="E999" t="str">
            <v xml:space="preserve"> PAÑETES </v>
          </cell>
          <cell r="F999" t="str">
            <v xml:space="preserve"> MUROS </v>
          </cell>
          <cell r="G999">
            <v>0</v>
          </cell>
          <cell r="H999" t="str">
            <v>PROY ALOJAMIENTOS</v>
          </cell>
          <cell r="I999" t="str">
            <v>PROY ALOJAMIENTOS</v>
          </cell>
          <cell r="J999" t="str">
            <v xml:space="preserve">PAÑETE MUROS EXTERIOR Y CULATAS MORT 1:3 IIMPERMEA </v>
          </cell>
          <cell r="K999" t="str">
            <v xml:space="preserve"> M2</v>
          </cell>
          <cell r="L999">
            <v>1</v>
          </cell>
          <cell r="M999">
            <v>33814</v>
          </cell>
          <cell r="N999">
            <v>10482</v>
          </cell>
          <cell r="O999">
            <v>44296</v>
          </cell>
        </row>
        <row r="1000">
          <cell r="A1000">
            <v>512</v>
          </cell>
          <cell r="B1000" t="str">
            <v>A 017.001.010</v>
          </cell>
          <cell r="C1000" t="str">
            <v>APU 2021 A 017.001.010</v>
          </cell>
          <cell r="D1000" t="str">
            <v>OBRAS ARQUITECTONICAS Y EDIFICACIONES</v>
          </cell>
          <cell r="E1000" t="str">
            <v xml:space="preserve"> PAÑETES </v>
          </cell>
          <cell r="F1000" t="str">
            <v xml:space="preserve"> MUROS </v>
          </cell>
          <cell r="G1000">
            <v>0</v>
          </cell>
          <cell r="H1000"/>
          <cell r="I1000"/>
          <cell r="J1000" t="str">
            <v xml:space="preserve">PAÑETE MUROS EXTERIOR Y CULATAS MORTERO 1:4 INC.FI </v>
          </cell>
          <cell r="K1000" t="str">
            <v xml:space="preserve"> M2</v>
          </cell>
          <cell r="L1000">
            <v>1</v>
          </cell>
          <cell r="M1000">
            <v>33721</v>
          </cell>
          <cell r="N1000">
            <v>10454</v>
          </cell>
          <cell r="O1000">
            <v>44175</v>
          </cell>
        </row>
        <row r="1001">
          <cell r="A1001">
            <v>1803</v>
          </cell>
          <cell r="B1001" t="str">
            <v>A 001.004.043</v>
          </cell>
          <cell r="C1001" t="str">
            <v>APU 2021 A 001.004.043</v>
          </cell>
          <cell r="D1001" t="str">
            <v>NUEVOS</v>
          </cell>
          <cell r="E1001"/>
          <cell r="F1001"/>
          <cell r="G1001">
            <v>0</v>
          </cell>
          <cell r="H1001" t="str">
            <v>TRANSITO SIN APROBACION</v>
          </cell>
          <cell r="I1001" t="str">
            <v>TRANSITO SIN APROBACION</v>
          </cell>
          <cell r="J1001" t="str">
            <v>PAÑETE LISO MURO MORTER01:4 e=0,020 mt</v>
          </cell>
          <cell r="K1001" t="str">
            <v>M2</v>
          </cell>
          <cell r="L1001">
            <v>1</v>
          </cell>
          <cell r="M1001">
            <v>18475</v>
          </cell>
          <cell r="N1001">
            <v>5727</v>
          </cell>
          <cell r="O1001">
            <v>24202</v>
          </cell>
        </row>
        <row r="1002">
          <cell r="A1002">
            <v>1804</v>
          </cell>
          <cell r="B1002" t="str">
            <v>A 001.004.044</v>
          </cell>
          <cell r="C1002" t="str">
            <v>APU 2021 A 001.004.044</v>
          </cell>
          <cell r="D1002" t="str">
            <v>NUEVOS</v>
          </cell>
          <cell r="E1002"/>
          <cell r="F1002"/>
          <cell r="G1002">
            <v>0</v>
          </cell>
          <cell r="H1002" t="str">
            <v>TRANSITO SIN APROBACION</v>
          </cell>
          <cell r="I1002" t="str">
            <v>TRANSITO SIN APROBACION</v>
          </cell>
          <cell r="J1002" t="str">
            <v>PAÑETE IMPERME. MURO EXTERIOR 1:3 e=0.020mt</v>
          </cell>
          <cell r="K1002" t="str">
            <v>M2</v>
          </cell>
          <cell r="L1002">
            <v>1</v>
          </cell>
          <cell r="M1002">
            <v>24481</v>
          </cell>
          <cell r="N1002">
            <v>7589</v>
          </cell>
          <cell r="O1002">
            <v>32070</v>
          </cell>
        </row>
        <row r="1003">
          <cell r="A1003"/>
          <cell r="B1003"/>
          <cell r="C1003"/>
          <cell r="D1003"/>
          <cell r="E1003"/>
          <cell r="F1003"/>
          <cell r="G1003"/>
          <cell r="H1003"/>
          <cell r="I1003"/>
          <cell r="J1003" t="str">
            <v xml:space="preserve"> ACABADO MUROS </v>
          </cell>
          <cell r="K1003" t="str">
            <v/>
          </cell>
          <cell r="L1003"/>
          <cell r="M1003"/>
          <cell r="N1003"/>
          <cell r="O1003"/>
        </row>
        <row r="1004">
          <cell r="A1004"/>
          <cell r="B1004"/>
          <cell r="C1004"/>
          <cell r="D1004"/>
          <cell r="E1004"/>
          <cell r="F1004"/>
          <cell r="G1004"/>
          <cell r="H1004"/>
          <cell r="I1004"/>
          <cell r="J1004" t="str">
            <v xml:space="preserve"> MUROS, MESONES, ENCHAPES, ESTUCO </v>
          </cell>
          <cell r="K1004" t="str">
            <v/>
          </cell>
          <cell r="L1004"/>
          <cell r="M1004"/>
          <cell r="N1004"/>
          <cell r="O1004"/>
        </row>
        <row r="1005">
          <cell r="A1005">
            <v>513</v>
          </cell>
          <cell r="B1005" t="str">
            <v>A 018.001.001</v>
          </cell>
          <cell r="C1005" t="str">
            <v>APU 2021 A 018.001.001</v>
          </cell>
          <cell r="D1005" t="str">
            <v>OBRAS ARQUITECTONICAS Y EDIFICACIONES</v>
          </cell>
          <cell r="E1005" t="str">
            <v xml:space="preserve"> ACABADO MUROS </v>
          </cell>
          <cell r="F1005" t="str">
            <v xml:space="preserve"> MUROS, MESONES, ENCHAPES, ESTUCO </v>
          </cell>
          <cell r="G1005"/>
          <cell r="H1005"/>
          <cell r="I1005"/>
          <cell r="J1005" t="str">
            <v xml:space="preserve">PORCELANA ESTAMP. BLANCA T.MEDITERRAN 20X20 (alfa) </v>
          </cell>
          <cell r="K1005" t="str">
            <v xml:space="preserve"> M2</v>
          </cell>
          <cell r="L1005">
            <v>1</v>
          </cell>
          <cell r="M1005">
            <v>55071</v>
          </cell>
          <cell r="N1005">
            <v>17072</v>
          </cell>
          <cell r="O1005">
            <v>72143</v>
          </cell>
        </row>
        <row r="1006">
          <cell r="A1006">
            <v>514</v>
          </cell>
          <cell r="B1006" t="str">
            <v>A 018.001.002</v>
          </cell>
          <cell r="C1006" t="str">
            <v>APU 2021 A 018.001.002</v>
          </cell>
          <cell r="D1006" t="str">
            <v>OBRAS ARQUITECTONICAS Y EDIFICACIONES</v>
          </cell>
          <cell r="E1006" t="str">
            <v xml:space="preserve"> ACABADO MUROS </v>
          </cell>
          <cell r="F1006" t="str">
            <v xml:space="preserve"> MUROS, MESONES, ENCHAPES, ESTUCO </v>
          </cell>
          <cell r="G1006">
            <v>0</v>
          </cell>
          <cell r="H1006"/>
          <cell r="I1006"/>
          <cell r="J1006" t="str">
            <v xml:space="preserve">ENCHAPE EN TABLETA LISTELLO SALPICON 10*30 BLANCO </v>
          </cell>
          <cell r="K1006" t="str">
            <v xml:space="preserve"> ML</v>
          </cell>
          <cell r="L1006">
            <v>1</v>
          </cell>
          <cell r="M1006">
            <v>59096</v>
          </cell>
          <cell r="N1006">
            <v>18320</v>
          </cell>
          <cell r="O1006">
            <v>77416</v>
          </cell>
        </row>
        <row r="1007">
          <cell r="A1007">
            <v>515</v>
          </cell>
          <cell r="B1007" t="str">
            <v>A 018.001.003</v>
          </cell>
          <cell r="C1007" t="str">
            <v>APU 2021 A 018.001.003</v>
          </cell>
          <cell r="D1007" t="str">
            <v>OBRAS ARQUITECTONICAS Y EDIFICACIONES</v>
          </cell>
          <cell r="E1007" t="str">
            <v xml:space="preserve"> ACABADO MUROS </v>
          </cell>
          <cell r="F1007" t="str">
            <v xml:space="preserve"> MUROS, MESONES, ENCHAPES, ESTUCO </v>
          </cell>
          <cell r="G1007">
            <v>0</v>
          </cell>
          <cell r="H1007"/>
          <cell r="I1007"/>
          <cell r="J1007" t="str">
            <v xml:space="preserve">BASE DECORADA SELENE VERDE 19*29 </v>
          </cell>
          <cell r="K1007" t="str">
            <v xml:space="preserve"> ML</v>
          </cell>
          <cell r="L1007">
            <v>1</v>
          </cell>
          <cell r="M1007">
            <v>53945</v>
          </cell>
          <cell r="N1007">
            <v>16723</v>
          </cell>
          <cell r="O1007">
            <v>70668</v>
          </cell>
        </row>
        <row r="1008">
          <cell r="A1008">
            <v>516</v>
          </cell>
          <cell r="B1008" t="str">
            <v>A 018.001.004</v>
          </cell>
          <cell r="C1008" t="str">
            <v>APU 2021 A 018.001.004</v>
          </cell>
          <cell r="D1008" t="str">
            <v>OBRAS ARQUITECTONICAS Y EDIFICACIONES</v>
          </cell>
          <cell r="E1008" t="str">
            <v xml:space="preserve"> ACABADO MUROS </v>
          </cell>
          <cell r="F1008" t="str">
            <v xml:space="preserve"> MUROS, MESONES, ENCHAPES, ESTUCO </v>
          </cell>
          <cell r="G1008">
            <v>0</v>
          </cell>
          <cell r="H1008"/>
          <cell r="I1008"/>
          <cell r="J1008" t="str">
            <v xml:space="preserve">ABUZARDAJE DE CONCRETO </v>
          </cell>
          <cell r="K1008" t="str">
            <v xml:space="preserve"> M2</v>
          </cell>
          <cell r="L1008">
            <v>1</v>
          </cell>
          <cell r="M1008">
            <v>16095</v>
          </cell>
          <cell r="N1008">
            <v>4989</v>
          </cell>
          <cell r="O1008">
            <v>21084</v>
          </cell>
        </row>
        <row r="1009">
          <cell r="A1009">
            <v>517</v>
          </cell>
          <cell r="B1009" t="str">
            <v>A 018.001.005</v>
          </cell>
          <cell r="C1009" t="str">
            <v>APU 2021 A 018.001.005</v>
          </cell>
          <cell r="D1009" t="str">
            <v>OBRAS ARQUITECTONICAS Y EDIFICACIONES</v>
          </cell>
          <cell r="E1009" t="str">
            <v xml:space="preserve"> ACABADO MUROS </v>
          </cell>
          <cell r="F1009" t="str">
            <v xml:space="preserve"> MUROS, MESONES, ENCHAPES, ESTUCO </v>
          </cell>
          <cell r="G1009">
            <v>0</v>
          </cell>
          <cell r="H1009"/>
          <cell r="I1009" t="str">
            <v xml:space="preserve">ESCE- PORFIA </v>
          </cell>
          <cell r="J1009" t="str">
            <v xml:space="preserve">ENCHAPE EN CERAMICA PARA MUROS 0.20*0.20 </v>
          </cell>
          <cell r="K1009" t="str">
            <v xml:space="preserve"> M2</v>
          </cell>
          <cell r="L1009">
            <v>1</v>
          </cell>
          <cell r="M1009">
            <v>35470</v>
          </cell>
          <cell r="N1009">
            <v>10996</v>
          </cell>
          <cell r="O1009">
            <v>46466</v>
          </cell>
        </row>
        <row r="1010">
          <cell r="A1010">
            <v>1705</v>
          </cell>
          <cell r="B1010" t="str">
            <v>A 030.002.119</v>
          </cell>
          <cell r="C1010" t="str">
            <v>APU 2021 A 030.002.119</v>
          </cell>
          <cell r="D1010" t="str">
            <v>NUEVOS</v>
          </cell>
          <cell r="E1010" t="str">
            <v xml:space="preserve"> ACABADO MUROS </v>
          </cell>
          <cell r="F1010" t="str">
            <v xml:space="preserve"> MUROS, MESONES, ENCHAPES, ESTUCO </v>
          </cell>
          <cell r="G1010">
            <v>0</v>
          </cell>
          <cell r="H1010" t="str">
            <v xml:space="preserve">RELIQUIA HUGO BELTRAN </v>
          </cell>
          <cell r="I1010" t="str">
            <v xml:space="preserve">RELIQUIA HUGO BELTRAN </v>
          </cell>
          <cell r="J1010" t="str">
            <v>CERAMICA PARED STONE 20.3 X 30.5 CM. COLOR BLANCO O CAFÉ SEGÚN DISEÑO (INCLUYE BOQUILLA COLOR Y WIN.)</v>
          </cell>
          <cell r="K1010" t="str">
            <v xml:space="preserve"> M2</v>
          </cell>
          <cell r="L1010">
            <v>1</v>
          </cell>
          <cell r="M1010">
            <v>36024</v>
          </cell>
          <cell r="N1010">
            <v>11167</v>
          </cell>
          <cell r="O1010">
            <v>47191</v>
          </cell>
        </row>
        <row r="1011">
          <cell r="A1011">
            <v>1703</v>
          </cell>
          <cell r="B1011" t="str">
            <v>A 030.002.117</v>
          </cell>
          <cell r="C1011" t="str">
            <v>APU 2021 A 030.002.117</v>
          </cell>
          <cell r="D1011" t="str">
            <v>NUEVOS</v>
          </cell>
          <cell r="E1011" t="str">
            <v xml:space="preserve"> ACABADO MUROS </v>
          </cell>
          <cell r="F1011" t="str">
            <v xml:space="preserve"> MUROS, MESONES, ENCHAPES, ESTUCO </v>
          </cell>
          <cell r="G1011">
            <v>0</v>
          </cell>
          <cell r="H1011" t="str">
            <v xml:space="preserve">RELIQUIA HUGO BELTRAN </v>
          </cell>
          <cell r="I1011" t="str">
            <v xml:space="preserve">RELIQUIA HUGO BELTRAN </v>
          </cell>
          <cell r="J1011" t="str">
            <v>CERAMICA PISO PIEDRACID NEGRO  45 X 45 CM. COLOR NEGRO SEGÚN DISEÑO (INCLUYE BOQUILLA Y PEGANTE)</v>
          </cell>
          <cell r="K1011" t="str">
            <v xml:space="preserve"> M2</v>
          </cell>
          <cell r="L1011">
            <v>1</v>
          </cell>
          <cell r="M1011">
            <v>40328</v>
          </cell>
          <cell r="N1011">
            <v>12502</v>
          </cell>
          <cell r="O1011">
            <v>52830</v>
          </cell>
        </row>
        <row r="1012">
          <cell r="A1012">
            <v>887</v>
          </cell>
          <cell r="B1012" t="str">
            <v>A 029.001.182</v>
          </cell>
          <cell r="C1012" t="str">
            <v>APU 2021 A 029.001.182</v>
          </cell>
          <cell r="D1012" t="str">
            <v>OBRAS ARQUITECTONICAS Y EDIFICACIONES</v>
          </cell>
          <cell r="E1012" t="str">
            <v xml:space="preserve"> APUS NUEVOS </v>
          </cell>
          <cell r="F1012" t="str">
            <v xml:space="preserve"> APUS NUEVOS </v>
          </cell>
          <cell r="G1012">
            <v>0</v>
          </cell>
          <cell r="H1012"/>
          <cell r="I1012"/>
          <cell r="J1012" t="str">
            <v xml:space="preserve">ENCHAPE EN ESPACATO DE GRESS PARA MUROS </v>
          </cell>
          <cell r="K1012" t="str">
            <v xml:space="preserve"> M2</v>
          </cell>
          <cell r="L1012">
            <v>1</v>
          </cell>
          <cell r="M1012">
            <v>57844</v>
          </cell>
          <cell r="N1012">
            <v>17932</v>
          </cell>
          <cell r="O1012">
            <v>75776</v>
          </cell>
        </row>
        <row r="1013">
          <cell r="A1013">
            <v>767</v>
          </cell>
          <cell r="B1013" t="str">
            <v>A 029.001.013</v>
          </cell>
          <cell r="C1013" t="str">
            <v>APU 2021 A 029.001.013</v>
          </cell>
          <cell r="D1013" t="str">
            <v>OBRAS ARQUITECTONICAS Y EDIFICACIONES</v>
          </cell>
          <cell r="E1013" t="str">
            <v xml:space="preserve"> APUS NUEVOS </v>
          </cell>
          <cell r="F1013" t="str">
            <v xml:space="preserve"> APUS NUEVOS </v>
          </cell>
          <cell r="G1013">
            <v>0</v>
          </cell>
          <cell r="H1013"/>
          <cell r="I1013"/>
          <cell r="J1013" t="str">
            <v xml:space="preserve">EMBOQUILLADO ENCHAPE </v>
          </cell>
          <cell r="K1013" t="str">
            <v xml:space="preserve"> M2</v>
          </cell>
          <cell r="L1013">
            <v>1</v>
          </cell>
          <cell r="M1013">
            <v>5561</v>
          </cell>
          <cell r="N1013">
            <v>1724</v>
          </cell>
          <cell r="O1013">
            <v>7285</v>
          </cell>
        </row>
        <row r="1014">
          <cell r="A1014">
            <v>782</v>
          </cell>
          <cell r="B1014" t="str">
            <v>A 029.001.029</v>
          </cell>
          <cell r="C1014" t="str">
            <v>APU 2021 A 029.001.029</v>
          </cell>
          <cell r="D1014" t="str">
            <v>OBRAS ARQUITECTONICAS Y EDIFICACIONES</v>
          </cell>
          <cell r="E1014" t="str">
            <v xml:space="preserve"> APUS NUEVOS </v>
          </cell>
          <cell r="F1014" t="str">
            <v xml:space="preserve"> APUS NUEVOS </v>
          </cell>
          <cell r="G1014">
            <v>0</v>
          </cell>
          <cell r="H1014"/>
          <cell r="I1014"/>
          <cell r="J1014" t="str">
            <v xml:space="preserve">REVOQUE PAÑETE FACHADA EXISTENTE </v>
          </cell>
          <cell r="K1014" t="str">
            <v xml:space="preserve"> M2</v>
          </cell>
          <cell r="L1014">
            <v>1</v>
          </cell>
          <cell r="M1014">
            <v>19374</v>
          </cell>
          <cell r="N1014">
            <v>6006</v>
          </cell>
          <cell r="O1014">
            <v>25380</v>
          </cell>
        </row>
        <row r="1015">
          <cell r="A1015">
            <v>1939</v>
          </cell>
          <cell r="B1015" t="str">
            <v>A 029.001.269</v>
          </cell>
          <cell r="C1015" t="str">
            <v>APU 2021 A 029.001.269</v>
          </cell>
          <cell r="D1015" t="str">
            <v>OBRAS ARQUITECTONICAS Y EDIFICACIONES</v>
          </cell>
          <cell r="E1015" t="str">
            <v xml:space="preserve"> APUS NUEVOS </v>
          </cell>
          <cell r="F1015" t="str">
            <v xml:space="preserve"> APUS NUEVOS </v>
          </cell>
          <cell r="G1015">
            <v>0</v>
          </cell>
          <cell r="H1015" t="str">
            <v xml:space="preserve">SECRETARIA DE EDUCACION </v>
          </cell>
          <cell r="I1015" t="str">
            <v xml:space="preserve">SECRETARIA DE EDUCACION </v>
          </cell>
          <cell r="J1015" t="str">
            <v>CERAMICA MURO FORMATO 30x45CM</v>
          </cell>
          <cell r="K1015" t="str">
            <v>M2</v>
          </cell>
          <cell r="L1015">
            <v>1</v>
          </cell>
          <cell r="M1015">
            <v>56404</v>
          </cell>
          <cell r="N1015">
            <v>17485</v>
          </cell>
          <cell r="O1015">
            <v>73889</v>
          </cell>
        </row>
        <row r="1016">
          <cell r="A1016">
            <v>1940</v>
          </cell>
          <cell r="B1016" t="str">
            <v>A 029.001.268</v>
          </cell>
          <cell r="C1016" t="str">
            <v>APU 2021 A 029.001.268</v>
          </cell>
          <cell r="D1016" t="str">
            <v>OBRAS ARQUITECTONICAS Y EDIFICACIONES</v>
          </cell>
          <cell r="E1016" t="str">
            <v xml:space="preserve"> APUS NUEVOS </v>
          </cell>
          <cell r="F1016" t="str">
            <v xml:space="preserve"> APUS NUEVOS </v>
          </cell>
          <cell r="G1016">
            <v>0</v>
          </cell>
          <cell r="H1016" t="str">
            <v xml:space="preserve">SECRETARIA DE EDUCACION </v>
          </cell>
          <cell r="I1016" t="str">
            <v xml:space="preserve">SECRETARIA DE EDUCACION </v>
          </cell>
          <cell r="J1016" t="str">
            <v>BASE MURO DECORADA 31.5X31.5CM</v>
          </cell>
          <cell r="K1016" t="str">
            <v>ML</v>
          </cell>
          <cell r="L1016">
            <v>1</v>
          </cell>
          <cell r="M1016">
            <v>22097</v>
          </cell>
          <cell r="N1016">
            <v>6850</v>
          </cell>
          <cell r="O1016">
            <v>28947</v>
          </cell>
        </row>
        <row r="1017">
          <cell r="A1017">
            <v>1941</v>
          </cell>
          <cell r="B1017" t="str">
            <v>A 029.001.267</v>
          </cell>
          <cell r="C1017" t="str">
            <v>APU 2021 A 029.001.267</v>
          </cell>
          <cell r="D1017" t="str">
            <v>OBRAS ARQUITECTONICAS Y EDIFICACIONES</v>
          </cell>
          <cell r="E1017" t="str">
            <v xml:space="preserve"> APUS NUEVOS </v>
          </cell>
          <cell r="F1017" t="str">
            <v xml:space="preserve"> APUS NUEVOS </v>
          </cell>
          <cell r="G1017">
            <v>0</v>
          </cell>
          <cell r="H1017" t="str">
            <v xml:space="preserve">SECRETARIA DE EDUCACION </v>
          </cell>
          <cell r="I1017" t="str">
            <v xml:space="preserve">SECRETARIA DE EDUCACION </v>
          </cell>
          <cell r="J1017" t="str">
            <v>ALISTADO PISO 4CM MORT. 1:4</v>
          </cell>
          <cell r="K1017" t="str">
            <v>M2</v>
          </cell>
          <cell r="L1017">
            <v>1</v>
          </cell>
          <cell r="M1017">
            <v>18000</v>
          </cell>
          <cell r="N1017">
            <v>5580</v>
          </cell>
          <cell r="O1017">
            <v>23580</v>
          </cell>
        </row>
        <row r="1018">
          <cell r="A1018">
            <v>1942</v>
          </cell>
          <cell r="B1018" t="str">
            <v>A 029.001.266</v>
          </cell>
          <cell r="C1018" t="str">
            <v>APU 2021 A 029.001.266</v>
          </cell>
          <cell r="D1018" t="str">
            <v>OBRAS ARQUITECTONICAS Y EDIFICACIONES</v>
          </cell>
          <cell r="E1018" t="str">
            <v xml:space="preserve"> APUS NUEVOS </v>
          </cell>
          <cell r="F1018" t="str">
            <v xml:space="preserve"> APUS NUEVOS </v>
          </cell>
          <cell r="G1018">
            <v>0</v>
          </cell>
          <cell r="H1018" t="str">
            <v xml:space="preserve">SECRETARIA DE EDUCACION </v>
          </cell>
          <cell r="I1018" t="str">
            <v xml:space="preserve">SECRETARIA DE EDUCACION </v>
          </cell>
          <cell r="J1018" t="str">
            <v>POYOS BASE h=0.08 CONCR. 2560 psi</v>
          </cell>
          <cell r="K1018" t="str">
            <v>M2</v>
          </cell>
          <cell r="L1018">
            <v>1</v>
          </cell>
          <cell r="M1018">
            <v>44873</v>
          </cell>
          <cell r="N1018">
            <v>13911</v>
          </cell>
          <cell r="O1018">
            <v>58784</v>
          </cell>
        </row>
        <row r="1019">
          <cell r="A1019">
            <v>1943</v>
          </cell>
          <cell r="B1019" t="str">
            <v>A 029.001.306</v>
          </cell>
          <cell r="C1019" t="str">
            <v>APU 2021 A 029.001.306</v>
          </cell>
          <cell r="D1019" t="str">
            <v>OBRAS ARQUITECTONICAS Y EDIFICACIONES</v>
          </cell>
          <cell r="E1019" t="str">
            <v xml:space="preserve"> APUS NUEVOS </v>
          </cell>
          <cell r="F1019" t="str">
            <v xml:space="preserve"> APUS NUEVOS </v>
          </cell>
          <cell r="G1019">
            <v>0</v>
          </cell>
          <cell r="H1019" t="str">
            <v xml:space="preserve">SECRETARIA DE EDUCACION </v>
          </cell>
          <cell r="I1019" t="str">
            <v xml:space="preserve">SECRETARIA DE EDUCACION </v>
          </cell>
          <cell r="J1019" t="str">
            <v>GUARDAESCOBA BALDOSA TERRAZO P2 30X8CM</v>
          </cell>
          <cell r="K1019" t="str">
            <v>M2</v>
          </cell>
          <cell r="L1019">
            <v>1</v>
          </cell>
          <cell r="M1019">
            <v>12541</v>
          </cell>
          <cell r="N1019">
            <v>3888</v>
          </cell>
          <cell r="O1019">
            <v>16429</v>
          </cell>
        </row>
        <row r="1020">
          <cell r="A1020">
            <v>1944</v>
          </cell>
          <cell r="B1020" t="str">
            <v>A 029.001.307</v>
          </cell>
          <cell r="C1020" t="str">
            <v>APU 2021 A 029.001.307</v>
          </cell>
          <cell r="D1020" t="str">
            <v>OBRAS ARQUITECTONICAS Y EDIFICACIONES</v>
          </cell>
          <cell r="E1020" t="str">
            <v xml:space="preserve"> APUS NUEVOS </v>
          </cell>
          <cell r="F1020" t="str">
            <v xml:space="preserve"> APUS NUEVOS </v>
          </cell>
          <cell r="G1020">
            <v>0</v>
          </cell>
          <cell r="H1020" t="str">
            <v xml:space="preserve">SECRETARIA DE EDUCACION </v>
          </cell>
          <cell r="I1020" t="str">
            <v xml:space="preserve">SECRETARIA DE EDUCACION </v>
          </cell>
          <cell r="J1020" t="str">
            <v>PISO BALDOSA TERRAZO P2 30x30 (Pulida y Abrillantada)</v>
          </cell>
          <cell r="K1020" t="str">
            <v>M2</v>
          </cell>
          <cell r="L1020">
            <v>1</v>
          </cell>
          <cell r="M1020">
            <v>113505</v>
          </cell>
          <cell r="N1020">
            <v>35187</v>
          </cell>
          <cell r="O1020">
            <v>148692</v>
          </cell>
        </row>
        <row r="1021">
          <cell r="A1021">
            <v>1945</v>
          </cell>
          <cell r="B1021" t="str">
            <v>A 029.001.308</v>
          </cell>
          <cell r="C1021" t="str">
            <v>APU 2021 A 029.001.308</v>
          </cell>
          <cell r="D1021" t="str">
            <v>OBRAS ARQUITECTONICAS Y EDIFICACIONES</v>
          </cell>
          <cell r="E1021" t="str">
            <v xml:space="preserve"> APUS NUEVOS </v>
          </cell>
          <cell r="F1021" t="str">
            <v xml:space="preserve"> APUS NUEVOS </v>
          </cell>
          <cell r="G1021">
            <v>0</v>
          </cell>
          <cell r="H1021" t="str">
            <v xml:space="preserve">SECRETARIA DE EDUCACION </v>
          </cell>
          <cell r="I1021" t="str">
            <v xml:space="preserve">SECRETARIA DE EDUCACION </v>
          </cell>
          <cell r="J1021" t="str">
            <v>PISO CERAMICA FORMATO 45.8X45.8CM</v>
          </cell>
          <cell r="K1021" t="str">
            <v>M2</v>
          </cell>
          <cell r="L1021">
            <v>1</v>
          </cell>
          <cell r="M1021">
            <v>61108</v>
          </cell>
          <cell r="N1021">
            <v>18943</v>
          </cell>
          <cell r="O1021">
            <v>80051</v>
          </cell>
        </row>
        <row r="1022">
          <cell r="A1022">
            <v>1946</v>
          </cell>
          <cell r="B1022" t="str">
            <v>A 029.001.309</v>
          </cell>
          <cell r="C1022" t="str">
            <v>APU 2021 A 029.001.309</v>
          </cell>
          <cell r="D1022" t="str">
            <v>OBRAS ARQUITECTONICAS Y EDIFICACIONES</v>
          </cell>
          <cell r="E1022" t="str">
            <v xml:space="preserve"> APUS NUEVOS </v>
          </cell>
          <cell r="F1022" t="str">
            <v xml:space="preserve"> APUS NUEVOS </v>
          </cell>
          <cell r="G1022">
            <v>0</v>
          </cell>
          <cell r="H1022" t="str">
            <v xml:space="preserve">SECRETARIA DE EDUCACION </v>
          </cell>
          <cell r="I1022" t="str">
            <v xml:space="preserve">SECRETARIA DE EDUCACION </v>
          </cell>
          <cell r="J1022" t="str">
            <v>ALISTADO PISO 5CM - ENDURECIDO SIKAFLOOR MORT. 1:3</v>
          </cell>
          <cell r="K1022" t="str">
            <v>M2</v>
          </cell>
          <cell r="L1022">
            <v>1</v>
          </cell>
          <cell r="M1022">
            <v>41553</v>
          </cell>
          <cell r="N1022">
            <v>12881</v>
          </cell>
          <cell r="O1022">
            <v>54434</v>
          </cell>
        </row>
        <row r="1023">
          <cell r="A1023">
            <v>1947</v>
          </cell>
          <cell r="B1023" t="str">
            <v>A 029.001.310</v>
          </cell>
          <cell r="C1023" t="str">
            <v>APU 2021 A 029.001.310</v>
          </cell>
          <cell r="D1023" t="str">
            <v>OBRAS ARQUITECTONICAS Y EDIFICACIONES</v>
          </cell>
          <cell r="E1023" t="str">
            <v xml:space="preserve"> APUS NUEVOS </v>
          </cell>
          <cell r="F1023" t="str">
            <v xml:space="preserve"> APUS NUEVOS </v>
          </cell>
          <cell r="G1023">
            <v>0</v>
          </cell>
          <cell r="H1023" t="str">
            <v xml:space="preserve">SECRETARIA DE EDUCACION </v>
          </cell>
          <cell r="I1023" t="str">
            <v xml:space="preserve">SECRETARIA DE EDUCACION </v>
          </cell>
          <cell r="J1023" t="str">
            <v>CENEFA PISO 5CM - ENDURECIDO SIKAFLOOR MORT. 1:3</v>
          </cell>
          <cell r="K1023" t="str">
            <v>M2</v>
          </cell>
          <cell r="L1023">
            <v>1</v>
          </cell>
          <cell r="M1023">
            <v>41553</v>
          </cell>
          <cell r="N1023">
            <v>12881</v>
          </cell>
          <cell r="O1023">
            <v>54434</v>
          </cell>
        </row>
        <row r="1024">
          <cell r="A1024">
            <v>1948</v>
          </cell>
          <cell r="B1024" t="str">
            <v>A 029.001.311</v>
          </cell>
          <cell r="C1024" t="str">
            <v>APU 2021 A 029.001.311</v>
          </cell>
          <cell r="D1024" t="str">
            <v>OBRAS ARQUITECTONICAS Y EDIFICACIONES</v>
          </cell>
          <cell r="E1024" t="str">
            <v xml:space="preserve"> APUS NUEVOS </v>
          </cell>
          <cell r="F1024" t="str">
            <v xml:space="preserve"> APUS NUEVOS </v>
          </cell>
          <cell r="G1024">
            <v>0</v>
          </cell>
          <cell r="H1024" t="str">
            <v xml:space="preserve">SECRETARIA DE EDUCACION </v>
          </cell>
          <cell r="I1024" t="str">
            <v xml:space="preserve">SECRETARIA DE EDUCACION </v>
          </cell>
          <cell r="J1024" t="str">
            <v>GRANITO PULIDO EN MESON</v>
          </cell>
          <cell r="K1024" t="str">
            <v>M2</v>
          </cell>
          <cell r="L1024">
            <v>1</v>
          </cell>
          <cell r="M1024">
            <v>94489</v>
          </cell>
          <cell r="N1024">
            <v>29292</v>
          </cell>
          <cell r="O1024">
            <v>123781</v>
          </cell>
        </row>
        <row r="1025">
          <cell r="A1025">
            <v>1949</v>
          </cell>
          <cell r="B1025" t="str">
            <v>A 029.001.312</v>
          </cell>
          <cell r="C1025" t="str">
            <v>APU 2021 A 029.001.312</v>
          </cell>
          <cell r="D1025" t="str">
            <v>OBRAS ARQUITECTONICAS Y EDIFICACIONES</v>
          </cell>
          <cell r="E1025" t="str">
            <v xml:space="preserve"> APUS NUEVOS </v>
          </cell>
          <cell r="F1025" t="str">
            <v xml:space="preserve"> APUS NUEVOS </v>
          </cell>
          <cell r="G1025">
            <v>0</v>
          </cell>
          <cell r="H1025" t="str">
            <v xml:space="preserve">SECRETARIA DE EDUCACION </v>
          </cell>
          <cell r="I1025" t="str">
            <v xml:space="preserve">SECRETARIA DE EDUCACION </v>
          </cell>
          <cell r="J1025" t="str">
            <v>RECUBRIMIENTO SINT. PLEXIFLOR, Incl. afinado de superf.</v>
          </cell>
          <cell r="K1025" t="str">
            <v>M2</v>
          </cell>
          <cell r="L1025">
            <v>1</v>
          </cell>
          <cell r="M1025">
            <v>60679</v>
          </cell>
          <cell r="N1025">
            <v>18810</v>
          </cell>
          <cell r="O1025">
            <v>79489</v>
          </cell>
        </row>
        <row r="1026">
          <cell r="A1026">
            <v>1950</v>
          </cell>
          <cell r="B1026" t="str">
            <v>A 029.001.313</v>
          </cell>
          <cell r="C1026" t="str">
            <v>APU 2021 A 029.001.313</v>
          </cell>
          <cell r="D1026" t="str">
            <v>OBRAS ARQUITECTONICAS Y EDIFICACIONES</v>
          </cell>
          <cell r="E1026" t="str">
            <v xml:space="preserve"> APUS NUEVOS </v>
          </cell>
          <cell r="F1026" t="str">
            <v xml:space="preserve"> APUS NUEVOS </v>
          </cell>
          <cell r="G1026">
            <v>0</v>
          </cell>
          <cell r="H1026" t="str">
            <v xml:space="preserve">SECRETARIA DE EDUCACION </v>
          </cell>
          <cell r="I1026" t="str">
            <v xml:space="preserve">SECRETARIA DE EDUCACION </v>
          </cell>
          <cell r="J1026" t="str">
            <v>MONOCAPA MANTO ASFALTICO PENTAFLEX 3.6MM FOIL AL.REEPOLlE.</v>
          </cell>
          <cell r="K1026" t="str">
            <v>M2</v>
          </cell>
          <cell r="L1026">
            <v>1</v>
          </cell>
          <cell r="M1026">
            <v>32021</v>
          </cell>
          <cell r="N1026">
            <v>9927</v>
          </cell>
          <cell r="O1026">
            <v>41948</v>
          </cell>
        </row>
        <row r="1027">
          <cell r="A1027">
            <v>1951</v>
          </cell>
          <cell r="B1027" t="str">
            <v>A 029.001.314</v>
          </cell>
          <cell r="C1027" t="str">
            <v>APU 2021 A 029.001.314</v>
          </cell>
          <cell r="D1027" t="str">
            <v>OBRAS ARQUITECTONICAS Y EDIFICACIONES</v>
          </cell>
          <cell r="E1027" t="str">
            <v xml:space="preserve"> APUS NUEVOS </v>
          </cell>
          <cell r="F1027" t="str">
            <v xml:space="preserve"> APUS NUEVOS </v>
          </cell>
          <cell r="G1027">
            <v>0</v>
          </cell>
          <cell r="H1027" t="str">
            <v xml:space="preserve">SECRETARIA DE EDUCACION </v>
          </cell>
          <cell r="I1027" t="str">
            <v xml:space="preserve">SECRETARIA DE EDUCACION </v>
          </cell>
          <cell r="J1027" t="str">
            <v>MORTERO IMPER. 1:3 DE NIVELACION</v>
          </cell>
          <cell r="K1027" t="str">
            <v>M2</v>
          </cell>
          <cell r="L1027">
            <v>1</v>
          </cell>
          <cell r="M1027">
            <v>16413</v>
          </cell>
          <cell r="N1027">
            <v>5088</v>
          </cell>
          <cell r="O1027">
            <v>21501</v>
          </cell>
        </row>
        <row r="1028">
          <cell r="A1028"/>
          <cell r="B1028"/>
          <cell r="C1028"/>
          <cell r="D1028"/>
          <cell r="E1028"/>
          <cell r="F1028"/>
          <cell r="G1028"/>
          <cell r="H1028"/>
          <cell r="I1028"/>
          <cell r="J1028" t="str">
            <v xml:space="preserve"> ACABADO PISOS </v>
          </cell>
          <cell r="K1028" t="str">
            <v/>
          </cell>
          <cell r="L1028"/>
          <cell r="M1028"/>
          <cell r="N1028"/>
          <cell r="O1028"/>
        </row>
        <row r="1029">
          <cell r="A1029"/>
          <cell r="B1029"/>
          <cell r="C1029"/>
          <cell r="D1029"/>
          <cell r="E1029"/>
          <cell r="F1029"/>
          <cell r="G1029"/>
          <cell r="H1029"/>
          <cell r="I1029"/>
          <cell r="J1029" t="str">
            <v xml:space="preserve"> PISO EN CERAMICA Y BALDOSA </v>
          </cell>
          <cell r="K1029" t="str">
            <v/>
          </cell>
          <cell r="L1029"/>
          <cell r="M1029"/>
          <cell r="N1029"/>
          <cell r="O1029"/>
        </row>
        <row r="1030">
          <cell r="A1030">
            <v>518</v>
          </cell>
          <cell r="B1030" t="str">
            <v>A 019.001.001</v>
          </cell>
          <cell r="C1030" t="str">
            <v>APU 2021 A 019.001.001</v>
          </cell>
          <cell r="D1030" t="str">
            <v>OBRAS ARQUITECTONICAS Y EDIFICACIONES</v>
          </cell>
          <cell r="E1030" t="str">
            <v xml:space="preserve"> ACABADO PISOS </v>
          </cell>
          <cell r="F1030" t="str">
            <v xml:space="preserve"> PISO EN CERAMICA Y BALDOSA </v>
          </cell>
          <cell r="G1030">
            <v>0</v>
          </cell>
          <cell r="H1030"/>
          <cell r="I1030"/>
          <cell r="J1030" t="str">
            <v xml:space="preserve">PISO EN CERAMICA LISO 20*20 LINEA DUROTECH </v>
          </cell>
          <cell r="K1030" t="str">
            <v>M2</v>
          </cell>
          <cell r="L1030">
            <v>1</v>
          </cell>
          <cell r="M1030">
            <v>60288</v>
          </cell>
          <cell r="N1030">
            <v>18689</v>
          </cell>
          <cell r="O1030">
            <v>78977</v>
          </cell>
        </row>
        <row r="1031">
          <cell r="A1031">
            <v>519</v>
          </cell>
          <cell r="B1031" t="str">
            <v>A 019.001.002</v>
          </cell>
          <cell r="C1031" t="str">
            <v>APU 2021 A 019.001.002</v>
          </cell>
          <cell r="D1031" t="str">
            <v>OBRAS ARQUITECTONICAS Y EDIFICACIONES</v>
          </cell>
          <cell r="E1031" t="str">
            <v xml:space="preserve"> ACABADO PISOS </v>
          </cell>
          <cell r="F1031" t="str">
            <v xml:space="preserve"> PISO EN CERAMICA Y BALDOSA </v>
          </cell>
          <cell r="G1031">
            <v>0</v>
          </cell>
          <cell r="H1031"/>
          <cell r="I1031"/>
          <cell r="J1031" t="str">
            <v xml:space="preserve">PISO EN CERAMICA LISA 20*20 LINEA MEDITERRANEA </v>
          </cell>
          <cell r="K1031" t="str">
            <v xml:space="preserve"> M2</v>
          </cell>
          <cell r="L1031">
            <v>1</v>
          </cell>
          <cell r="M1031">
            <v>57172</v>
          </cell>
          <cell r="N1031">
            <v>17723</v>
          </cell>
          <cell r="O1031">
            <v>74895</v>
          </cell>
        </row>
        <row r="1032">
          <cell r="A1032">
            <v>520</v>
          </cell>
          <cell r="B1032" t="str">
            <v>A 019.001.003</v>
          </cell>
          <cell r="C1032" t="str">
            <v>APU 2021 A 019.001.003</v>
          </cell>
          <cell r="D1032" t="str">
            <v>OBRAS ARQUITECTONICAS Y EDIFICACIONES</v>
          </cell>
          <cell r="E1032" t="str">
            <v xml:space="preserve"> ACABADO PISOS </v>
          </cell>
          <cell r="F1032" t="str">
            <v xml:space="preserve"> PISO EN CERAMICA Y BALDOSA </v>
          </cell>
          <cell r="G1032">
            <v>0</v>
          </cell>
          <cell r="H1032"/>
          <cell r="I1032"/>
          <cell r="J1032" t="str">
            <v xml:space="preserve">PISO EN CERAMICA LISO 32*32 LINEA FORTALEZA </v>
          </cell>
          <cell r="K1032" t="str">
            <v xml:space="preserve"> M2</v>
          </cell>
          <cell r="L1032">
            <v>1</v>
          </cell>
          <cell r="M1032">
            <v>64731</v>
          </cell>
          <cell r="N1032">
            <v>20067</v>
          </cell>
          <cell r="O1032">
            <v>84798</v>
          </cell>
        </row>
        <row r="1033">
          <cell r="A1033">
            <v>521</v>
          </cell>
          <cell r="B1033" t="str">
            <v>A 019.001.004</v>
          </cell>
          <cell r="C1033" t="str">
            <v>APU 2021 A 019.001.004</v>
          </cell>
          <cell r="D1033" t="str">
            <v>OBRAS ARQUITECTONICAS Y EDIFICACIONES</v>
          </cell>
          <cell r="E1033" t="str">
            <v xml:space="preserve"> ACABADO PISOS </v>
          </cell>
          <cell r="F1033" t="str">
            <v xml:space="preserve"> PISO EN CERAMICA Y BALDOSA </v>
          </cell>
          <cell r="G1033">
            <v>0</v>
          </cell>
          <cell r="H1033"/>
          <cell r="I1033" t="str">
            <v xml:space="preserve">ESCE- PORFIA </v>
          </cell>
          <cell r="J1033" t="str">
            <v xml:space="preserve">PISO DUROPISO BLANCO 33,8X33,8 T. COMERCIAL </v>
          </cell>
          <cell r="K1033" t="str">
            <v xml:space="preserve"> M2</v>
          </cell>
          <cell r="L1033">
            <v>1</v>
          </cell>
          <cell r="M1033">
            <v>53161</v>
          </cell>
          <cell r="N1033">
            <v>16480</v>
          </cell>
          <cell r="O1033">
            <v>69641</v>
          </cell>
        </row>
        <row r="1034">
          <cell r="A1034">
            <v>522</v>
          </cell>
          <cell r="B1034" t="str">
            <v>A 019.001.005</v>
          </cell>
          <cell r="C1034" t="str">
            <v>APU 2021 A 019.001.005</v>
          </cell>
          <cell r="D1034" t="str">
            <v>OBRAS ARQUITECTONICAS Y EDIFICACIONES</v>
          </cell>
          <cell r="E1034" t="str">
            <v xml:space="preserve"> ACABADO PISOS </v>
          </cell>
          <cell r="F1034" t="str">
            <v xml:space="preserve"> PISO EN CERAMICA Y BALDOSA </v>
          </cell>
          <cell r="G1034">
            <v>0</v>
          </cell>
          <cell r="H1034" t="str">
            <v>JOSE MIGUE</v>
          </cell>
          <cell r="I1034" t="str">
            <v>CIM</v>
          </cell>
          <cell r="J1034" t="str">
            <v xml:space="preserve">PISO EN PORCELANATO BEIGE 60*60 cm </v>
          </cell>
          <cell r="K1034" t="str">
            <v xml:space="preserve"> M2</v>
          </cell>
          <cell r="L1034">
            <v>1</v>
          </cell>
          <cell r="M1034">
            <v>95129</v>
          </cell>
          <cell r="N1034">
            <v>29490</v>
          </cell>
          <cell r="O1034">
            <v>124619</v>
          </cell>
        </row>
        <row r="1035">
          <cell r="A1035">
            <v>523</v>
          </cell>
          <cell r="B1035" t="str">
            <v>A 019.001.006</v>
          </cell>
          <cell r="C1035" t="str">
            <v>APU 2021 A 019.001.006</v>
          </cell>
          <cell r="D1035" t="str">
            <v>OBRAS ARQUITECTONICAS Y EDIFICACIONES</v>
          </cell>
          <cell r="E1035" t="str">
            <v xml:space="preserve"> ACABADO PISOS </v>
          </cell>
          <cell r="F1035" t="str">
            <v xml:space="preserve"> PISO EN CERAMICA Y BALDOSA </v>
          </cell>
          <cell r="G1035">
            <v>0</v>
          </cell>
          <cell r="H1035"/>
          <cell r="I1035"/>
          <cell r="J1035" t="str">
            <v xml:space="preserve">PISO BALDOSA GRANO MARMOL 30*30 </v>
          </cell>
          <cell r="K1035" t="str">
            <v xml:space="preserve"> M2</v>
          </cell>
          <cell r="L1035">
            <v>1</v>
          </cell>
          <cell r="M1035">
            <v>97446</v>
          </cell>
          <cell r="N1035">
            <v>30208</v>
          </cell>
          <cell r="O1035">
            <v>127654</v>
          </cell>
        </row>
        <row r="1036">
          <cell r="A1036">
            <v>896</v>
          </cell>
          <cell r="B1036" t="str">
            <v>A 029.001.192</v>
          </cell>
          <cell r="C1036" t="str">
            <v>APU 2021 A 029.001.192</v>
          </cell>
          <cell r="D1036" t="str">
            <v>OBRAS ARQUITECTONICAS Y EDIFICACIONES</v>
          </cell>
          <cell r="E1036" t="str">
            <v xml:space="preserve"> APUS NUEVOS </v>
          </cell>
          <cell r="F1036" t="str">
            <v xml:space="preserve"> APUS NUEVOS </v>
          </cell>
          <cell r="G1036">
            <v>0</v>
          </cell>
          <cell r="H1036"/>
          <cell r="I1036"/>
          <cell r="J1036" t="str">
            <v xml:space="preserve">PISO ANTIQUE BLANCO 45 X 45 CM CL 1 </v>
          </cell>
          <cell r="K1036" t="str">
            <v>M2</v>
          </cell>
          <cell r="L1036">
            <v>1</v>
          </cell>
          <cell r="M1036">
            <v>63232</v>
          </cell>
          <cell r="N1036">
            <v>19602</v>
          </cell>
          <cell r="O1036">
            <v>82834</v>
          </cell>
        </row>
        <row r="1037">
          <cell r="A1037">
            <v>524</v>
          </cell>
          <cell r="B1037" t="str">
            <v>A 019.001.007</v>
          </cell>
          <cell r="C1037" t="str">
            <v>APU 2021 A 019.001.007</v>
          </cell>
          <cell r="D1037" t="str">
            <v>OBRAS ARQUITECTONICAS Y EDIFICACIONES</v>
          </cell>
          <cell r="E1037" t="str">
            <v xml:space="preserve"> ACABADO PISOS </v>
          </cell>
          <cell r="F1037" t="str">
            <v xml:space="preserve"> PISO EN CERAMICA Y BALDOSA </v>
          </cell>
          <cell r="G1037">
            <v>0</v>
          </cell>
          <cell r="H1037"/>
          <cell r="I1037"/>
          <cell r="J1037" t="str">
            <v xml:space="preserve">PORCELANATO PAMPAS NUEZ 48X48 T.COMERCIAL </v>
          </cell>
          <cell r="K1037" t="str">
            <v xml:space="preserve"> M2</v>
          </cell>
          <cell r="L1037">
            <v>1</v>
          </cell>
          <cell r="M1037">
            <v>116857</v>
          </cell>
          <cell r="N1037">
            <v>36226</v>
          </cell>
          <cell r="O1037">
            <v>153083</v>
          </cell>
        </row>
        <row r="1038">
          <cell r="A1038">
            <v>525</v>
          </cell>
          <cell r="B1038" t="str">
            <v>A 019.001.008</v>
          </cell>
          <cell r="C1038" t="str">
            <v>APU 2021 A 019.001.008</v>
          </cell>
          <cell r="D1038" t="str">
            <v>OBRAS ARQUITECTONICAS Y EDIFICACIONES</v>
          </cell>
          <cell r="E1038" t="str">
            <v xml:space="preserve"> ACABADO PISOS </v>
          </cell>
          <cell r="F1038" t="str">
            <v xml:space="preserve"> PISO EN CERAMICA Y BALDOSA </v>
          </cell>
          <cell r="G1038">
            <v>0</v>
          </cell>
          <cell r="H1038"/>
          <cell r="I1038" t="str">
            <v xml:space="preserve">ESCE- PORFIA </v>
          </cell>
          <cell r="J1038" t="str">
            <v xml:space="preserve">PORCELANATO BURDEOS REC LAP 60X60 GRIS </v>
          </cell>
          <cell r="K1038" t="str">
            <v xml:space="preserve"> M2</v>
          </cell>
          <cell r="L1038">
            <v>1</v>
          </cell>
          <cell r="M1038">
            <v>123056</v>
          </cell>
          <cell r="N1038">
            <v>38147</v>
          </cell>
          <cell r="O1038">
            <v>161203</v>
          </cell>
        </row>
        <row r="1039">
          <cell r="A1039">
            <v>526</v>
          </cell>
          <cell r="B1039" t="str">
            <v>A 019.001.009</v>
          </cell>
          <cell r="C1039" t="str">
            <v>APU 2021 A 019.001.009</v>
          </cell>
          <cell r="D1039" t="str">
            <v>OBRAS ARQUITECTONICAS Y EDIFICACIONES</v>
          </cell>
          <cell r="E1039" t="str">
            <v xml:space="preserve"> ACABADO PISOS </v>
          </cell>
          <cell r="F1039" t="str">
            <v xml:space="preserve"> PISO EN CERAMICA Y BALDOSA </v>
          </cell>
          <cell r="G1039">
            <v>0</v>
          </cell>
          <cell r="H1039"/>
          <cell r="I1039"/>
          <cell r="J1039" t="str">
            <v xml:space="preserve">PORCELANATO PALMARES 56,6X56,6 BEIGE T. COMERCIAL </v>
          </cell>
          <cell r="K1039" t="str">
            <v xml:space="preserve"> M2</v>
          </cell>
          <cell r="L1039">
            <v>1</v>
          </cell>
          <cell r="M1039">
            <v>112332</v>
          </cell>
          <cell r="N1039">
            <v>34823</v>
          </cell>
          <cell r="O1039">
            <v>147155</v>
          </cell>
        </row>
        <row r="1040">
          <cell r="A1040">
            <v>527</v>
          </cell>
          <cell r="B1040" t="str">
            <v>A 019.001.010</v>
          </cell>
          <cell r="C1040" t="str">
            <v>APU 2021 A 019.001.010</v>
          </cell>
          <cell r="D1040" t="str">
            <v>OBRAS ARQUITECTONICAS Y EDIFICACIONES</v>
          </cell>
          <cell r="E1040" t="str">
            <v xml:space="preserve"> ACABADO PISOS </v>
          </cell>
          <cell r="F1040" t="str">
            <v xml:space="preserve"> PISO EN CERAMICA Y BALDOSA </v>
          </cell>
          <cell r="G1040">
            <v>0</v>
          </cell>
          <cell r="H1040"/>
          <cell r="I1040"/>
          <cell r="J1040" t="str">
            <v xml:space="preserve">PORCELANATO NUEVA HERA REC PUL80X80 BLANCOT.COMERC </v>
          </cell>
          <cell r="K1040" t="str">
            <v xml:space="preserve"> M2</v>
          </cell>
          <cell r="L1040">
            <v>1</v>
          </cell>
          <cell r="M1040">
            <v>141510</v>
          </cell>
          <cell r="N1040">
            <v>43868</v>
          </cell>
          <cell r="O1040">
            <v>185378</v>
          </cell>
        </row>
        <row r="1041">
          <cell r="A1041">
            <v>1711</v>
          </cell>
          <cell r="B1041" t="str">
            <v>A 030.002.124</v>
          </cell>
          <cell r="C1041" t="str">
            <v>APU 2021 A 030.002.124</v>
          </cell>
          <cell r="D1041" t="str">
            <v>NUEVOS</v>
          </cell>
          <cell r="E1041" t="str">
            <v xml:space="preserve"> ACABADO PISOS </v>
          </cell>
          <cell r="F1041" t="str">
            <v xml:space="preserve"> PISO EN CERAMICA Y BALDOSA </v>
          </cell>
          <cell r="G1041">
            <v>0</v>
          </cell>
          <cell r="H1041" t="str">
            <v xml:space="preserve">RELIQUIA HUGO BELTRAN </v>
          </cell>
          <cell r="I1041" t="str">
            <v xml:space="preserve">RELIQUIA HUGO BELTRAN </v>
          </cell>
          <cell r="J1041" t="str">
            <v>PORCELANATO NUEVO BOSS GRIS CLARO CARAS FIFERENCIADAS, CORONA</v>
          </cell>
          <cell r="K1041" t="str">
            <v xml:space="preserve"> M2</v>
          </cell>
          <cell r="L1041">
            <v>1</v>
          </cell>
          <cell r="M1041">
            <v>82015</v>
          </cell>
          <cell r="N1041">
            <v>25425</v>
          </cell>
          <cell r="O1041">
            <v>107440</v>
          </cell>
        </row>
        <row r="1042">
          <cell r="A1042">
            <v>528</v>
          </cell>
          <cell r="B1042" t="str">
            <v>A 019.001.011</v>
          </cell>
          <cell r="C1042" t="str">
            <v>APU 2021 A 019.001.011</v>
          </cell>
          <cell r="D1042" t="str">
            <v>OBRAS ARQUITECTONICAS Y EDIFICACIONES</v>
          </cell>
          <cell r="E1042" t="str">
            <v xml:space="preserve"> ACABADO PISOS </v>
          </cell>
          <cell r="F1042" t="str">
            <v xml:space="preserve"> PISO EN CERAMICA Y BALDOSA </v>
          </cell>
          <cell r="G1042">
            <v>0</v>
          </cell>
          <cell r="H1042"/>
          <cell r="I1042"/>
          <cell r="J1042" t="str">
            <v xml:space="preserve">PIRLAN ALUMINIO </v>
          </cell>
          <cell r="K1042" t="str">
            <v xml:space="preserve"> ML</v>
          </cell>
          <cell r="L1042">
            <v>1</v>
          </cell>
          <cell r="M1042">
            <v>2235</v>
          </cell>
          <cell r="N1042">
            <v>693</v>
          </cell>
          <cell r="O1042">
            <v>2928</v>
          </cell>
        </row>
        <row r="1043">
          <cell r="A1043">
            <v>529</v>
          </cell>
          <cell r="B1043" t="str">
            <v>A 019.001.012</v>
          </cell>
          <cell r="C1043" t="str">
            <v>APU 2021 A 019.001.012</v>
          </cell>
          <cell r="D1043" t="str">
            <v>OBRAS ARQUITECTONICAS Y EDIFICACIONES</v>
          </cell>
          <cell r="E1043" t="str">
            <v xml:space="preserve"> ACABADO PISOS </v>
          </cell>
          <cell r="F1043" t="str">
            <v xml:space="preserve"> PISO EN CERAMICA Y BALDOSA </v>
          </cell>
          <cell r="G1043">
            <v>0</v>
          </cell>
          <cell r="H1043"/>
          <cell r="I1043"/>
          <cell r="J1043" t="str">
            <v xml:space="preserve">CENEFA EN PORCELANAT014*50 VERDE </v>
          </cell>
          <cell r="K1043" t="str">
            <v xml:space="preserve"> ML</v>
          </cell>
          <cell r="L1043">
            <v>1</v>
          </cell>
          <cell r="M1043">
            <v>108085</v>
          </cell>
          <cell r="N1043">
            <v>33506</v>
          </cell>
          <cell r="O1043">
            <v>141591</v>
          </cell>
        </row>
        <row r="1044">
          <cell r="A1044">
            <v>530</v>
          </cell>
          <cell r="B1044" t="str">
            <v>A 019.001.013</v>
          </cell>
          <cell r="C1044" t="str">
            <v>APU 2021 A 019.001.013</v>
          </cell>
          <cell r="D1044" t="str">
            <v>OBRAS ARQUITECTONICAS Y EDIFICACIONES</v>
          </cell>
          <cell r="E1044" t="str">
            <v xml:space="preserve"> ACABADO PISOS </v>
          </cell>
          <cell r="F1044" t="str">
            <v xml:space="preserve"> PISO EN CERAMICA Y BALDOSA </v>
          </cell>
          <cell r="G1044">
            <v>0</v>
          </cell>
          <cell r="H1044"/>
          <cell r="I1044"/>
          <cell r="J1044" t="str">
            <v xml:space="preserve">PISO MADERA LAMINADO 10mm T.AC432 Color roble parí </v>
          </cell>
          <cell r="K1044" t="str">
            <v xml:space="preserve"> M2</v>
          </cell>
          <cell r="L1044">
            <v>1</v>
          </cell>
          <cell r="M1044">
            <v>86251</v>
          </cell>
          <cell r="N1044">
            <v>26738</v>
          </cell>
          <cell r="O1044">
            <v>112989</v>
          </cell>
        </row>
        <row r="1045">
          <cell r="A1045">
            <v>531</v>
          </cell>
          <cell r="B1045" t="str">
            <v>A 019.001.014</v>
          </cell>
          <cell r="C1045" t="str">
            <v>APU 2021 A 019.001.014</v>
          </cell>
          <cell r="D1045" t="str">
            <v>OBRAS ARQUITECTONICAS Y EDIFICACIONES</v>
          </cell>
          <cell r="E1045" t="str">
            <v xml:space="preserve"> ACABADO PISOS </v>
          </cell>
          <cell r="F1045" t="str">
            <v xml:space="preserve"> PISO EN CERAMICA Y BALDOSA </v>
          </cell>
          <cell r="G1045">
            <v>0</v>
          </cell>
          <cell r="H1045"/>
          <cell r="I1045"/>
          <cell r="J1045" t="str">
            <v xml:space="preserve">PISO VINILO TIPO TERRAZO e=2.0 mm 30X30 </v>
          </cell>
          <cell r="K1045" t="str">
            <v>M2</v>
          </cell>
          <cell r="L1045">
            <v>1</v>
          </cell>
          <cell r="M1045">
            <v>43377</v>
          </cell>
          <cell r="N1045">
            <v>13447</v>
          </cell>
          <cell r="O1045">
            <v>56824</v>
          </cell>
        </row>
        <row r="1046">
          <cell r="A1046">
            <v>532</v>
          </cell>
          <cell r="B1046" t="str">
            <v>A 019.001.015</v>
          </cell>
          <cell r="C1046" t="str">
            <v>APU 2021 A 019.001.015</v>
          </cell>
          <cell r="D1046" t="str">
            <v>OBRAS ARQUITECTONICAS Y EDIFICACIONES</v>
          </cell>
          <cell r="E1046" t="str">
            <v xml:space="preserve"> ACABADO PISOS </v>
          </cell>
          <cell r="F1046" t="str">
            <v xml:space="preserve"> PISO EN CERAMICA Y BALDOSA </v>
          </cell>
          <cell r="G1046">
            <v>0</v>
          </cell>
          <cell r="H1046"/>
          <cell r="I1046"/>
          <cell r="J1046" t="str">
            <v xml:space="preserve">ALFOMBRA ALFA WEST T. ARGOLLADO 550gr/m2 </v>
          </cell>
          <cell r="K1046" t="str">
            <v>M2</v>
          </cell>
          <cell r="L1046">
            <v>1</v>
          </cell>
          <cell r="M1046">
            <v>40948</v>
          </cell>
          <cell r="N1046">
            <v>12694</v>
          </cell>
          <cell r="O1046">
            <v>53642</v>
          </cell>
        </row>
        <row r="1047">
          <cell r="A1047">
            <v>534</v>
          </cell>
          <cell r="B1047" t="str">
            <v>A 019.001.017</v>
          </cell>
          <cell r="C1047" t="str">
            <v>APU 2021 A 019.001.017</v>
          </cell>
          <cell r="D1047" t="str">
            <v>OBRAS ARQUITECTONICAS Y EDIFICACIONES</v>
          </cell>
          <cell r="E1047" t="str">
            <v xml:space="preserve"> ACABADO PISOS </v>
          </cell>
          <cell r="F1047" t="str">
            <v xml:space="preserve"> PISO EN CERAMICA Y BALDOSA </v>
          </cell>
          <cell r="G1047">
            <v>0</v>
          </cell>
          <cell r="H1047"/>
          <cell r="I1047"/>
          <cell r="J1047" t="str">
            <v xml:space="preserve">PROTECTOR DE ESCALERA EN BRONCE </v>
          </cell>
          <cell r="K1047" t="str">
            <v xml:space="preserve"> ML</v>
          </cell>
          <cell r="L1047">
            <v>1</v>
          </cell>
          <cell r="M1047">
            <v>63388</v>
          </cell>
          <cell r="N1047">
            <v>19650</v>
          </cell>
          <cell r="O1047">
            <v>83038</v>
          </cell>
        </row>
        <row r="1048">
          <cell r="A1048">
            <v>535</v>
          </cell>
          <cell r="B1048" t="str">
            <v>A 019.001.018</v>
          </cell>
          <cell r="C1048" t="str">
            <v>APU 2021 A 019.001.018</v>
          </cell>
          <cell r="D1048" t="str">
            <v>OBRAS ARQUITECTONICAS Y EDIFICACIONES</v>
          </cell>
          <cell r="E1048" t="str">
            <v xml:space="preserve"> ACABADO PISOS </v>
          </cell>
          <cell r="F1048" t="str">
            <v xml:space="preserve"> PISO EN CERAMICA Y BALDOSA </v>
          </cell>
          <cell r="G1048">
            <v>0</v>
          </cell>
          <cell r="H1048"/>
          <cell r="I1048"/>
          <cell r="J1048" t="str">
            <v xml:space="preserve">PROTECTOR DE ESCALERA EN ALUMINIO </v>
          </cell>
          <cell r="K1048" t="str">
            <v xml:space="preserve"> ML</v>
          </cell>
          <cell r="L1048">
            <v>1</v>
          </cell>
          <cell r="M1048">
            <v>16867</v>
          </cell>
          <cell r="N1048">
            <v>5229</v>
          </cell>
          <cell r="O1048">
            <v>22096</v>
          </cell>
        </row>
        <row r="1049">
          <cell r="A1049">
            <v>536</v>
          </cell>
          <cell r="B1049" t="str">
            <v>A 019.001.019</v>
          </cell>
          <cell r="C1049" t="str">
            <v>APU 2021 A 019.001.019</v>
          </cell>
          <cell r="D1049" t="str">
            <v>OBRAS ARQUITECTONICAS Y EDIFICACIONES</v>
          </cell>
          <cell r="E1049" t="str">
            <v xml:space="preserve"> ACABADO PISOS </v>
          </cell>
          <cell r="F1049" t="str">
            <v xml:space="preserve"> PISO EN CERAMICA Y BALDOSA </v>
          </cell>
          <cell r="G1049">
            <v>0</v>
          </cell>
          <cell r="H1049"/>
          <cell r="I1049"/>
          <cell r="J1049" t="str">
            <v xml:space="preserve">PISO SINU DORADO JUNTA PERDIDA 30X2CM AL NATURAL </v>
          </cell>
          <cell r="K1049" t="str">
            <v xml:space="preserve"> M2</v>
          </cell>
          <cell r="L1049">
            <v>1</v>
          </cell>
          <cell r="M1049">
            <v>264489</v>
          </cell>
          <cell r="N1049">
            <v>81992</v>
          </cell>
          <cell r="O1049">
            <v>346481</v>
          </cell>
        </row>
        <row r="1050">
          <cell r="A1050">
            <v>895</v>
          </cell>
          <cell r="B1050" t="str">
            <v>A 029.001.191</v>
          </cell>
          <cell r="C1050" t="str">
            <v>APU 2021 A 029.001.191</v>
          </cell>
          <cell r="D1050" t="str">
            <v>OBRAS ARQUITECTONICAS Y EDIFICACIONES</v>
          </cell>
          <cell r="E1050" t="str">
            <v xml:space="preserve"> APUS NUEVOS </v>
          </cell>
          <cell r="F1050" t="str">
            <v xml:space="preserve"> APUS NUEVOS </v>
          </cell>
          <cell r="G1050">
            <v>0</v>
          </cell>
          <cell r="H1050" t="str">
            <v>JOSE MIGUE</v>
          </cell>
          <cell r="I1050" t="str">
            <v>CIM</v>
          </cell>
          <cell r="J1050" t="str">
            <v xml:space="preserve">PISO STONE BLANCO 45 X 45 CM </v>
          </cell>
          <cell r="K1050" t="str">
            <v xml:space="preserve"> M2</v>
          </cell>
          <cell r="L1050">
            <v>1</v>
          </cell>
          <cell r="M1050">
            <v>63232</v>
          </cell>
          <cell r="N1050">
            <v>19602</v>
          </cell>
          <cell r="O1050">
            <v>82834</v>
          </cell>
        </row>
        <row r="1051">
          <cell r="A1051"/>
          <cell r="B1051"/>
          <cell r="C1051"/>
          <cell r="D1051"/>
          <cell r="E1051"/>
          <cell r="F1051"/>
          <cell r="G1051"/>
          <cell r="H1051"/>
          <cell r="I1051"/>
          <cell r="J1051" t="str">
            <v xml:space="preserve"> TABLON, GRANITO, ROMANA, ADOQUIN </v>
          </cell>
          <cell r="K1051" t="str">
            <v/>
          </cell>
          <cell r="L1051"/>
          <cell r="M1051"/>
          <cell r="N1051"/>
          <cell r="O1051"/>
        </row>
        <row r="1052">
          <cell r="A1052">
            <v>537</v>
          </cell>
          <cell r="B1052" t="str">
            <v>A 019.002.001</v>
          </cell>
          <cell r="C1052" t="str">
            <v>APU 2021 A 019.002.001</v>
          </cell>
          <cell r="D1052" t="str">
            <v>OBRAS ARQUITECTONICAS Y EDIFICACIONES</v>
          </cell>
          <cell r="E1052" t="str">
            <v xml:space="preserve"> ACABADO PISOS </v>
          </cell>
          <cell r="F1052" t="str">
            <v xml:space="preserve"> TABLON, GRANITO, ROMANA, ADOQUIN </v>
          </cell>
          <cell r="G1052">
            <v>0</v>
          </cell>
          <cell r="H1052"/>
          <cell r="I1052"/>
          <cell r="J1052" t="str">
            <v xml:space="preserve">ADOQUIN CUARTERON DE GRES </v>
          </cell>
          <cell r="K1052" t="str">
            <v xml:space="preserve"> M2</v>
          </cell>
          <cell r="L1052">
            <v>1</v>
          </cell>
          <cell r="M1052">
            <v>91104</v>
          </cell>
          <cell r="N1052">
            <v>28242</v>
          </cell>
          <cell r="O1052">
            <v>119346</v>
          </cell>
        </row>
        <row r="1053">
          <cell r="A1053">
            <v>538</v>
          </cell>
          <cell r="B1053" t="str">
            <v>A 019.002.002</v>
          </cell>
          <cell r="C1053" t="str">
            <v>APU 2021 A 019.002.002</v>
          </cell>
          <cell r="D1053" t="str">
            <v>OBRAS ARQUITECTONICAS Y EDIFICACIONES</v>
          </cell>
          <cell r="E1053" t="str">
            <v xml:space="preserve"> ACABADO PISOS </v>
          </cell>
          <cell r="F1053" t="str">
            <v xml:space="preserve"> TABLON, GRANITO, ROMANA, ADOQUIN </v>
          </cell>
          <cell r="G1053">
            <v>0</v>
          </cell>
          <cell r="H1053"/>
          <cell r="I1053"/>
          <cell r="J1053" t="str">
            <v xml:space="preserve">ADOQUIN CONCRETO CORBATIN 6x14,5x21 cm,inc base, </v>
          </cell>
          <cell r="K1053" t="str">
            <v xml:space="preserve"> M2</v>
          </cell>
          <cell r="L1053">
            <v>1</v>
          </cell>
          <cell r="M1053">
            <v>74278</v>
          </cell>
          <cell r="N1053">
            <v>23026</v>
          </cell>
          <cell r="O1053">
            <v>97304</v>
          </cell>
        </row>
        <row r="1054">
          <cell r="A1054">
            <v>539</v>
          </cell>
          <cell r="B1054" t="str">
            <v>A 019.002.003</v>
          </cell>
          <cell r="C1054" t="str">
            <v>APU 2021 A 019.002.003</v>
          </cell>
          <cell r="D1054" t="str">
            <v>OBRAS ARQUITECTONICAS Y EDIFICACIONES</v>
          </cell>
          <cell r="E1054" t="str">
            <v xml:space="preserve"> ACABADO PISOS </v>
          </cell>
          <cell r="F1054" t="str">
            <v xml:space="preserve"> TABLON, GRANITO, ROMANA, ADOQUIN </v>
          </cell>
          <cell r="G1054">
            <v>0</v>
          </cell>
          <cell r="H1054"/>
          <cell r="I1054"/>
          <cell r="J1054" t="str">
            <v xml:space="preserve">ADOQUIN ECOLOG 20x20x4 cm,inc base 4 cm,arena niv </v>
          </cell>
          <cell r="K1054" t="str">
            <v xml:space="preserve"> M2</v>
          </cell>
          <cell r="L1054">
            <v>1</v>
          </cell>
          <cell r="M1054">
            <v>120274</v>
          </cell>
          <cell r="N1054">
            <v>37285</v>
          </cell>
          <cell r="O1054">
            <v>157559</v>
          </cell>
        </row>
        <row r="1055">
          <cell r="A1055">
            <v>858</v>
          </cell>
          <cell r="B1055" t="str">
            <v>A 029.001.149</v>
          </cell>
          <cell r="C1055" t="str">
            <v>APU 2021 A 029.001.149</v>
          </cell>
          <cell r="D1055" t="str">
            <v>OBRAS ARQUITECTONICAS Y EDIFICACIONES</v>
          </cell>
          <cell r="E1055" t="str">
            <v xml:space="preserve"> APUS NUEVOS </v>
          </cell>
          <cell r="F1055" t="str">
            <v xml:space="preserve"> APUS NUEVOS </v>
          </cell>
          <cell r="G1055">
            <v>0</v>
          </cell>
          <cell r="H1055"/>
          <cell r="I1055"/>
          <cell r="J1055" t="str">
            <v xml:space="preserve">ADOQUIN ECOLOGICO EN CONC 40X40X8 cm Inc.base Aren </v>
          </cell>
          <cell r="K1055" t="str">
            <v xml:space="preserve"> M2</v>
          </cell>
          <cell r="L1055">
            <v>1</v>
          </cell>
          <cell r="M1055">
            <v>466936</v>
          </cell>
          <cell r="N1055">
            <v>144750</v>
          </cell>
          <cell r="O1055">
            <v>611686</v>
          </cell>
        </row>
        <row r="1056">
          <cell r="A1056">
            <v>540</v>
          </cell>
          <cell r="B1056" t="str">
            <v>A 019.002.004</v>
          </cell>
          <cell r="C1056" t="str">
            <v>APU 2021 A 019.002.004</v>
          </cell>
          <cell r="D1056" t="str">
            <v>OBRAS ARQUITECTONICAS Y EDIFICACIONES</v>
          </cell>
          <cell r="E1056" t="str">
            <v xml:space="preserve"> ACABADO PISOS </v>
          </cell>
          <cell r="F1056" t="str">
            <v xml:space="preserve"> TABLON, GRANITO, ROMANA, ADOQUIN </v>
          </cell>
          <cell r="G1056">
            <v>0</v>
          </cell>
          <cell r="H1056" t="str">
            <v>HUGO OK</v>
          </cell>
          <cell r="I1056" t="str">
            <v>CONV SOLIDARIOS</v>
          </cell>
          <cell r="J1056" t="str">
            <v xml:space="preserve">TABLON GRAFIL-GRESS 30*30, Inc.afina,1:4,e=3.5 cms </v>
          </cell>
          <cell r="K1056" t="str">
            <v>M2</v>
          </cell>
          <cell r="L1056">
            <v>1</v>
          </cell>
          <cell r="M1056">
            <v>66636</v>
          </cell>
          <cell r="N1056">
            <v>20657</v>
          </cell>
          <cell r="O1056">
            <v>87293</v>
          </cell>
        </row>
        <row r="1057">
          <cell r="A1057">
            <v>541</v>
          </cell>
          <cell r="B1057" t="str">
            <v>A 019.002.005</v>
          </cell>
          <cell r="C1057" t="str">
            <v>APU 2021 A 019.002.005</v>
          </cell>
          <cell r="D1057" t="str">
            <v>OBRAS ARQUITECTONICAS Y EDIFICACIONES</v>
          </cell>
          <cell r="E1057" t="str">
            <v xml:space="preserve"> ACABADO PISOS </v>
          </cell>
          <cell r="F1057" t="str">
            <v xml:space="preserve"> TABLON, GRANITO, ROMANA, ADOQUIN </v>
          </cell>
          <cell r="G1057">
            <v>0</v>
          </cell>
          <cell r="H1057"/>
          <cell r="I1057"/>
          <cell r="J1057" t="str">
            <v xml:space="preserve">TABLON LISO BISE GRESS 30*30 Inc.afi. mt 1:4 e=3cm </v>
          </cell>
          <cell r="K1057" t="str">
            <v xml:space="preserve"> M2</v>
          </cell>
          <cell r="L1057">
            <v>1</v>
          </cell>
          <cell r="M1057">
            <v>57857</v>
          </cell>
          <cell r="N1057">
            <v>17936</v>
          </cell>
          <cell r="O1057">
            <v>75793</v>
          </cell>
        </row>
        <row r="1058">
          <cell r="A1058">
            <v>542</v>
          </cell>
          <cell r="B1058" t="str">
            <v>A 019.002.006</v>
          </cell>
          <cell r="C1058" t="str">
            <v>APU 2021 A 019.002.006</v>
          </cell>
          <cell r="D1058" t="str">
            <v>OBRAS ARQUITECTONICAS Y EDIFICACIONES</v>
          </cell>
          <cell r="E1058" t="str">
            <v xml:space="preserve"> ACABADO PISOS </v>
          </cell>
          <cell r="F1058" t="str">
            <v xml:space="preserve"> TABLON, GRANITO, ROMANA, ADOQUIN </v>
          </cell>
          <cell r="G1058">
            <v>0</v>
          </cell>
          <cell r="H1058"/>
          <cell r="I1058"/>
          <cell r="J1058" t="str">
            <v xml:space="preserve">TABLON GRAFIL-GRESS 25*25, Inc.afi. mt 1:4,e=3,5cm </v>
          </cell>
          <cell r="K1058" t="str">
            <v xml:space="preserve"> M2</v>
          </cell>
          <cell r="L1058">
            <v>1</v>
          </cell>
          <cell r="M1058">
            <v>58397</v>
          </cell>
          <cell r="N1058">
            <v>18103</v>
          </cell>
          <cell r="O1058">
            <v>76500</v>
          </cell>
        </row>
        <row r="1059">
          <cell r="A1059">
            <v>543</v>
          </cell>
          <cell r="B1059" t="str">
            <v>A 019.002.007</v>
          </cell>
          <cell r="C1059" t="str">
            <v>APU 2021 A 019.002.007</v>
          </cell>
          <cell r="D1059" t="str">
            <v>OBRAS ARQUITECTONICAS Y EDIFICACIONES</v>
          </cell>
          <cell r="E1059" t="str">
            <v xml:space="preserve"> ACABADO PISOS </v>
          </cell>
          <cell r="F1059" t="str">
            <v xml:space="preserve"> TABLON, GRANITO, ROMANA, ADOQUIN </v>
          </cell>
          <cell r="G1059">
            <v>0</v>
          </cell>
          <cell r="H1059"/>
          <cell r="I1059"/>
          <cell r="J1059" t="str">
            <v xml:space="preserve">TABLON LISO GRESS 25*25, Inc.afi. mt 1:4,e= 3cm </v>
          </cell>
          <cell r="K1059" t="str">
            <v xml:space="preserve"> M2</v>
          </cell>
          <cell r="L1059">
            <v>1</v>
          </cell>
          <cell r="M1059">
            <v>58830</v>
          </cell>
          <cell r="N1059">
            <v>18237</v>
          </cell>
          <cell r="O1059">
            <v>77067</v>
          </cell>
        </row>
        <row r="1060">
          <cell r="A1060">
            <v>544</v>
          </cell>
          <cell r="B1060" t="str">
            <v>A 019.002.009</v>
          </cell>
          <cell r="C1060" t="str">
            <v>APU 2021 A 019.002.009</v>
          </cell>
          <cell r="D1060" t="str">
            <v>OBRAS ARQUITECTONICAS Y EDIFICACIONES</v>
          </cell>
          <cell r="E1060" t="str">
            <v xml:space="preserve"> ACABADO PISOS </v>
          </cell>
          <cell r="F1060" t="str">
            <v xml:space="preserve"> TABLON, GRANITO, ROMANA, ADOQUIN </v>
          </cell>
          <cell r="G1060">
            <v>0</v>
          </cell>
          <cell r="H1060"/>
          <cell r="I1060" t="str">
            <v xml:space="preserve">ESCE- PORFIA </v>
          </cell>
          <cell r="J1060" t="str">
            <v xml:space="preserve">LOSETA PREF.A-50 Inc.base4cm,are, nivel,sell.trans </v>
          </cell>
          <cell r="K1060" t="str">
            <v>M2</v>
          </cell>
          <cell r="L1060">
            <v>1</v>
          </cell>
          <cell r="M1060">
            <v>102042</v>
          </cell>
          <cell r="N1060">
            <v>31633</v>
          </cell>
          <cell r="O1060">
            <v>133675</v>
          </cell>
        </row>
        <row r="1061">
          <cell r="A1061">
            <v>545</v>
          </cell>
          <cell r="B1061" t="str">
            <v>A 019.002.010</v>
          </cell>
          <cell r="C1061" t="str">
            <v>APU 2021 A 019.002.010</v>
          </cell>
          <cell r="D1061" t="str">
            <v>OBRAS ARQUITECTONICAS Y EDIFICACIONES</v>
          </cell>
          <cell r="E1061" t="str">
            <v xml:space="preserve"> ACABADO PISOS </v>
          </cell>
          <cell r="F1061" t="str">
            <v xml:space="preserve"> TABLON, GRANITO, ROMANA, ADOQUIN </v>
          </cell>
          <cell r="G1061">
            <v>0</v>
          </cell>
          <cell r="H1061"/>
          <cell r="I1061" t="str">
            <v xml:space="preserve">ESCE- PORFIA </v>
          </cell>
          <cell r="J1061" t="str">
            <v xml:space="preserve">LOSETA PREF.TACTIL 20x20x6 cm,inc base 4 cm,arena </v>
          </cell>
          <cell r="K1061" t="str">
            <v xml:space="preserve"> M2</v>
          </cell>
          <cell r="L1061">
            <v>1</v>
          </cell>
          <cell r="M1061">
            <v>101639</v>
          </cell>
          <cell r="N1061">
            <v>31508</v>
          </cell>
          <cell r="O1061">
            <v>133147</v>
          </cell>
        </row>
        <row r="1062">
          <cell r="A1062">
            <v>546</v>
          </cell>
          <cell r="B1062" t="str">
            <v>A 019.002.011</v>
          </cell>
          <cell r="C1062" t="str">
            <v>APU 2021 A 019.002.011</v>
          </cell>
          <cell r="D1062" t="str">
            <v>OBRAS ARQUITECTONICAS Y EDIFICACIONES</v>
          </cell>
          <cell r="E1062" t="str">
            <v xml:space="preserve"> ACABADO PISOS </v>
          </cell>
          <cell r="F1062" t="str">
            <v xml:space="preserve"> TABLON, GRANITO, ROMANA, ADOQUIN </v>
          </cell>
          <cell r="G1062">
            <v>0</v>
          </cell>
          <cell r="H1062" t="str">
            <v>HUGO OK</v>
          </cell>
          <cell r="I1062" t="str">
            <v>CONV SOLIDARIOS</v>
          </cell>
          <cell r="J1062" t="str">
            <v xml:space="preserve">LOSETA PREFTACTIL40x40x6cm,inc base4cm,arena,trans </v>
          </cell>
          <cell r="K1062" t="str">
            <v>M2</v>
          </cell>
          <cell r="L1062">
            <v>1</v>
          </cell>
          <cell r="M1062">
            <v>95491</v>
          </cell>
          <cell r="N1062">
            <v>29602</v>
          </cell>
          <cell r="O1062">
            <v>125093</v>
          </cell>
        </row>
        <row r="1063">
          <cell r="A1063">
            <v>547</v>
          </cell>
          <cell r="B1063" t="str">
            <v>A 019.002.012</v>
          </cell>
          <cell r="C1063" t="str">
            <v>APU 2021 A 019.002.012</v>
          </cell>
          <cell r="D1063" t="str">
            <v>OBRAS ARQUITECTONICAS Y EDIFICACIONES</v>
          </cell>
          <cell r="E1063" t="str">
            <v xml:space="preserve"> ACABADO PISOS </v>
          </cell>
          <cell r="F1063" t="str">
            <v xml:space="preserve"> TABLON, GRANITO, ROMANA, ADOQUIN </v>
          </cell>
          <cell r="G1063">
            <v>0</v>
          </cell>
          <cell r="H1063" t="str">
            <v>JOSE MIGUE</v>
          </cell>
          <cell r="I1063" t="str">
            <v>CIM</v>
          </cell>
          <cell r="J1063" t="str">
            <v xml:space="preserve">LOSETA PREFTACTIL20x20x6cm,inc base4cm,arena,trans </v>
          </cell>
          <cell r="K1063" t="str">
            <v>M2</v>
          </cell>
          <cell r="L1063">
            <v>1</v>
          </cell>
          <cell r="M1063">
            <v>109055</v>
          </cell>
          <cell r="N1063">
            <v>33807</v>
          </cell>
          <cell r="O1063">
            <v>142862</v>
          </cell>
        </row>
        <row r="1064">
          <cell r="A1064">
            <v>548</v>
          </cell>
          <cell r="B1064" t="str">
            <v>A 019.002.013</v>
          </cell>
          <cell r="C1064" t="str">
            <v>APU 2021 A 019.002.013</v>
          </cell>
          <cell r="D1064" t="str">
            <v>OBRAS ARQUITECTONICAS Y EDIFICACIONES</v>
          </cell>
          <cell r="E1064" t="str">
            <v xml:space="preserve"> ACABADO PISOS </v>
          </cell>
          <cell r="F1064" t="str">
            <v xml:space="preserve"> TABLON, GRANITO, ROMANA, ADOQUIN </v>
          </cell>
          <cell r="G1064">
            <v>0</v>
          </cell>
          <cell r="H1064"/>
          <cell r="I1064" t="str">
            <v xml:space="preserve">ESCE- PORFIA </v>
          </cell>
          <cell r="J1064" t="str">
            <v xml:space="preserve">LOSETA PREF.A-40 Inc.base4cm,are, nivel,sell,trans </v>
          </cell>
          <cell r="K1064" t="str">
            <v>M2</v>
          </cell>
          <cell r="L1064">
            <v>1</v>
          </cell>
          <cell r="M1064">
            <v>91973</v>
          </cell>
          <cell r="N1064">
            <v>28512</v>
          </cell>
          <cell r="O1064">
            <v>120485</v>
          </cell>
        </row>
        <row r="1065">
          <cell r="A1065">
            <v>1616</v>
          </cell>
          <cell r="B1065" t="str">
            <v>A 030.002.034</v>
          </cell>
          <cell r="C1065" t="str">
            <v>APU 2021 A 030.002.034</v>
          </cell>
          <cell r="D1065" t="str">
            <v>NUEVOS</v>
          </cell>
          <cell r="E1065" t="str">
            <v xml:space="preserve">URBANISMO </v>
          </cell>
          <cell r="F1065" t="str">
            <v>ANDES Y SARDINELES</v>
          </cell>
          <cell r="G1065">
            <v>0</v>
          </cell>
          <cell r="H1065" t="str">
            <v xml:space="preserve">RELIQUIA HUGO BELTRAN </v>
          </cell>
          <cell r="I1065" t="str">
            <v xml:space="preserve">RELIQUIA HUGO BELTRAN </v>
          </cell>
          <cell r="J1065" t="str">
            <v>LOSETA PREF.A-55 Inc.base4cm,are, nivel,sell,trans</v>
          </cell>
          <cell r="K1065" t="str">
            <v>M2</v>
          </cell>
          <cell r="L1065">
            <v>1</v>
          </cell>
          <cell r="M1065">
            <v>103636</v>
          </cell>
          <cell r="N1065">
            <v>32127</v>
          </cell>
          <cell r="O1065">
            <v>135763</v>
          </cell>
        </row>
        <row r="1066">
          <cell r="A1066">
            <v>1828</v>
          </cell>
          <cell r="B1066" t="str">
            <v>A 030.002.131</v>
          </cell>
          <cell r="C1066" t="str">
            <v>APU 2021 A 030.002.131</v>
          </cell>
          <cell r="D1066" t="str">
            <v>NUEVOS</v>
          </cell>
          <cell r="E1066" t="str">
            <v xml:space="preserve">URBANISMO </v>
          </cell>
          <cell r="F1066" t="str">
            <v>ANDES Y SARDINELES</v>
          </cell>
          <cell r="G1066">
            <v>0</v>
          </cell>
          <cell r="H1066"/>
          <cell r="I1066"/>
          <cell r="J1066" t="str">
            <v>ADOQUIN EN CONCRETO 20X10X6 Cm, Inc base 4 Cm arena</v>
          </cell>
          <cell r="K1066" t="str">
            <v>M2</v>
          </cell>
          <cell r="L1066">
            <v>1</v>
          </cell>
          <cell r="M1066">
            <v>105026</v>
          </cell>
          <cell r="N1066">
            <v>32558</v>
          </cell>
          <cell r="O1066">
            <v>137584</v>
          </cell>
        </row>
        <row r="1067">
          <cell r="A1067"/>
          <cell r="B1067"/>
          <cell r="C1067"/>
          <cell r="D1067"/>
          <cell r="E1067"/>
          <cell r="F1067"/>
          <cell r="G1067"/>
          <cell r="H1067"/>
          <cell r="I1067"/>
          <cell r="J1067" t="str">
            <v xml:space="preserve"> AFINADO DE PISOS, DILATACIONES, GUARDAESCOBAS </v>
          </cell>
          <cell r="K1067" t="str">
            <v/>
          </cell>
          <cell r="L1067"/>
          <cell r="M1067"/>
          <cell r="N1067"/>
          <cell r="O1067"/>
        </row>
        <row r="1068">
          <cell r="A1068">
            <v>549</v>
          </cell>
          <cell r="B1068" t="str">
            <v>A 019.003.001</v>
          </cell>
          <cell r="C1068" t="str">
            <v>APU 2021 A 019.003.001</v>
          </cell>
          <cell r="D1068" t="str">
            <v>OBRAS ARQUITECTONICAS Y EDIFICACIONES</v>
          </cell>
          <cell r="E1068" t="str">
            <v xml:space="preserve"> ACABADO PISOS </v>
          </cell>
          <cell r="F1068" t="str">
            <v xml:space="preserve"> AFINADO DE PISOS, DILATACIONES, GUARDAESCOBAS </v>
          </cell>
          <cell r="G1068">
            <v>0</v>
          </cell>
          <cell r="H1068" t="str">
            <v>PROY ALOJAMIENTOS</v>
          </cell>
          <cell r="I1068" t="str">
            <v>PROY ALOJAMIENTOS</v>
          </cell>
          <cell r="J1068" t="str">
            <v xml:space="preserve">AFINADO PISOS MORTER01:4 E=35, IMPERM. </v>
          </cell>
          <cell r="K1068" t="str">
            <v xml:space="preserve"> M2</v>
          </cell>
          <cell r="L1068">
            <v>1</v>
          </cell>
          <cell r="M1068">
            <v>15927</v>
          </cell>
          <cell r="N1068">
            <v>4937</v>
          </cell>
          <cell r="O1068">
            <v>20864</v>
          </cell>
        </row>
        <row r="1069">
          <cell r="A1069">
            <v>550</v>
          </cell>
          <cell r="B1069" t="str">
            <v>A 019.003.002</v>
          </cell>
          <cell r="C1069" t="str">
            <v>APU 2021 A 019.003.002</v>
          </cell>
          <cell r="D1069" t="str">
            <v>OBRAS ARQUITECTONICAS Y EDIFICACIONES</v>
          </cell>
          <cell r="E1069" t="str">
            <v xml:space="preserve"> ACABADO PISOS </v>
          </cell>
          <cell r="F1069" t="str">
            <v xml:space="preserve"> AFINADO DE PISOS, DILATACIONES, GUARDAESCOBAS </v>
          </cell>
          <cell r="G1069">
            <v>0</v>
          </cell>
          <cell r="H1069"/>
          <cell r="I1069" t="str">
            <v xml:space="preserve">ESCE- PORFIA </v>
          </cell>
          <cell r="J1069" t="str">
            <v xml:space="preserve">AFINADO PISOS MORTER01:4 e=50 mm </v>
          </cell>
          <cell r="K1069" t="str">
            <v xml:space="preserve"> M2</v>
          </cell>
          <cell r="L1069">
            <v>1</v>
          </cell>
          <cell r="M1069">
            <v>22006</v>
          </cell>
          <cell r="N1069">
            <v>6822</v>
          </cell>
          <cell r="O1069">
            <v>28828</v>
          </cell>
        </row>
        <row r="1070">
          <cell r="A1070">
            <v>551</v>
          </cell>
          <cell r="B1070" t="str">
            <v>A 019.003.003</v>
          </cell>
          <cell r="C1070" t="str">
            <v>APU 2021 A 019.003.003</v>
          </cell>
          <cell r="D1070" t="str">
            <v>OBRAS ARQUITECTONICAS Y EDIFICACIONES</v>
          </cell>
          <cell r="E1070" t="str">
            <v xml:space="preserve"> ACABADO PISOS </v>
          </cell>
          <cell r="F1070" t="str">
            <v xml:space="preserve"> AFINADO DE PISOS, DILATACIONES, GUARDAESCOBAS </v>
          </cell>
          <cell r="G1070">
            <v>0</v>
          </cell>
          <cell r="H1070"/>
          <cell r="I1070"/>
          <cell r="J1070" t="str">
            <v xml:space="preserve">AFINADO PISOS MORTER01:4 e=70 mm </v>
          </cell>
          <cell r="K1070" t="str">
            <v>M2</v>
          </cell>
          <cell r="L1070">
            <v>1</v>
          </cell>
          <cell r="M1070">
            <v>36857</v>
          </cell>
          <cell r="N1070">
            <v>11426</v>
          </cell>
          <cell r="O1070">
            <v>48283</v>
          </cell>
        </row>
        <row r="1071">
          <cell r="A1071">
            <v>552</v>
          </cell>
          <cell r="B1071" t="str">
            <v>A 019.003.004</v>
          </cell>
          <cell r="C1071" t="str">
            <v>APU 2021 A 019.003.004</v>
          </cell>
          <cell r="D1071" t="str">
            <v>OBRAS ARQUITECTONICAS Y EDIFICACIONES</v>
          </cell>
          <cell r="E1071" t="str">
            <v xml:space="preserve"> ACABADO PISOS </v>
          </cell>
          <cell r="F1071" t="str">
            <v xml:space="preserve"> AFINADO DE PISOS, DILATACIONES, GUARDAESCOBAS </v>
          </cell>
          <cell r="G1071">
            <v>0</v>
          </cell>
          <cell r="H1071"/>
          <cell r="I1071"/>
          <cell r="J1071" t="str">
            <v xml:space="preserve">CENEFA CON GRAVILLA LAVADA No 2 a=0.010 mt </v>
          </cell>
          <cell r="K1071" t="str">
            <v>ML</v>
          </cell>
          <cell r="L1071">
            <v>1</v>
          </cell>
          <cell r="M1071">
            <v>10031</v>
          </cell>
          <cell r="N1071">
            <v>3110</v>
          </cell>
          <cell r="O1071">
            <v>13141</v>
          </cell>
        </row>
        <row r="1072">
          <cell r="A1072">
            <v>553</v>
          </cell>
          <cell r="B1072" t="str">
            <v>A 019.003.005</v>
          </cell>
          <cell r="C1072" t="str">
            <v>APU 2021 A 019.003.005</v>
          </cell>
          <cell r="D1072" t="str">
            <v>OBRAS ARQUITECTONICAS Y EDIFICACIONES</v>
          </cell>
          <cell r="E1072" t="str">
            <v xml:space="preserve"> ACABADO PISOS </v>
          </cell>
          <cell r="F1072" t="str">
            <v xml:space="preserve"> AFINADO DE PISOS, DILATACIONES, GUARDAESCOBAS </v>
          </cell>
          <cell r="G1072">
            <v>0</v>
          </cell>
          <cell r="H1072"/>
          <cell r="I1072"/>
          <cell r="J1072" t="str">
            <v xml:space="preserve">CENEFA CON GRAVILLA LAVADA No 2 a=0.15 mt </v>
          </cell>
          <cell r="K1072" t="str">
            <v>ML</v>
          </cell>
          <cell r="L1072">
            <v>1</v>
          </cell>
          <cell r="M1072">
            <v>11492</v>
          </cell>
          <cell r="N1072">
            <v>3563</v>
          </cell>
          <cell r="O1072">
            <v>15055</v>
          </cell>
        </row>
        <row r="1073">
          <cell r="A1073">
            <v>554</v>
          </cell>
          <cell r="B1073" t="str">
            <v>A 019.003.006</v>
          </cell>
          <cell r="C1073" t="str">
            <v>APU 2021 A 019.003.006</v>
          </cell>
          <cell r="D1073" t="str">
            <v>OBRAS ARQUITECTONICAS Y EDIFICACIONES</v>
          </cell>
          <cell r="E1073" t="str">
            <v xml:space="preserve"> ACABADO PISOS </v>
          </cell>
          <cell r="F1073" t="str">
            <v xml:space="preserve"> AFINADO DE PISOS, DILATACIONES, GUARDAESCOBAS </v>
          </cell>
          <cell r="G1073">
            <v>0</v>
          </cell>
          <cell r="H1073"/>
          <cell r="I1073"/>
          <cell r="J1073" t="str">
            <v xml:space="preserve">CENEFA ANDALUZ 12*25 GRESS </v>
          </cell>
          <cell r="K1073" t="str">
            <v>ML</v>
          </cell>
          <cell r="L1073">
            <v>1</v>
          </cell>
          <cell r="M1073">
            <v>26925</v>
          </cell>
          <cell r="N1073">
            <v>8347</v>
          </cell>
          <cell r="O1073">
            <v>35272</v>
          </cell>
        </row>
        <row r="1074">
          <cell r="A1074">
            <v>555</v>
          </cell>
          <cell r="B1074" t="str">
            <v>A 019.003.007</v>
          </cell>
          <cell r="C1074" t="str">
            <v>APU 2021 A 019.003.007</v>
          </cell>
          <cell r="D1074" t="str">
            <v>OBRAS ARQUITECTONICAS Y EDIFICACIONES</v>
          </cell>
          <cell r="E1074" t="str">
            <v xml:space="preserve"> ACABADO PISOS </v>
          </cell>
          <cell r="F1074" t="str">
            <v xml:space="preserve"> AFINADO DE PISOS, DILATACIONES, GUARDAESCOBAS </v>
          </cell>
          <cell r="G1074">
            <v>0</v>
          </cell>
          <cell r="H1074"/>
          <cell r="I1074"/>
          <cell r="J1074" t="str">
            <v xml:space="preserve">GUARDAESCOBA EN GRAVILLA LAVADA No 2 </v>
          </cell>
          <cell r="K1074" t="str">
            <v>ML</v>
          </cell>
          <cell r="L1074">
            <v>1</v>
          </cell>
          <cell r="M1074">
            <v>30217</v>
          </cell>
          <cell r="N1074">
            <v>9367</v>
          </cell>
          <cell r="O1074">
            <v>39584</v>
          </cell>
        </row>
        <row r="1075">
          <cell r="A1075">
            <v>556</v>
          </cell>
          <cell r="B1075" t="str">
            <v>A 019.003.008</v>
          </cell>
          <cell r="C1075" t="str">
            <v>APU 2021 A 019.003.008</v>
          </cell>
          <cell r="D1075" t="str">
            <v>OBRAS ARQUITECTONICAS Y EDIFICACIONES</v>
          </cell>
          <cell r="E1075" t="str">
            <v xml:space="preserve"> ACABADO PISOS </v>
          </cell>
          <cell r="F1075" t="str">
            <v xml:space="preserve"> AFINADO DE PISOS, DILATACIONES, GUARDAESCOBAS </v>
          </cell>
          <cell r="G1075">
            <v>0</v>
          </cell>
          <cell r="H1075"/>
          <cell r="I1075"/>
          <cell r="J1075" t="str">
            <v xml:space="preserve">GUARDAESCOBA PISO DURO PISO BLANCO 33.8X10 cm </v>
          </cell>
          <cell r="K1075" t="str">
            <v>ML</v>
          </cell>
          <cell r="L1075">
            <v>1</v>
          </cell>
          <cell r="M1075">
            <v>8246</v>
          </cell>
          <cell r="N1075">
            <v>2556</v>
          </cell>
          <cell r="O1075">
            <v>10802</v>
          </cell>
        </row>
        <row r="1076">
          <cell r="A1076">
            <v>557</v>
          </cell>
          <cell r="B1076" t="str">
            <v>A 019.003.009</v>
          </cell>
          <cell r="C1076" t="str">
            <v>APU 2021 A 019.003.009</v>
          </cell>
          <cell r="D1076" t="str">
            <v>OBRAS ARQUITECTONICAS Y EDIFICACIONES</v>
          </cell>
          <cell r="E1076" t="str">
            <v xml:space="preserve"> ACABADO PISOS </v>
          </cell>
          <cell r="F1076" t="str">
            <v xml:space="preserve"> AFINADO DE PISOS, DILATACIONES, GUARDAESCOBAS </v>
          </cell>
          <cell r="G1076">
            <v>0</v>
          </cell>
          <cell r="H1076"/>
          <cell r="I1076"/>
          <cell r="J1076" t="str">
            <v xml:space="preserve">GUARDAESCOBA PORCELANICO BEIGE ROCA 50x10 cm </v>
          </cell>
          <cell r="K1076" t="str">
            <v xml:space="preserve"> ML</v>
          </cell>
          <cell r="L1076">
            <v>1</v>
          </cell>
          <cell r="M1076">
            <v>20764</v>
          </cell>
          <cell r="N1076">
            <v>6437</v>
          </cell>
          <cell r="O1076">
            <v>27201</v>
          </cell>
        </row>
        <row r="1077">
          <cell r="A1077">
            <v>558</v>
          </cell>
          <cell r="B1077" t="str">
            <v>A 019.003.010</v>
          </cell>
          <cell r="C1077" t="str">
            <v>APU 2021 A 019.003.010</v>
          </cell>
          <cell r="D1077" t="str">
            <v>OBRAS ARQUITECTONICAS Y EDIFICACIONES</v>
          </cell>
          <cell r="E1077" t="str">
            <v xml:space="preserve"> ACABADO PISOS </v>
          </cell>
          <cell r="F1077" t="str">
            <v xml:space="preserve"> AFINADO DE PISOS, DILATACIONES, GUARDAESCOBAS </v>
          </cell>
          <cell r="G1077">
            <v>0</v>
          </cell>
          <cell r="H1077"/>
          <cell r="I1077"/>
          <cell r="J1077" t="str">
            <v xml:space="preserve">GUARDAESCOBA EN TABLETA DE GRES (ALTA CALIDAD) </v>
          </cell>
          <cell r="K1077" t="str">
            <v xml:space="preserve"> ML</v>
          </cell>
          <cell r="L1077">
            <v>1</v>
          </cell>
          <cell r="M1077">
            <v>9839</v>
          </cell>
          <cell r="N1077">
            <v>3050</v>
          </cell>
          <cell r="O1077">
            <v>12889</v>
          </cell>
        </row>
        <row r="1078">
          <cell r="A1078">
            <v>559</v>
          </cell>
          <cell r="B1078" t="str">
            <v>A 019.003.011</v>
          </cell>
          <cell r="C1078" t="str">
            <v>APU 2021 A 019.003.011</v>
          </cell>
          <cell r="D1078" t="str">
            <v>OBRAS ARQUITECTONICAS Y EDIFICACIONES</v>
          </cell>
          <cell r="E1078" t="str">
            <v xml:space="preserve"> ACABADO PISOS </v>
          </cell>
          <cell r="F1078" t="str">
            <v xml:space="preserve"> AFINADO DE PISOS, DILATACIONES, GUARDAESCOBAS </v>
          </cell>
          <cell r="G1078">
            <v>0</v>
          </cell>
          <cell r="H1078"/>
          <cell r="I1078"/>
          <cell r="J1078" t="str">
            <v xml:space="preserve">GUARDAESCOBA EN GRANITO PULIDO </v>
          </cell>
          <cell r="K1078" t="str">
            <v xml:space="preserve"> ML</v>
          </cell>
          <cell r="L1078">
            <v>1</v>
          </cell>
          <cell r="M1078">
            <v>40998</v>
          </cell>
          <cell r="N1078">
            <v>12709</v>
          </cell>
          <cell r="O1078">
            <v>53707</v>
          </cell>
        </row>
        <row r="1079">
          <cell r="A1079">
            <v>561</v>
          </cell>
          <cell r="B1079" t="str">
            <v>A 019.003.013</v>
          </cell>
          <cell r="C1079" t="str">
            <v>APU 2021 A 019.003.013</v>
          </cell>
          <cell r="D1079" t="str">
            <v>OBRAS ARQUITECTONICAS Y EDIFICACIONES</v>
          </cell>
          <cell r="E1079" t="str">
            <v xml:space="preserve"> ACABADO PISOS </v>
          </cell>
          <cell r="F1079" t="str">
            <v xml:space="preserve"> AFINADO DE PISOS, DILATACIONES, GUARDAESCOBAS </v>
          </cell>
          <cell r="G1079">
            <v>0</v>
          </cell>
          <cell r="H1079"/>
          <cell r="I1079"/>
          <cell r="J1079" t="str">
            <v xml:space="preserve">GUARDAESCOBA EN PINO H=6,5 CMS </v>
          </cell>
          <cell r="K1079" t="str">
            <v xml:space="preserve"> ML</v>
          </cell>
          <cell r="L1079">
            <v>1</v>
          </cell>
          <cell r="M1079">
            <v>12402</v>
          </cell>
          <cell r="N1079">
            <v>3845</v>
          </cell>
          <cell r="O1079">
            <v>16247</v>
          </cell>
        </row>
        <row r="1080">
          <cell r="A1080">
            <v>533</v>
          </cell>
          <cell r="B1080" t="str">
            <v>A 019.001.016</v>
          </cell>
          <cell r="C1080" t="str">
            <v>APU 2021 A 019.001.016</v>
          </cell>
          <cell r="D1080" t="str">
            <v>OBRAS ARQUITECTONICAS Y EDIFICACIONES</v>
          </cell>
          <cell r="E1080" t="str">
            <v xml:space="preserve"> ACABADO PISOS </v>
          </cell>
          <cell r="F1080" t="str">
            <v xml:space="preserve"> PISO EN CERAMICA Y BALDOSA </v>
          </cell>
          <cell r="G1080">
            <v>0</v>
          </cell>
          <cell r="H1080"/>
          <cell r="I1080"/>
          <cell r="J1080" t="str">
            <v xml:space="preserve">GUARDAESCOBA MADERA 7x1,2 cm Color Sapelli.lncl ba </v>
          </cell>
          <cell r="K1080" t="str">
            <v xml:space="preserve"> ML</v>
          </cell>
          <cell r="L1080">
            <v>1</v>
          </cell>
          <cell r="M1080">
            <v>16827</v>
          </cell>
          <cell r="N1080">
            <v>5216</v>
          </cell>
          <cell r="O1080">
            <v>22043</v>
          </cell>
        </row>
        <row r="1081">
          <cell r="A1081">
            <v>1609</v>
          </cell>
          <cell r="B1081" t="str">
            <v>A 030.002.030</v>
          </cell>
          <cell r="C1081" t="str">
            <v>APU 2021 A 030.002.030</v>
          </cell>
          <cell r="D1081" t="str">
            <v>NUEVOS</v>
          </cell>
          <cell r="E1081" t="str">
            <v xml:space="preserve">PISOS Y ACABADOS </v>
          </cell>
          <cell r="F1081" t="str">
            <v>ARQUITECTURA DE DETALLE</v>
          </cell>
          <cell r="G1081">
            <v>0</v>
          </cell>
          <cell r="H1081" t="str">
            <v xml:space="preserve">RELIQUIA HUGO BELTRAN </v>
          </cell>
          <cell r="I1081" t="str">
            <v xml:space="preserve">RELIQUIA HUGO BELTRAN </v>
          </cell>
          <cell r="J1081" t="str">
            <v>GUARDAESCOBA PORCELANICO  BURDEOS REC LAP 60X10 GRIS</v>
          </cell>
          <cell r="K1081" t="str">
            <v>ML</v>
          </cell>
          <cell r="L1081">
            <v>1</v>
          </cell>
          <cell r="M1081">
            <v>17089</v>
          </cell>
          <cell r="N1081">
            <v>5298</v>
          </cell>
          <cell r="O1081">
            <v>22387</v>
          </cell>
        </row>
        <row r="1082">
          <cell r="A1082">
            <v>1704</v>
          </cell>
          <cell r="B1082" t="str">
            <v>A 030.002.118</v>
          </cell>
          <cell r="C1082" t="str">
            <v>APU 2021 A 030.002.118</v>
          </cell>
          <cell r="D1082" t="str">
            <v>NUEVOS</v>
          </cell>
          <cell r="E1082" t="str">
            <v xml:space="preserve">PISOS Y ACABADOS </v>
          </cell>
          <cell r="F1082" t="str">
            <v>ARQUITECTURA DE DETALLE</v>
          </cell>
          <cell r="G1082">
            <v>0</v>
          </cell>
          <cell r="H1082" t="str">
            <v xml:space="preserve">RELIQUIA HUGO BELTRAN </v>
          </cell>
          <cell r="I1082" t="str">
            <v xml:space="preserve">RELIQUIA HUGO BELTRAN </v>
          </cell>
          <cell r="J1082" t="str">
            <v>GUARDAESCOBA CERAMICA TIPO POMPEI H = 10 CM. . COLOR CORAL O SHELL SEGÚN DISEÑO (INCLUYE BOQUILLA Y MORTERO DE PEGA.)</v>
          </cell>
          <cell r="K1082" t="str">
            <v>ML</v>
          </cell>
          <cell r="L1082">
            <v>1</v>
          </cell>
          <cell r="M1082">
            <v>13362</v>
          </cell>
          <cell r="N1082">
            <v>4142</v>
          </cell>
          <cell r="O1082">
            <v>17504</v>
          </cell>
        </row>
        <row r="1083">
          <cell r="A1083">
            <v>1710</v>
          </cell>
          <cell r="B1083" t="str">
            <v>A 030.002.123</v>
          </cell>
          <cell r="C1083" t="str">
            <v>APU 2021 A 030.002.123</v>
          </cell>
          <cell r="D1083" t="str">
            <v>NUEVOS</v>
          </cell>
          <cell r="E1083" t="str">
            <v xml:space="preserve">PISOS Y ACABADOS </v>
          </cell>
          <cell r="F1083" t="str">
            <v>ARQUITECTURA DE DETALLE</v>
          </cell>
          <cell r="G1083">
            <v>0</v>
          </cell>
          <cell r="H1083" t="str">
            <v xml:space="preserve">RELIQUIA HUGO BELTRAN </v>
          </cell>
          <cell r="I1083" t="str">
            <v xml:space="preserve">RELIQUIA HUGO BELTRAN </v>
          </cell>
          <cell r="J1083" t="str">
            <v>GUARAESCOBA PORCELANATO NUEVO BOSS GRIS CLARO CARAS DIFERENCIADAS</v>
          </cell>
          <cell r="K1083" t="str">
            <v>ML</v>
          </cell>
          <cell r="L1083">
            <v>1</v>
          </cell>
          <cell r="M1083">
            <v>12029</v>
          </cell>
          <cell r="N1083">
            <v>3729</v>
          </cell>
          <cell r="O1083">
            <v>15758</v>
          </cell>
        </row>
        <row r="1084">
          <cell r="A1084">
            <v>560</v>
          </cell>
          <cell r="B1084" t="str">
            <v>A 019.003.012</v>
          </cell>
          <cell r="C1084" t="str">
            <v>APU 2021 A 019.003.012</v>
          </cell>
          <cell r="D1084" t="str">
            <v>OBRAS ARQUITECTONICAS Y EDIFICACIONES</v>
          </cell>
          <cell r="E1084" t="str">
            <v xml:space="preserve"> ACABADO PISOS </v>
          </cell>
          <cell r="F1084" t="str">
            <v xml:space="preserve"> AFINADO DE PISOS, DILATACIONES, GUARDAESCOBAS </v>
          </cell>
          <cell r="G1084">
            <v>0</v>
          </cell>
          <cell r="H1084"/>
          <cell r="I1084"/>
          <cell r="J1084" t="str">
            <v xml:space="preserve">GRANITO PULIDO PARA PEDESTAL </v>
          </cell>
          <cell r="K1084" t="str">
            <v>M2</v>
          </cell>
          <cell r="L1084">
            <v>1</v>
          </cell>
          <cell r="M1084">
            <v>107792</v>
          </cell>
          <cell r="N1084">
            <v>33416</v>
          </cell>
          <cell r="O1084">
            <v>141208</v>
          </cell>
        </row>
        <row r="1085">
          <cell r="A1085">
            <v>562</v>
          </cell>
          <cell r="B1085" t="str">
            <v>A 019.003.014</v>
          </cell>
          <cell r="C1085" t="str">
            <v>APU 2021 A 019.003.014</v>
          </cell>
          <cell r="D1085" t="str">
            <v>OBRAS ARQUITECTONICAS Y EDIFICACIONES</v>
          </cell>
          <cell r="E1085" t="str">
            <v xml:space="preserve"> ACABADO PISOS </v>
          </cell>
          <cell r="F1085" t="str">
            <v xml:space="preserve"> AFINADO DE PISOS, DILATACIONES, GUARDAESCOBAS </v>
          </cell>
          <cell r="G1085">
            <v>0</v>
          </cell>
          <cell r="H1085"/>
          <cell r="I1085"/>
          <cell r="J1085" t="str">
            <v xml:space="preserve">DILATACIONES EN CUARTERON EN SENTIDO TRANSV, GRESS </v>
          </cell>
          <cell r="K1085" t="str">
            <v xml:space="preserve"> ML</v>
          </cell>
          <cell r="L1085">
            <v>1</v>
          </cell>
          <cell r="M1085">
            <v>28778</v>
          </cell>
          <cell r="N1085">
            <v>8921</v>
          </cell>
          <cell r="O1085">
            <v>37699</v>
          </cell>
        </row>
        <row r="1086">
          <cell r="A1086">
            <v>563</v>
          </cell>
          <cell r="B1086" t="str">
            <v>A 019.003.015</v>
          </cell>
          <cell r="C1086" t="str">
            <v>APU 2021 A 019.003.015</v>
          </cell>
          <cell r="D1086" t="str">
            <v>OBRAS ARQUITECTONICAS Y EDIFICACIONES</v>
          </cell>
          <cell r="E1086" t="str">
            <v xml:space="preserve"> ACABADO PISOS </v>
          </cell>
          <cell r="F1086" t="str">
            <v xml:space="preserve"> AFINADO DE PISOS, DILATACIONES, GUARDAESCOBAS </v>
          </cell>
          <cell r="G1086">
            <v>0</v>
          </cell>
          <cell r="H1086"/>
          <cell r="I1086"/>
          <cell r="J1086" t="str">
            <v xml:space="preserve">DILATACIONES EN CUARTERON EN SENTIDO LONGIT, GRESS </v>
          </cell>
          <cell r="K1086" t="str">
            <v xml:space="preserve"> ML</v>
          </cell>
          <cell r="L1086">
            <v>1</v>
          </cell>
          <cell r="M1086">
            <v>8522</v>
          </cell>
          <cell r="N1086">
            <v>2642</v>
          </cell>
          <cell r="O1086">
            <v>11164</v>
          </cell>
        </row>
        <row r="1087">
          <cell r="A1087">
            <v>564</v>
          </cell>
          <cell r="B1087" t="str">
            <v>A 019.003.016</v>
          </cell>
          <cell r="C1087" t="str">
            <v>APU 2021 A 019.003.016</v>
          </cell>
          <cell r="D1087" t="str">
            <v>OBRAS ARQUITECTONICAS Y EDIFICACIONES</v>
          </cell>
          <cell r="E1087" t="str">
            <v xml:space="preserve"> ACABADO PISOS </v>
          </cell>
          <cell r="F1087" t="str">
            <v xml:space="preserve"> AFINADO DE PISOS, DILATACIONES, GUARDAESCOBAS </v>
          </cell>
          <cell r="G1087">
            <v>0</v>
          </cell>
          <cell r="H1087"/>
          <cell r="I1087"/>
          <cell r="J1087" t="str">
            <v xml:space="preserve">DILATACIONES EN LADRILLO REJ (5 HUECOS) LONGITUD </v>
          </cell>
          <cell r="K1087" t="str">
            <v>ML</v>
          </cell>
          <cell r="L1087">
            <v>1</v>
          </cell>
          <cell r="M1087">
            <v>10216</v>
          </cell>
          <cell r="N1087">
            <v>3167</v>
          </cell>
          <cell r="O1087">
            <v>13383</v>
          </cell>
        </row>
        <row r="1088">
          <cell r="A1088">
            <v>565</v>
          </cell>
          <cell r="B1088" t="str">
            <v>A 019.003.017</v>
          </cell>
          <cell r="C1088" t="str">
            <v>APU 2021 A 019.003.017</v>
          </cell>
          <cell r="D1088" t="str">
            <v>OBRAS ARQUITECTONICAS Y EDIFICACIONES</v>
          </cell>
          <cell r="E1088" t="str">
            <v xml:space="preserve"> ACABADO PISOS </v>
          </cell>
          <cell r="F1088" t="str">
            <v xml:space="preserve"> AFINADO DE PISOS, DILATACIONES, GUARDAESCOBAS </v>
          </cell>
          <cell r="G1088">
            <v>0</v>
          </cell>
          <cell r="H1088"/>
          <cell r="I1088"/>
          <cell r="J1088" t="str">
            <v xml:space="preserve">DILATACIONES EN LADRILLO REJ (5 HUECOS) TRANSVER </v>
          </cell>
          <cell r="K1088" t="str">
            <v xml:space="preserve"> ML</v>
          </cell>
          <cell r="L1088">
            <v>1</v>
          </cell>
          <cell r="M1088">
            <v>38674</v>
          </cell>
          <cell r="N1088">
            <v>11989</v>
          </cell>
          <cell r="O1088">
            <v>50663</v>
          </cell>
        </row>
        <row r="1089">
          <cell r="A1089">
            <v>566</v>
          </cell>
          <cell r="B1089" t="str">
            <v>A 019.003.018</v>
          </cell>
          <cell r="C1089" t="str">
            <v>APU 2021 A 019.003.018</v>
          </cell>
          <cell r="D1089" t="str">
            <v>OBRAS ARQUITECTONICAS Y EDIFICACIONES</v>
          </cell>
          <cell r="E1089" t="str">
            <v xml:space="preserve"> ACABADO PISOS </v>
          </cell>
          <cell r="F1089" t="str">
            <v xml:space="preserve"> AFINADO DE PISOS, DILATACIONES, GUARDAESCOBAS </v>
          </cell>
          <cell r="G1089">
            <v>0</v>
          </cell>
          <cell r="H1089"/>
          <cell r="I1089"/>
          <cell r="J1089" t="str">
            <v xml:space="preserve">DILATACION PIEDRA DE RIO ORNAMENTAL A=0.10M </v>
          </cell>
          <cell r="K1089" t="str">
            <v>ML</v>
          </cell>
          <cell r="L1089">
            <v>1</v>
          </cell>
          <cell r="M1089">
            <v>31594</v>
          </cell>
          <cell r="N1089">
            <v>9794</v>
          </cell>
          <cell r="O1089">
            <v>41388</v>
          </cell>
        </row>
        <row r="1090">
          <cell r="A1090">
            <v>567</v>
          </cell>
          <cell r="B1090" t="str">
            <v>A 019.003.019</v>
          </cell>
          <cell r="C1090" t="str">
            <v>APU 2021 A 019.003.019</v>
          </cell>
          <cell r="D1090" t="str">
            <v>OBRAS ARQUITECTONICAS Y EDIFICACIONES</v>
          </cell>
          <cell r="E1090" t="str">
            <v xml:space="preserve"> ACABADO PISOS </v>
          </cell>
          <cell r="F1090" t="str">
            <v xml:space="preserve"> AFINADO DE PISOS, DILATACIONES, GUARDAESCOBAS </v>
          </cell>
          <cell r="G1090">
            <v>0</v>
          </cell>
          <cell r="H1090"/>
          <cell r="I1090"/>
          <cell r="J1090" t="str">
            <v xml:space="preserve">PISO EN GRANITO PULIDO </v>
          </cell>
          <cell r="K1090" t="str">
            <v xml:space="preserve"> M2</v>
          </cell>
          <cell r="L1090">
            <v>1</v>
          </cell>
          <cell r="M1090">
            <v>153300</v>
          </cell>
          <cell r="N1090">
            <v>47523</v>
          </cell>
          <cell r="O1090">
            <v>200823</v>
          </cell>
        </row>
        <row r="1091">
          <cell r="A1091">
            <v>568</v>
          </cell>
          <cell r="B1091" t="str">
            <v>A 019.003.020</v>
          </cell>
          <cell r="C1091" t="str">
            <v>APU 2021 A 019.003.020</v>
          </cell>
          <cell r="D1091" t="str">
            <v>OBRAS ARQUITECTONICAS Y EDIFICACIONES</v>
          </cell>
          <cell r="E1091" t="str">
            <v xml:space="preserve"> ACABADO PISOS </v>
          </cell>
          <cell r="F1091" t="str">
            <v xml:space="preserve"> AFINADO DE PISOS, DILATACIONES, GUARDAESCOBAS </v>
          </cell>
          <cell r="G1091">
            <v>0</v>
          </cell>
          <cell r="H1091"/>
          <cell r="I1091"/>
          <cell r="J1091" t="str">
            <v xml:space="preserve">PULIDA PISO GRANITO.IncI acido Muriat,cera.maquina </v>
          </cell>
          <cell r="K1091" t="str">
            <v>M2</v>
          </cell>
          <cell r="L1091">
            <v>1</v>
          </cell>
          <cell r="M1091">
            <v>62669</v>
          </cell>
          <cell r="N1091">
            <v>19427</v>
          </cell>
          <cell r="O1091">
            <v>82096</v>
          </cell>
        </row>
        <row r="1092">
          <cell r="A1092">
            <v>569</v>
          </cell>
          <cell r="B1092" t="str">
            <v>A 019.003.021</v>
          </cell>
          <cell r="C1092" t="str">
            <v>APU 2021 A 019.003.021</v>
          </cell>
          <cell r="D1092" t="str">
            <v>OBRAS ARQUITECTONICAS Y EDIFICACIONES</v>
          </cell>
          <cell r="E1092" t="str">
            <v xml:space="preserve"> ACABADO PISOS </v>
          </cell>
          <cell r="F1092" t="str">
            <v xml:space="preserve"> AFINADO DE PISOS, DILATACIONES, GUARDAESCOBAS </v>
          </cell>
          <cell r="G1092">
            <v>0</v>
          </cell>
          <cell r="H1092"/>
          <cell r="I1092" t="str">
            <v xml:space="preserve">ESCE- RELIQUIA </v>
          </cell>
          <cell r="J1092" t="str">
            <v xml:space="preserve">MEDIA CAÑA EN GRAVILLA </v>
          </cell>
          <cell r="K1092" t="str">
            <v xml:space="preserve"> ML</v>
          </cell>
          <cell r="L1092">
            <v>1</v>
          </cell>
          <cell r="M1092">
            <v>30217</v>
          </cell>
          <cell r="N1092">
            <v>9367</v>
          </cell>
          <cell r="O1092">
            <v>39584</v>
          </cell>
        </row>
        <row r="1093">
          <cell r="A1093">
            <v>570</v>
          </cell>
          <cell r="B1093" t="str">
            <v>A 019.003.022</v>
          </cell>
          <cell r="C1093" t="str">
            <v>APU 2021 A 019.003.022</v>
          </cell>
          <cell r="D1093" t="str">
            <v>OBRAS ARQUITECTONICAS Y EDIFICACIONES</v>
          </cell>
          <cell r="E1093" t="str">
            <v xml:space="preserve"> ACABADO PISOS </v>
          </cell>
          <cell r="F1093" t="str">
            <v xml:space="preserve"> AFINADO DE PISOS, DILATACIONES, GUARDAESCOBAS </v>
          </cell>
          <cell r="G1093">
            <v>0</v>
          </cell>
          <cell r="H1093"/>
          <cell r="I1093"/>
          <cell r="J1093" t="str">
            <v xml:space="preserve">MOLDURA MEDIA CAÑA EN YESO </v>
          </cell>
          <cell r="K1093" t="str">
            <v>ML</v>
          </cell>
          <cell r="L1093">
            <v>1</v>
          </cell>
          <cell r="M1093">
            <v>11715</v>
          </cell>
          <cell r="N1093">
            <v>3632</v>
          </cell>
          <cell r="O1093">
            <v>15347</v>
          </cell>
        </row>
        <row r="1094">
          <cell r="A1094"/>
          <cell r="B1094"/>
          <cell r="C1094"/>
          <cell r="D1094"/>
          <cell r="E1094"/>
          <cell r="F1094"/>
          <cell r="G1094"/>
          <cell r="H1094"/>
          <cell r="I1094"/>
          <cell r="J1094" t="str">
            <v xml:space="preserve"> PINTURA </v>
          </cell>
          <cell r="K1094" t="str">
            <v/>
          </cell>
          <cell r="L1094"/>
          <cell r="M1094"/>
          <cell r="N1094"/>
          <cell r="O1094"/>
        </row>
        <row r="1095">
          <cell r="A1095"/>
          <cell r="B1095"/>
          <cell r="C1095"/>
          <cell r="D1095"/>
          <cell r="E1095"/>
          <cell r="F1095"/>
          <cell r="G1095"/>
          <cell r="H1095"/>
          <cell r="I1095"/>
          <cell r="J1095" t="str">
            <v xml:space="preserve"> ESMALTE, DEMARCACIONES, BARNIZ </v>
          </cell>
          <cell r="K1095" t="str">
            <v/>
          </cell>
          <cell r="L1095"/>
          <cell r="M1095"/>
          <cell r="N1095"/>
          <cell r="O1095"/>
        </row>
        <row r="1096">
          <cell r="A1096">
            <v>571</v>
          </cell>
          <cell r="B1096" t="str">
            <v>A 020.001.001</v>
          </cell>
          <cell r="C1096" t="str">
            <v>APU 2021 A 020.001.001</v>
          </cell>
          <cell r="D1096" t="str">
            <v>OBRAS ARQUITECTONICAS Y EDIFICACIONES</v>
          </cell>
          <cell r="E1096" t="str">
            <v xml:space="preserve"> PINTURA </v>
          </cell>
          <cell r="F1096" t="str">
            <v xml:space="preserve"> ESMALTE, DEMARCACIONES, BARNIZ </v>
          </cell>
          <cell r="G1096">
            <v>0</v>
          </cell>
          <cell r="H1096"/>
          <cell r="I1096"/>
          <cell r="J1096" t="str">
            <v xml:space="preserve">ESMALTE SINTETICO XA VENTANAS </v>
          </cell>
          <cell r="K1096" t="str">
            <v>M2</v>
          </cell>
          <cell r="L1096">
            <v>1</v>
          </cell>
          <cell r="M1096">
            <v>15383</v>
          </cell>
          <cell r="N1096">
            <v>4769</v>
          </cell>
          <cell r="O1096">
            <v>20152</v>
          </cell>
        </row>
        <row r="1097">
          <cell r="A1097">
            <v>574</v>
          </cell>
          <cell r="B1097" t="str">
            <v>A 020.001.004</v>
          </cell>
          <cell r="C1097" t="str">
            <v>APU 2021 A 020.001.004</v>
          </cell>
          <cell r="D1097" t="str">
            <v>OBRAS ARQUITECTONICAS Y EDIFICACIONES</v>
          </cell>
          <cell r="E1097" t="str">
            <v xml:space="preserve"> PINTURA </v>
          </cell>
          <cell r="F1097" t="str">
            <v xml:space="preserve"> ESMALTE, DEMARCACIONES, BARNIZ </v>
          </cell>
          <cell r="G1097">
            <v>0</v>
          </cell>
          <cell r="H1097" t="str">
            <v>HUGO OK</v>
          </cell>
          <cell r="I1097" t="str">
            <v>CONV SOLIDARIOS</v>
          </cell>
          <cell r="J1097" t="str">
            <v xml:space="preserve">ESMALTE SOBRE BARANDA METALICA </v>
          </cell>
          <cell r="K1097" t="str">
            <v>ML</v>
          </cell>
          <cell r="L1097">
            <v>1</v>
          </cell>
          <cell r="M1097">
            <v>9711</v>
          </cell>
          <cell r="N1097">
            <v>3010</v>
          </cell>
          <cell r="O1097">
            <v>12721</v>
          </cell>
        </row>
        <row r="1098">
          <cell r="A1098">
            <v>577</v>
          </cell>
          <cell r="B1098" t="str">
            <v>A 020.001.007</v>
          </cell>
          <cell r="C1098" t="str">
            <v>APU 2021 A 020.001.007</v>
          </cell>
          <cell r="D1098" t="str">
            <v>OBRAS ARQUITECTONICAS Y EDIFICACIONES</v>
          </cell>
          <cell r="E1098" t="str">
            <v xml:space="preserve"> PINTURA </v>
          </cell>
          <cell r="F1098" t="str">
            <v xml:space="preserve"> ESMALTE, DEMARCACIONES, BARNIZ </v>
          </cell>
          <cell r="G1098">
            <v>0</v>
          </cell>
          <cell r="H1098"/>
          <cell r="I1098"/>
          <cell r="J1098" t="str">
            <v xml:space="preserve">ESMALTE SINTCO XA CORREAS EN VARILLA </v>
          </cell>
          <cell r="K1098" t="str">
            <v xml:space="preserve"> ML</v>
          </cell>
          <cell r="L1098">
            <v>1</v>
          </cell>
          <cell r="M1098">
            <v>8143</v>
          </cell>
          <cell r="N1098">
            <v>2524</v>
          </cell>
          <cell r="O1098">
            <v>10667</v>
          </cell>
        </row>
        <row r="1099">
          <cell r="A1099">
            <v>578</v>
          </cell>
          <cell r="B1099" t="str">
            <v>A 020.001.008</v>
          </cell>
          <cell r="C1099" t="str">
            <v>APU 2021 A 020.001.008</v>
          </cell>
          <cell r="D1099" t="str">
            <v>OBRAS ARQUITECTONICAS Y EDIFICACIONES</v>
          </cell>
          <cell r="E1099" t="str">
            <v xml:space="preserve"> PINTURA </v>
          </cell>
          <cell r="F1099" t="str">
            <v xml:space="preserve"> ESMALTE, DEMARCACIONES, BARNIZ </v>
          </cell>
          <cell r="G1099">
            <v>0</v>
          </cell>
          <cell r="H1099"/>
          <cell r="I1099"/>
          <cell r="J1099" t="str">
            <v xml:space="preserve">ESMALTE SINTCO XA CERCHAS EN PERFILERIA METALICA </v>
          </cell>
          <cell r="K1099" t="str">
            <v xml:space="preserve"> ML</v>
          </cell>
          <cell r="L1099">
            <v>1</v>
          </cell>
          <cell r="M1099">
            <v>15837</v>
          </cell>
          <cell r="N1099">
            <v>4909</v>
          </cell>
          <cell r="O1099">
            <v>20746</v>
          </cell>
        </row>
        <row r="1100">
          <cell r="A1100">
            <v>579</v>
          </cell>
          <cell r="B1100" t="str">
            <v>A 020.001.009</v>
          </cell>
          <cell r="C1100" t="str">
            <v>APU 2021 A 020.001.009</v>
          </cell>
          <cell r="D1100" t="str">
            <v>OBRAS ARQUITECTONICAS Y EDIFICACIONES</v>
          </cell>
          <cell r="E1100" t="str">
            <v xml:space="preserve"> PINTURA </v>
          </cell>
          <cell r="F1100" t="str">
            <v xml:space="preserve"> ESMALTE, DEMARCACIONES, BARNIZ </v>
          </cell>
          <cell r="G1100">
            <v>0</v>
          </cell>
          <cell r="H1100"/>
          <cell r="I1100"/>
          <cell r="J1100" t="str">
            <v xml:space="preserve">ESMALTE SINTETICO COLUMNAS, CERCHAS MET </v>
          </cell>
          <cell r="K1100" t="str">
            <v xml:space="preserve"> ML</v>
          </cell>
          <cell r="L1100">
            <v>1</v>
          </cell>
          <cell r="M1100">
            <v>15445</v>
          </cell>
          <cell r="N1100">
            <v>4788</v>
          </cell>
          <cell r="O1100">
            <v>20233</v>
          </cell>
        </row>
        <row r="1101">
          <cell r="A1101">
            <v>582</v>
          </cell>
          <cell r="B1101" t="str">
            <v>A 020.001.012</v>
          </cell>
          <cell r="C1101" t="str">
            <v>APU 2021 A 020.001.012</v>
          </cell>
          <cell r="D1101" t="str">
            <v>OBRAS ARQUITECTONICAS Y EDIFICACIONES</v>
          </cell>
          <cell r="E1101" t="str">
            <v xml:space="preserve"> PINTURA </v>
          </cell>
          <cell r="F1101" t="str">
            <v xml:space="preserve"> ESMALTE, DEMARCACIONES, BARNIZ </v>
          </cell>
          <cell r="G1101">
            <v>0</v>
          </cell>
          <cell r="H1101"/>
          <cell r="I1101"/>
          <cell r="J1101" t="str">
            <v xml:space="preserve">ESMALTE MASTIL </v>
          </cell>
          <cell r="K1101" t="str">
            <v xml:space="preserve"> ML</v>
          </cell>
          <cell r="L1101">
            <v>1</v>
          </cell>
          <cell r="M1101">
            <v>8366</v>
          </cell>
          <cell r="N1101">
            <v>2593</v>
          </cell>
          <cell r="O1101">
            <v>10959</v>
          </cell>
        </row>
        <row r="1102">
          <cell r="A1102">
            <v>583</v>
          </cell>
          <cell r="B1102" t="str">
            <v>A 020.001.013</v>
          </cell>
          <cell r="C1102" t="str">
            <v>APU 2021 A 020.001.013</v>
          </cell>
          <cell r="D1102" t="str">
            <v>OBRAS ARQUITECTONICAS Y EDIFICACIONES</v>
          </cell>
          <cell r="E1102" t="str">
            <v xml:space="preserve"> PINTURA </v>
          </cell>
          <cell r="F1102" t="str">
            <v xml:space="preserve"> ESMALTE, DEMARCACIONES, BARNIZ </v>
          </cell>
          <cell r="G1102">
            <v>0</v>
          </cell>
          <cell r="H1102"/>
          <cell r="I1102"/>
          <cell r="J1102" t="str">
            <v xml:space="preserve">ESMALTE PASAMANOS 1" A1 1/2". Incl antocorrosivo </v>
          </cell>
          <cell r="K1102" t="str">
            <v xml:space="preserve"> ML</v>
          </cell>
          <cell r="L1102">
            <v>1</v>
          </cell>
          <cell r="M1102">
            <v>10243</v>
          </cell>
          <cell r="N1102">
            <v>3175</v>
          </cell>
          <cell r="O1102">
            <v>13418</v>
          </cell>
        </row>
        <row r="1103">
          <cell r="A1103">
            <v>584</v>
          </cell>
          <cell r="B1103" t="str">
            <v>A 020.001.014</v>
          </cell>
          <cell r="C1103" t="str">
            <v>APU 2021 A 020.001.014</v>
          </cell>
          <cell r="D1103" t="str">
            <v>OBRAS ARQUITECTONICAS Y EDIFICACIONES</v>
          </cell>
          <cell r="E1103" t="str">
            <v xml:space="preserve"> PINTURA </v>
          </cell>
          <cell r="F1103" t="str">
            <v xml:space="preserve"> ESMALTE, DEMARCACIONES, BARNIZ </v>
          </cell>
          <cell r="G1103">
            <v>0</v>
          </cell>
          <cell r="H1103"/>
          <cell r="I1103"/>
          <cell r="J1103" t="str">
            <v xml:space="preserve">ESMALTE SINTETICO CERCHAS MET Y TABLERO, inc antic </v>
          </cell>
          <cell r="K1103" t="str">
            <v>M2</v>
          </cell>
          <cell r="L1103">
            <v>1</v>
          </cell>
          <cell r="M1103">
            <v>10686</v>
          </cell>
          <cell r="N1103">
            <v>3313</v>
          </cell>
          <cell r="O1103">
            <v>13999</v>
          </cell>
        </row>
        <row r="1104">
          <cell r="A1104">
            <v>585</v>
          </cell>
          <cell r="B1104" t="str">
            <v>A 020.001.015</v>
          </cell>
          <cell r="C1104" t="str">
            <v>APU 2021 A 020.001.015</v>
          </cell>
          <cell r="D1104" t="str">
            <v>OBRAS ARQUITECTONICAS Y EDIFICACIONES</v>
          </cell>
          <cell r="E1104" t="str">
            <v xml:space="preserve"> PINTURA </v>
          </cell>
          <cell r="F1104" t="str">
            <v xml:space="preserve"> ESMALTE, DEMARCACIONES, BARNIZ </v>
          </cell>
          <cell r="G1104">
            <v>0</v>
          </cell>
          <cell r="H1104"/>
          <cell r="I1104"/>
          <cell r="J1104" t="str">
            <v xml:space="preserve">ESMALTE SINTETICO XA PUERTAS EN LAMINA </v>
          </cell>
          <cell r="K1104" t="str">
            <v xml:space="preserve"> M2</v>
          </cell>
          <cell r="L1104">
            <v>1</v>
          </cell>
          <cell r="M1104">
            <v>13548</v>
          </cell>
          <cell r="N1104">
            <v>4200</v>
          </cell>
          <cell r="O1104">
            <v>17748</v>
          </cell>
        </row>
        <row r="1105">
          <cell r="A1105">
            <v>586</v>
          </cell>
          <cell r="B1105" t="str">
            <v>A 020.001.016</v>
          </cell>
          <cell r="C1105" t="str">
            <v>APU 2021 A 020.001.016</v>
          </cell>
          <cell r="D1105" t="str">
            <v>OBRAS ARQUITECTONICAS Y EDIFICACIONES</v>
          </cell>
          <cell r="E1105" t="str">
            <v xml:space="preserve"> PINTURA </v>
          </cell>
          <cell r="F1105" t="str">
            <v xml:space="preserve"> ESMALTE, DEMARCACIONES, BARNIZ </v>
          </cell>
          <cell r="G1105">
            <v>0</v>
          </cell>
          <cell r="H1105"/>
          <cell r="I1105"/>
          <cell r="J1105" t="str">
            <v xml:space="preserve">ESMALTE SOBRE LAMINA LLENA 2 CAPAS </v>
          </cell>
          <cell r="K1105" t="str">
            <v xml:space="preserve"> M2</v>
          </cell>
          <cell r="L1105">
            <v>1</v>
          </cell>
          <cell r="M1105">
            <v>13668</v>
          </cell>
          <cell r="N1105">
            <v>4237</v>
          </cell>
          <cell r="O1105">
            <v>17905</v>
          </cell>
        </row>
        <row r="1106">
          <cell r="A1106">
            <v>593</v>
          </cell>
          <cell r="B1106" t="str">
            <v>A 020.001.023</v>
          </cell>
          <cell r="C1106" t="str">
            <v>APU 2021 A 020.001.023</v>
          </cell>
          <cell r="D1106" t="str">
            <v>OBRAS ARQUITECTONICAS Y EDIFICACIONES</v>
          </cell>
          <cell r="E1106" t="str">
            <v xml:space="preserve"> PINTURA </v>
          </cell>
          <cell r="F1106" t="str">
            <v xml:space="preserve"> ESMALTE, DEMARCACIONES, BARNIZ </v>
          </cell>
          <cell r="G1106">
            <v>0</v>
          </cell>
          <cell r="H1106"/>
          <cell r="I1106"/>
          <cell r="J1106" t="str">
            <v xml:space="preserve">ESMALTE EPOXICO SOBRE PAÑETE </v>
          </cell>
          <cell r="K1106" t="str">
            <v xml:space="preserve"> M2</v>
          </cell>
          <cell r="L1106">
            <v>1</v>
          </cell>
          <cell r="M1106">
            <v>28319</v>
          </cell>
          <cell r="N1106">
            <v>8779</v>
          </cell>
          <cell r="O1106">
            <v>37098</v>
          </cell>
        </row>
        <row r="1107">
          <cell r="A1107">
            <v>572</v>
          </cell>
          <cell r="B1107" t="str">
            <v>A 020.001.002</v>
          </cell>
          <cell r="C1107" t="str">
            <v>APU 2021 A 020.001.002</v>
          </cell>
          <cell r="D1107" t="str">
            <v>OBRAS ARQUITECTONICAS Y EDIFICACIONES</v>
          </cell>
          <cell r="E1107" t="str">
            <v xml:space="preserve"> PINTURA </v>
          </cell>
          <cell r="F1107" t="str">
            <v xml:space="preserve"> ESMALTE, DEMARCACIONES, BARNIZ </v>
          </cell>
          <cell r="G1107">
            <v>0</v>
          </cell>
          <cell r="H1107"/>
          <cell r="I1107"/>
          <cell r="J1107" t="str">
            <v xml:space="preserve">PINTURA EN ESMALTE XA GRADERIAS 2 CAPAS </v>
          </cell>
          <cell r="K1107" t="str">
            <v xml:space="preserve"> M2</v>
          </cell>
          <cell r="L1107">
            <v>1</v>
          </cell>
          <cell r="M1107">
            <v>12646</v>
          </cell>
          <cell r="N1107">
            <v>3920</v>
          </cell>
          <cell r="O1107">
            <v>16566</v>
          </cell>
        </row>
        <row r="1108">
          <cell r="A1108">
            <v>573</v>
          </cell>
          <cell r="B1108" t="str">
            <v>A 020.001.003</v>
          </cell>
          <cell r="C1108" t="str">
            <v>APU 2021 A 020.001.003</v>
          </cell>
          <cell r="D1108" t="str">
            <v>OBRAS ARQUITECTONICAS Y EDIFICACIONES</v>
          </cell>
          <cell r="E1108" t="str">
            <v xml:space="preserve"> PINTURA </v>
          </cell>
          <cell r="F1108" t="str">
            <v xml:space="preserve"> ESMALTE, DEMARCACIONES, BARNIZ </v>
          </cell>
          <cell r="G1108">
            <v>0</v>
          </cell>
          <cell r="H1108"/>
          <cell r="I1108"/>
          <cell r="J1108" t="str">
            <v xml:space="preserve">PINTURA BARNIZ TRANSPARENTE SOBRE MURO </v>
          </cell>
          <cell r="K1108" t="str">
            <v xml:space="preserve"> M2</v>
          </cell>
          <cell r="L1108">
            <v>1</v>
          </cell>
          <cell r="M1108">
            <v>10237</v>
          </cell>
          <cell r="N1108">
            <v>3173</v>
          </cell>
          <cell r="O1108">
            <v>13410</v>
          </cell>
        </row>
        <row r="1109">
          <cell r="A1109">
            <v>591</v>
          </cell>
          <cell r="B1109" t="str">
            <v>A 020.001.021</v>
          </cell>
          <cell r="C1109" t="str">
            <v>APU 2021 A 020.001.021</v>
          </cell>
          <cell r="D1109" t="str">
            <v>OBRAS ARQUITECTONICAS Y EDIFICACIONES</v>
          </cell>
          <cell r="E1109" t="str">
            <v xml:space="preserve"> PINTURA </v>
          </cell>
          <cell r="F1109" t="str">
            <v xml:space="preserve"> ESMALTE, DEMARCACIONES, BARNIZ </v>
          </cell>
          <cell r="G1109">
            <v>0</v>
          </cell>
          <cell r="H1109"/>
          <cell r="I1109"/>
          <cell r="J1109" t="str">
            <v xml:space="preserve">PINTURA MALLA ESLABON/T. GALV 2"(L), TAPAS,&lt;,PL </v>
          </cell>
          <cell r="K1109" t="str">
            <v xml:space="preserve"> M2</v>
          </cell>
          <cell r="L1109">
            <v>1</v>
          </cell>
          <cell r="M1109">
            <v>7286</v>
          </cell>
          <cell r="N1109">
            <v>2259</v>
          </cell>
          <cell r="O1109">
            <v>9545</v>
          </cell>
        </row>
        <row r="1110">
          <cell r="A1110">
            <v>592</v>
          </cell>
          <cell r="B1110" t="str">
            <v>A 020.001.022</v>
          </cell>
          <cell r="C1110" t="str">
            <v>APU 2021 A 020.001.022</v>
          </cell>
          <cell r="D1110" t="str">
            <v>OBRAS ARQUITECTONICAS Y EDIFICACIONES</v>
          </cell>
          <cell r="E1110" t="str">
            <v xml:space="preserve"> PINTURA </v>
          </cell>
          <cell r="F1110" t="str">
            <v xml:space="preserve"> ESMALTE, DEMARCACIONES, BARNIZ </v>
          </cell>
          <cell r="G1110">
            <v>0</v>
          </cell>
          <cell r="H1110" t="str">
            <v>HUGO OK</v>
          </cell>
          <cell r="I1110" t="str">
            <v>CONV SOLIDARIOS</v>
          </cell>
          <cell r="J1110" t="str">
            <v xml:space="preserve">PINTURA TRAFICO PARA CICLORUTA </v>
          </cell>
          <cell r="K1110" t="str">
            <v xml:space="preserve"> M2</v>
          </cell>
          <cell r="L1110">
            <v>1</v>
          </cell>
          <cell r="M1110">
            <v>33037</v>
          </cell>
          <cell r="N1110">
            <v>10241</v>
          </cell>
          <cell r="O1110">
            <v>43278</v>
          </cell>
        </row>
        <row r="1111">
          <cell r="A1111">
            <v>580</v>
          </cell>
          <cell r="B1111" t="str">
            <v>A 020.001.010</v>
          </cell>
          <cell r="C1111" t="str">
            <v>APU 2021 A 020.001.010</v>
          </cell>
          <cell r="D1111" t="str">
            <v>OBRAS ARQUITECTONICAS Y EDIFICACIONES</v>
          </cell>
          <cell r="E1111" t="str">
            <v xml:space="preserve"> PINTURA </v>
          </cell>
          <cell r="F1111" t="str">
            <v xml:space="preserve"> ESMALTE, DEMARCACIONES, BARNIZ </v>
          </cell>
          <cell r="G1111">
            <v>0</v>
          </cell>
          <cell r="H1111"/>
          <cell r="I1111"/>
          <cell r="J1111" t="str">
            <v xml:space="preserve">PINTURA EN ESMALTE XA SARDINEL 2 CAPAS </v>
          </cell>
          <cell r="K1111" t="str">
            <v xml:space="preserve"> ML</v>
          </cell>
          <cell r="L1111">
            <v>1</v>
          </cell>
          <cell r="M1111">
            <v>6770</v>
          </cell>
          <cell r="N1111">
            <v>2099</v>
          </cell>
          <cell r="O1111">
            <v>8869</v>
          </cell>
        </row>
        <row r="1112">
          <cell r="A1112">
            <v>581</v>
          </cell>
          <cell r="B1112" t="str">
            <v>A 020.001.011</v>
          </cell>
          <cell r="C1112" t="str">
            <v>APU 2021 A 020.001.011</v>
          </cell>
          <cell r="D1112" t="str">
            <v>OBRAS ARQUITECTONICAS Y EDIFICACIONES</v>
          </cell>
          <cell r="E1112" t="str">
            <v xml:space="preserve"> PINTURA </v>
          </cell>
          <cell r="F1112" t="str">
            <v xml:space="preserve"> ESMALTE, DEMARCACIONES, BARNIZ </v>
          </cell>
          <cell r="G1112">
            <v>0</v>
          </cell>
          <cell r="H1112"/>
          <cell r="I1112"/>
          <cell r="J1112" t="str">
            <v xml:space="preserve">PINTURA EN ESMALTE XA LAMINA RAMPA </v>
          </cell>
          <cell r="K1112" t="str">
            <v xml:space="preserve"> M2</v>
          </cell>
          <cell r="L1112">
            <v>1</v>
          </cell>
          <cell r="M1112">
            <v>10480</v>
          </cell>
          <cell r="N1112">
            <v>3249</v>
          </cell>
          <cell r="O1112">
            <v>13729</v>
          </cell>
        </row>
        <row r="1113">
          <cell r="A1113">
            <v>885</v>
          </cell>
          <cell r="B1113" t="str">
            <v>A 029.001.180</v>
          </cell>
          <cell r="C1113" t="str">
            <v>APU 2021 A 029.001.180</v>
          </cell>
          <cell r="D1113" t="str">
            <v>OBRAS ARQUITECTONICAS Y EDIFICACIONES</v>
          </cell>
          <cell r="E1113" t="str">
            <v xml:space="preserve"> APUS NUEVOS </v>
          </cell>
          <cell r="F1113" t="str">
            <v xml:space="preserve"> APUS NUEVOS </v>
          </cell>
          <cell r="G1113">
            <v>0</v>
          </cell>
          <cell r="H1113"/>
          <cell r="I1113"/>
          <cell r="J1113" t="str">
            <v xml:space="preserve">PINTURA ANTIHONGOS PARA CONCRETO </v>
          </cell>
          <cell r="K1113" t="str">
            <v xml:space="preserve"> M2</v>
          </cell>
          <cell r="L1113">
            <v>1</v>
          </cell>
          <cell r="M1113">
            <v>9772</v>
          </cell>
          <cell r="N1113">
            <v>3029</v>
          </cell>
          <cell r="O1113">
            <v>12801</v>
          </cell>
        </row>
        <row r="1114">
          <cell r="A1114">
            <v>827</v>
          </cell>
          <cell r="B1114" t="str">
            <v>A 029.001.103</v>
          </cell>
          <cell r="C1114" t="str">
            <v>APU 2021 A 029.001.103</v>
          </cell>
          <cell r="D1114" t="str">
            <v>OBRAS ARQUITECTONICAS Y EDIFICACIONES</v>
          </cell>
          <cell r="E1114" t="str">
            <v xml:space="preserve"> APUS NUEVOS </v>
          </cell>
          <cell r="F1114" t="str">
            <v xml:space="preserve"> APUS NUEVOS </v>
          </cell>
          <cell r="G1114">
            <v>0</v>
          </cell>
          <cell r="H1114"/>
          <cell r="I1114"/>
          <cell r="J1114" t="str">
            <v xml:space="preserve">PINTURA POLIURETANO PARA CONCRETO </v>
          </cell>
          <cell r="K1114" t="str">
            <v>M2</v>
          </cell>
          <cell r="L1114">
            <v>1</v>
          </cell>
          <cell r="M1114">
            <v>18828</v>
          </cell>
          <cell r="N1114">
            <v>5837</v>
          </cell>
          <cell r="O1114">
            <v>24665</v>
          </cell>
        </row>
        <row r="1115">
          <cell r="A1115">
            <v>631</v>
          </cell>
          <cell r="B1115" t="str">
            <v>A 022.003.009</v>
          </cell>
          <cell r="C1115" t="str">
            <v>APU 2021 A 022.003.009</v>
          </cell>
          <cell r="D1115" t="str">
            <v>OBRAS ARQUITECTONICAS Y EDIFICACIONES</v>
          </cell>
          <cell r="E1115" t="str">
            <v xml:space="preserve"> ACABADOS ESPECIALES </v>
          </cell>
          <cell r="F1115" t="str">
            <v xml:space="preserve"> CIELORASOS </v>
          </cell>
          <cell r="G1115">
            <v>0</v>
          </cell>
          <cell r="H1115" t="str">
            <v>HUGO OK</v>
          </cell>
          <cell r="I1115" t="str">
            <v>CONV SOLIDARIOS</v>
          </cell>
          <cell r="J1115" t="str">
            <v xml:space="preserve">PINTURA PARA ESCENARIOS DEPORTIVOS </v>
          </cell>
          <cell r="K1115" t="str">
            <v xml:space="preserve"> M2</v>
          </cell>
          <cell r="L1115">
            <v>1</v>
          </cell>
          <cell r="M1115">
            <v>23577</v>
          </cell>
          <cell r="N1115">
            <v>7309</v>
          </cell>
          <cell r="O1115">
            <v>30886</v>
          </cell>
        </row>
        <row r="1116">
          <cell r="A1116">
            <v>587</v>
          </cell>
          <cell r="B1116" t="str">
            <v>A 020.001.017</v>
          </cell>
          <cell r="C1116" t="str">
            <v>APU 2021 A 020.001.017</v>
          </cell>
          <cell r="D1116" t="str">
            <v>OBRAS ARQUITECTONICAS Y EDIFICACIONES</v>
          </cell>
          <cell r="E1116" t="str">
            <v xml:space="preserve"> PINTURA </v>
          </cell>
          <cell r="F1116" t="str">
            <v xml:space="preserve"> ESMALTE, DEMARCACIONES, BARNIZ </v>
          </cell>
          <cell r="G1116">
            <v>0</v>
          </cell>
          <cell r="H1116"/>
          <cell r="I1116"/>
          <cell r="J1116" t="str">
            <v xml:space="preserve">BARNIZ EPOXICO PARA PISOS EN MADERA </v>
          </cell>
          <cell r="K1116" t="str">
            <v xml:space="preserve"> M2</v>
          </cell>
          <cell r="L1116">
            <v>1</v>
          </cell>
          <cell r="M1116">
            <v>8719</v>
          </cell>
          <cell r="N1116">
            <v>2703</v>
          </cell>
          <cell r="O1116">
            <v>11422</v>
          </cell>
        </row>
        <row r="1117">
          <cell r="A1117">
            <v>588</v>
          </cell>
          <cell r="B1117" t="str">
            <v>A 020.001.018</v>
          </cell>
          <cell r="C1117" t="str">
            <v>APU 2021 A 020.001.018</v>
          </cell>
          <cell r="D1117" t="str">
            <v>OBRAS ARQUITECTONICAS Y EDIFICACIONES</v>
          </cell>
          <cell r="E1117" t="str">
            <v xml:space="preserve"> PINTURA </v>
          </cell>
          <cell r="F1117" t="str">
            <v xml:space="preserve"> ESMALTE, DEMARCACIONES, BARNIZ </v>
          </cell>
          <cell r="G1117">
            <v>0</v>
          </cell>
          <cell r="H1117"/>
          <cell r="I1117"/>
          <cell r="J1117" t="str">
            <v xml:space="preserve">BARNIZ Y SELLADOR PARA PISOS EN MADERA (3 MANOS) </v>
          </cell>
          <cell r="K1117" t="str">
            <v xml:space="preserve"> M2</v>
          </cell>
          <cell r="L1117">
            <v>1</v>
          </cell>
          <cell r="M1117">
            <v>12649</v>
          </cell>
          <cell r="N1117">
            <v>3921</v>
          </cell>
          <cell r="O1117">
            <v>16570</v>
          </cell>
        </row>
        <row r="1118">
          <cell r="A1118">
            <v>595</v>
          </cell>
          <cell r="B1118" t="str">
            <v>A 020.001.025</v>
          </cell>
          <cell r="C1118" t="str">
            <v>APU 2021 A 020.001.025</v>
          </cell>
          <cell r="D1118" t="str">
            <v>OBRAS ARQUITECTONICAS Y EDIFICACIONES</v>
          </cell>
          <cell r="E1118" t="str">
            <v xml:space="preserve"> PINTURA </v>
          </cell>
          <cell r="F1118" t="str">
            <v xml:space="preserve"> ESMALTE, DEMARCACIONES, BARNIZ </v>
          </cell>
          <cell r="G1118">
            <v>0</v>
          </cell>
          <cell r="H1118"/>
          <cell r="I1118"/>
          <cell r="J1118" t="str">
            <v xml:space="preserve">SUM Y APLIC IMPER POLIUREA O SIMI INCL TRAT PATOLO </v>
          </cell>
          <cell r="K1118" t="str">
            <v>M2</v>
          </cell>
          <cell r="L1118">
            <v>1</v>
          </cell>
          <cell r="M1118">
            <v>112570</v>
          </cell>
          <cell r="N1118">
            <v>34897</v>
          </cell>
          <cell r="O1118">
            <v>147467</v>
          </cell>
        </row>
        <row r="1119">
          <cell r="A1119">
            <v>575</v>
          </cell>
          <cell r="B1119" t="str">
            <v>A 020.001.005</v>
          </cell>
          <cell r="C1119" t="str">
            <v>APU 2021 A 020.001.005</v>
          </cell>
          <cell r="D1119" t="str">
            <v>OBRAS ARQUITECTONICAS Y EDIFICACIONES</v>
          </cell>
          <cell r="E1119" t="str">
            <v xml:space="preserve"> PINTURA </v>
          </cell>
          <cell r="F1119" t="str">
            <v xml:space="preserve"> ESMALTE, DEMARCACIONES, BARNIZ </v>
          </cell>
          <cell r="G1119">
            <v>0</v>
          </cell>
          <cell r="H1119"/>
          <cell r="I1119" t="str">
            <v xml:space="preserve">ESCE- PORFIA </v>
          </cell>
          <cell r="J1119" t="str">
            <v xml:space="preserve">DEMAR.CANCHA POLIF. PINTU. TRAF.PESADO (CON/RELL) </v>
          </cell>
          <cell r="K1119" t="str">
            <v xml:space="preserve"> GB</v>
          </cell>
          <cell r="L1119">
            <v>1</v>
          </cell>
          <cell r="M1119">
            <v>1001785</v>
          </cell>
          <cell r="N1119">
            <v>310553</v>
          </cell>
          <cell r="O1119">
            <v>1312338</v>
          </cell>
        </row>
        <row r="1120">
          <cell r="A1120">
            <v>576</v>
          </cell>
          <cell r="B1120" t="str">
            <v>A 020.001.006</v>
          </cell>
          <cell r="C1120" t="str">
            <v>APU 2021 A 020.001.006</v>
          </cell>
          <cell r="D1120" t="str">
            <v>OBRAS ARQUITECTONICAS Y EDIFICACIONES</v>
          </cell>
          <cell r="E1120" t="str">
            <v xml:space="preserve"> PINTURA </v>
          </cell>
          <cell r="F1120" t="str">
            <v xml:space="preserve"> ESMALTE, DEMARCACIONES, BARNIZ </v>
          </cell>
          <cell r="G1120">
            <v>0</v>
          </cell>
          <cell r="H1120"/>
          <cell r="I1120"/>
          <cell r="J1120" t="str">
            <v xml:space="preserve">DEMAR.CANCHA POLIF. PINTU.TRAF.PESAD (SIN/RELLEN) </v>
          </cell>
          <cell r="K1120" t="str">
            <v xml:space="preserve"> GB</v>
          </cell>
          <cell r="L1120">
            <v>1</v>
          </cell>
          <cell r="M1120">
            <v>571352</v>
          </cell>
          <cell r="N1120">
            <v>177119</v>
          </cell>
          <cell r="O1120">
            <v>748471</v>
          </cell>
        </row>
        <row r="1121">
          <cell r="A1121">
            <v>589</v>
          </cell>
          <cell r="B1121" t="str">
            <v>A 020.001.019</v>
          </cell>
          <cell r="C1121" t="str">
            <v>APU 2021 A 020.001.019</v>
          </cell>
          <cell r="D1121" t="str">
            <v>OBRAS ARQUITECTONICAS Y EDIFICACIONES</v>
          </cell>
          <cell r="E1121" t="str">
            <v xml:space="preserve"> PINTURA </v>
          </cell>
          <cell r="F1121" t="str">
            <v xml:space="preserve"> ESMALTE, DEMARCACIONES, BARNIZ </v>
          </cell>
          <cell r="G1121">
            <v>0</v>
          </cell>
          <cell r="H1121"/>
          <cell r="I1121"/>
          <cell r="J1121" t="str">
            <v xml:space="preserve">SELLADOR HIDROPROTECT FACHAD.T. sika transplO/simi </v>
          </cell>
          <cell r="K1121" t="str">
            <v>M2</v>
          </cell>
          <cell r="L1121">
            <v>1</v>
          </cell>
          <cell r="M1121">
            <v>29488</v>
          </cell>
          <cell r="N1121">
            <v>9141</v>
          </cell>
          <cell r="O1121">
            <v>38629</v>
          </cell>
        </row>
        <row r="1122">
          <cell r="A1122">
            <v>871</v>
          </cell>
          <cell r="B1122" t="str">
            <v>A 029.001.166</v>
          </cell>
          <cell r="C1122" t="str">
            <v>APU 2021 A 029.001.166</v>
          </cell>
          <cell r="D1122" t="str">
            <v>OBRAS ARQUITECTONICAS Y EDIFICACIONES</v>
          </cell>
          <cell r="E1122" t="str">
            <v xml:space="preserve"> APUS NUEVOS </v>
          </cell>
          <cell r="F1122" t="str">
            <v xml:space="preserve"> APUS NUEVOS </v>
          </cell>
          <cell r="G1122">
            <v>0</v>
          </cell>
          <cell r="H1122"/>
          <cell r="I1122" t="str">
            <v xml:space="preserve">ESCE- PORFIA </v>
          </cell>
          <cell r="J1122" t="str">
            <v xml:space="preserve">SELLO DE JUNTAS EN POLIURETANO </v>
          </cell>
          <cell r="K1122" t="str">
            <v>ML</v>
          </cell>
          <cell r="L1122">
            <v>1</v>
          </cell>
          <cell r="M1122">
            <v>10849</v>
          </cell>
          <cell r="N1122">
            <v>3363</v>
          </cell>
          <cell r="O1122">
            <v>14212</v>
          </cell>
        </row>
        <row r="1123">
          <cell r="A1123">
            <v>787</v>
          </cell>
          <cell r="B1123" t="str">
            <v>A 029.001.034</v>
          </cell>
          <cell r="C1123" t="str">
            <v>APU 2021 A 029.001.034</v>
          </cell>
          <cell r="D1123" t="str">
            <v>OBRAS ARQUITECTONICAS Y EDIFICACIONES</v>
          </cell>
          <cell r="E1123" t="str">
            <v xml:space="preserve"> APUS NUEVOS </v>
          </cell>
          <cell r="F1123" t="str">
            <v xml:space="preserve"> APUS NUEVOS </v>
          </cell>
          <cell r="G1123">
            <v>0</v>
          </cell>
          <cell r="H1123"/>
          <cell r="I1123"/>
          <cell r="J1123" t="str">
            <v xml:space="preserve">SELLADOR POLIURETANO JUNTAS FRIAS PERIMET VENTANER </v>
          </cell>
          <cell r="K1123" t="str">
            <v xml:space="preserve"> ML</v>
          </cell>
          <cell r="L1123">
            <v>1</v>
          </cell>
          <cell r="M1123">
            <v>18671</v>
          </cell>
          <cell r="N1123">
            <v>5788</v>
          </cell>
          <cell r="O1123">
            <v>24459</v>
          </cell>
        </row>
        <row r="1124">
          <cell r="A1124"/>
          <cell r="B1124"/>
          <cell r="C1124"/>
          <cell r="D1124"/>
          <cell r="E1124"/>
          <cell r="F1124"/>
          <cell r="G1124"/>
          <cell r="H1124"/>
          <cell r="I1124"/>
          <cell r="J1124" t="str">
            <v xml:space="preserve">IMPERMEABILIZACIONES </v>
          </cell>
          <cell r="K1124" t="str">
            <v/>
          </cell>
          <cell r="L1124"/>
          <cell r="M1124"/>
          <cell r="N1124"/>
          <cell r="O1124"/>
        </row>
        <row r="1125">
          <cell r="A1125">
            <v>594</v>
          </cell>
          <cell r="B1125" t="str">
            <v>A 020.001.024</v>
          </cell>
          <cell r="C1125" t="str">
            <v>APU 2021 A 020.001.024</v>
          </cell>
          <cell r="D1125" t="str">
            <v>OBRAS ARQUITECTONICAS Y EDIFICACIONES</v>
          </cell>
          <cell r="E1125" t="str">
            <v xml:space="preserve"> PINTURA </v>
          </cell>
          <cell r="F1125" t="str">
            <v xml:space="preserve"> ESMALTE, DEMARCACIONES, BARNIZ </v>
          </cell>
          <cell r="G1125">
            <v>0</v>
          </cell>
          <cell r="H1125"/>
          <cell r="I1125"/>
          <cell r="J1125" t="str">
            <v xml:space="preserve">LIMPIEZA Y REPARACION PARA IMPERMEABILIZA DE PLACA </v>
          </cell>
          <cell r="K1125" t="str">
            <v xml:space="preserve"> M2</v>
          </cell>
          <cell r="L1125">
            <v>1</v>
          </cell>
          <cell r="M1125">
            <v>30751</v>
          </cell>
          <cell r="N1125">
            <v>9533</v>
          </cell>
          <cell r="O1125">
            <v>40284</v>
          </cell>
        </row>
        <row r="1126">
          <cell r="A1126">
            <v>590</v>
          </cell>
          <cell r="B1126" t="str">
            <v>A 020.001.020</v>
          </cell>
          <cell r="C1126" t="str">
            <v>APU 2021 A 020.001.020</v>
          </cell>
          <cell r="D1126" t="str">
            <v>OBRAS ARQUITECTONICAS Y EDIFICACIONES</v>
          </cell>
          <cell r="E1126" t="str">
            <v xml:space="preserve"> PINTURA </v>
          </cell>
          <cell r="F1126" t="str">
            <v xml:space="preserve"> ESMALTE, DEMARCACIONES, BARNIZ </v>
          </cell>
          <cell r="G1126">
            <v>0</v>
          </cell>
          <cell r="H1126"/>
          <cell r="I1126"/>
          <cell r="J1126" t="str">
            <v xml:space="preserve">IMPERMEABILI. FACHADAS, MUROS MASTERSEAL 485 </v>
          </cell>
          <cell r="K1126" t="str">
            <v xml:space="preserve"> M2</v>
          </cell>
          <cell r="L1126">
            <v>1</v>
          </cell>
          <cell r="M1126">
            <v>33789</v>
          </cell>
          <cell r="N1126">
            <v>10475</v>
          </cell>
          <cell r="O1126">
            <v>44264</v>
          </cell>
        </row>
        <row r="1127">
          <cell r="A1127">
            <v>1610</v>
          </cell>
          <cell r="B1127" t="str">
            <v>A 030.002.031</v>
          </cell>
          <cell r="C1127" t="str">
            <v>APU 2021 A 030.002.031</v>
          </cell>
          <cell r="D1127" t="str">
            <v>NUEVOS</v>
          </cell>
          <cell r="E1127" t="str">
            <v xml:space="preserve">IMPERMEABILIZACIONES </v>
          </cell>
          <cell r="F1127" t="str">
            <v>TANQUES</v>
          </cell>
          <cell r="G1127">
            <v>0</v>
          </cell>
          <cell r="H1127" t="str">
            <v xml:space="preserve">RELIQUIA HUGO BELTRAN </v>
          </cell>
          <cell r="I1127" t="str">
            <v xml:space="preserve">RELIQUIA HUGO BELTRAN </v>
          </cell>
          <cell r="J1127" t="str">
            <v xml:space="preserve">IMPERMEABILIZACION CON MEMBRANA PVC </v>
          </cell>
          <cell r="K1127" t="str">
            <v>M2</v>
          </cell>
          <cell r="L1127">
            <v>1</v>
          </cell>
          <cell r="M1127">
            <v>32580</v>
          </cell>
          <cell r="N1127">
            <v>10100</v>
          </cell>
          <cell r="O1127">
            <v>42680</v>
          </cell>
        </row>
        <row r="1128">
          <cell r="A1128">
            <v>1614</v>
          </cell>
          <cell r="B1128" t="str">
            <v>A 030.002.032</v>
          </cell>
          <cell r="C1128" t="str">
            <v>APU 2021 A 030.002.032</v>
          </cell>
          <cell r="D1128" t="str">
            <v>NUEVOS</v>
          </cell>
          <cell r="E1128" t="str">
            <v xml:space="preserve">EQUIPAMENTO HIDRAULICO </v>
          </cell>
          <cell r="F1128" t="str">
            <v>ACCESORIOS TANQUES</v>
          </cell>
          <cell r="G1128">
            <v>0</v>
          </cell>
          <cell r="H1128" t="str">
            <v xml:space="preserve">RELIQUIA HUGO BELTRAN </v>
          </cell>
          <cell r="I1128" t="str">
            <v xml:space="preserve">RELIQUIA HUGO BELTRAN </v>
          </cell>
          <cell r="J1128" t="str">
            <v>IMPERMEEABILIZACION DE CANAL EN CONCRETO INCLUYES LIMPIEZA Y CAÑUELA</v>
          </cell>
          <cell r="K1128" t="str">
            <v>M2</v>
          </cell>
          <cell r="L1128">
            <v>1</v>
          </cell>
          <cell r="M1128">
            <v>34532</v>
          </cell>
          <cell r="N1128">
            <v>10705</v>
          </cell>
          <cell r="O1128">
            <v>45237</v>
          </cell>
        </row>
        <row r="1129">
          <cell r="A1129">
            <v>1664</v>
          </cell>
          <cell r="B1129" t="str">
            <v>A 030.002.078</v>
          </cell>
          <cell r="C1129" t="str">
            <v>APU 2021 A 030.002.078</v>
          </cell>
          <cell r="D1129" t="str">
            <v>NUEVOS</v>
          </cell>
          <cell r="E1129" t="str">
            <v xml:space="preserve">EQUIPAMENTO HIDRAULICO </v>
          </cell>
          <cell r="F1129" t="str">
            <v>COMPLEMENTO TANQUES</v>
          </cell>
          <cell r="G1129">
            <v>0</v>
          </cell>
          <cell r="H1129" t="str">
            <v xml:space="preserve">RELIQUIA HUGO BELTRAN </v>
          </cell>
          <cell r="I1129" t="str">
            <v xml:space="preserve">RELIQUIA HUGO BELTRAN </v>
          </cell>
          <cell r="J1129" t="str">
            <v>SUMINISTRO E INSTALACION DE MEMBRANA SINTETICA PARA IMPERMEABILIZACION CON TANQUE DE AGUA</v>
          </cell>
          <cell r="K1129" t="str">
            <v>M2</v>
          </cell>
          <cell r="L1129">
            <v>1</v>
          </cell>
          <cell r="M1129">
            <v>138225</v>
          </cell>
          <cell r="N1129">
            <v>42850</v>
          </cell>
          <cell r="O1129">
            <v>181075</v>
          </cell>
        </row>
        <row r="1130">
          <cell r="A1130">
            <v>1676</v>
          </cell>
          <cell r="B1130" t="str">
            <v>A 030.002.090</v>
          </cell>
          <cell r="C1130" t="str">
            <v>APU 2021 A 030.002.090</v>
          </cell>
          <cell r="D1130" t="str">
            <v>NUEVOS</v>
          </cell>
          <cell r="E1130" t="str">
            <v xml:space="preserve">EQUIPAMENTO HIDRAULICO </v>
          </cell>
          <cell r="F1130" t="str">
            <v>ACCESORIOS TANQUES</v>
          </cell>
          <cell r="G1130">
            <v>0</v>
          </cell>
          <cell r="H1130" t="str">
            <v xml:space="preserve">RELIQUIA HUGO BELTRAN </v>
          </cell>
          <cell r="I1130" t="str">
            <v xml:space="preserve">RELIQUIA HUGO BELTRAN </v>
          </cell>
          <cell r="J1130" t="str">
            <v>SUMINISTRO Y APLICACION DE IMPERMEEBILIZACION EN POLIUREA O SIMILAR PARA  VIGA CANALES EN CONCRETO INCLUYE LIMPIEZA Y CONSTRUCION DE MEDIAS CAÑAS Y CAÑUELA</v>
          </cell>
          <cell r="K1130" t="str">
            <v>M2</v>
          </cell>
          <cell r="L1130">
            <v>1</v>
          </cell>
          <cell r="M1130">
            <v>52666</v>
          </cell>
          <cell r="N1130">
            <v>16326</v>
          </cell>
          <cell r="O1130">
            <v>68992</v>
          </cell>
        </row>
        <row r="1131">
          <cell r="A1131"/>
          <cell r="B1131"/>
          <cell r="C1131"/>
          <cell r="D1131"/>
          <cell r="E1131"/>
          <cell r="F1131"/>
          <cell r="G1131"/>
          <cell r="H1131"/>
          <cell r="I1131"/>
          <cell r="J1131" t="str">
            <v xml:space="preserve"> PINTURA, MARMOLINA,ESTUCO </v>
          </cell>
          <cell r="K1131" t="str">
            <v/>
          </cell>
          <cell r="L1131"/>
          <cell r="M1131"/>
          <cell r="N1131"/>
          <cell r="O1131"/>
        </row>
        <row r="1132">
          <cell r="A1132">
            <v>596</v>
          </cell>
          <cell r="B1132" t="str">
            <v>A 020.002.001</v>
          </cell>
          <cell r="C1132" t="str">
            <v>APU 2021 A 020.002.001</v>
          </cell>
          <cell r="D1132" t="str">
            <v>OBRAS ARQUITECTONICAS Y EDIFICACIONES</v>
          </cell>
          <cell r="E1132" t="str">
            <v xml:space="preserve"> PINTURA </v>
          </cell>
          <cell r="F1132" t="str">
            <v xml:space="preserve"> PINTURA, MARMOLINA,ESTUCO </v>
          </cell>
          <cell r="G1132">
            <v>0</v>
          </cell>
          <cell r="H1132" t="str">
            <v>JOSE MIGUE</v>
          </cell>
          <cell r="I1132" t="str">
            <v>CIM</v>
          </cell>
          <cell r="J1132" t="str">
            <v xml:space="preserve">PINTU.VINIL T. CORAZA EXTERIOR 3 MANOS </v>
          </cell>
          <cell r="K1132" t="str">
            <v>M2</v>
          </cell>
          <cell r="L1132">
            <v>1</v>
          </cell>
          <cell r="M1132">
            <v>11212</v>
          </cell>
          <cell r="N1132">
            <v>3476</v>
          </cell>
          <cell r="O1132">
            <v>14688</v>
          </cell>
        </row>
        <row r="1133">
          <cell r="A1133">
            <v>889</v>
          </cell>
          <cell r="B1133" t="str">
            <v>A 029.001.184</v>
          </cell>
          <cell r="C1133" t="str">
            <v>APU 2021 A 029.001.184</v>
          </cell>
          <cell r="D1133" t="str">
            <v>OBRAS ARQUITECTONICAS Y EDIFICACIONES</v>
          </cell>
          <cell r="E1133" t="str">
            <v xml:space="preserve"> APUS NUEVOS </v>
          </cell>
          <cell r="F1133" t="str">
            <v xml:space="preserve"> APUS NUEVOS </v>
          </cell>
          <cell r="G1133">
            <v>0</v>
          </cell>
          <cell r="H1133"/>
          <cell r="I1133"/>
          <cell r="J1133" t="str">
            <v xml:space="preserve">PINTU.VINIL GRIS BASALTO EXTERIOR 3 MANOS </v>
          </cell>
          <cell r="K1133" t="str">
            <v xml:space="preserve"> M2</v>
          </cell>
          <cell r="L1133">
            <v>1</v>
          </cell>
          <cell r="M1133">
            <v>9986</v>
          </cell>
          <cell r="N1133">
            <v>3096</v>
          </cell>
          <cell r="O1133">
            <v>13082</v>
          </cell>
        </row>
        <row r="1134">
          <cell r="A1134">
            <v>785</v>
          </cell>
          <cell r="B1134" t="str">
            <v>A 029.001.032</v>
          </cell>
          <cell r="C1134" t="str">
            <v>APU 2021 A 029.001.032</v>
          </cell>
          <cell r="D1134" t="str">
            <v>OBRAS ARQUITECTONICAS Y EDIFICACIONES</v>
          </cell>
          <cell r="E1134" t="str">
            <v xml:space="preserve"> APUS NUEVOS </v>
          </cell>
          <cell r="F1134" t="str">
            <v xml:space="preserve"> APUS NUEVOS </v>
          </cell>
          <cell r="G1134">
            <v>0</v>
          </cell>
          <cell r="H1134"/>
          <cell r="I1134" t="str">
            <v xml:space="preserve">ESCE- PORFIA </v>
          </cell>
          <cell r="J1134" t="str">
            <v xml:space="preserve">PINTURA VINILO T. CORAZA EXTER 3 MANOS ALTURA H&lt;3M </v>
          </cell>
          <cell r="K1134" t="str">
            <v xml:space="preserve"> M2</v>
          </cell>
          <cell r="L1134">
            <v>1</v>
          </cell>
          <cell r="M1134">
            <v>18625</v>
          </cell>
          <cell r="N1134">
            <v>5774</v>
          </cell>
          <cell r="O1134">
            <v>24399</v>
          </cell>
        </row>
        <row r="1135">
          <cell r="A1135">
            <v>890</v>
          </cell>
          <cell r="B1135" t="str">
            <v>A 029.001.185</v>
          </cell>
          <cell r="C1135" t="str">
            <v>APU 2021 A 029.001.185</v>
          </cell>
          <cell r="D1135" t="str">
            <v>OBRAS ARQUITECTONICAS Y EDIFICACIONES</v>
          </cell>
          <cell r="E1135" t="str">
            <v xml:space="preserve"> APUS NUEVOS </v>
          </cell>
          <cell r="F1135" t="str">
            <v xml:space="preserve"> APUS NUEVOS </v>
          </cell>
          <cell r="G1135">
            <v>0</v>
          </cell>
          <cell r="H1135"/>
          <cell r="I1135"/>
          <cell r="J1135" t="str">
            <v xml:space="preserve">PINTURA ESMALTE DOMESTICO SOBRE MURO LADRILLO </v>
          </cell>
          <cell r="K1135" t="str">
            <v>M2</v>
          </cell>
          <cell r="L1135">
            <v>1</v>
          </cell>
          <cell r="M1135">
            <v>9899</v>
          </cell>
          <cell r="N1135">
            <v>3069</v>
          </cell>
          <cell r="O1135">
            <v>12968</v>
          </cell>
        </row>
        <row r="1136">
          <cell r="A1136">
            <v>597</v>
          </cell>
          <cell r="B1136" t="str">
            <v>A 020.002.002</v>
          </cell>
          <cell r="C1136" t="str">
            <v>APU 2021 A 020.002.002</v>
          </cell>
          <cell r="D1136" t="str">
            <v>OBRAS ARQUITECTONICAS Y EDIFICACIONES</v>
          </cell>
          <cell r="E1136" t="str">
            <v xml:space="preserve"> PINTURA </v>
          </cell>
          <cell r="F1136" t="str">
            <v xml:space="preserve"> PINTURA, MARMOLINA,ESTUCO </v>
          </cell>
          <cell r="G1136">
            <v>0</v>
          </cell>
          <cell r="H1136"/>
          <cell r="I1136"/>
          <cell r="J1136" t="str">
            <v xml:space="preserve">PINTURA BARNIZ TRANSPARENTE SOBRE MURO </v>
          </cell>
          <cell r="K1136" t="str">
            <v xml:space="preserve"> M2</v>
          </cell>
          <cell r="L1136">
            <v>1</v>
          </cell>
          <cell r="M1136">
            <v>10237</v>
          </cell>
          <cell r="N1136">
            <v>3173</v>
          </cell>
          <cell r="O1136">
            <v>13410</v>
          </cell>
        </row>
        <row r="1137">
          <cell r="A1137">
            <v>598</v>
          </cell>
          <cell r="B1137" t="str">
            <v>A 020.002.003</v>
          </cell>
          <cell r="C1137" t="str">
            <v>APU 2021 A 020.002.003</v>
          </cell>
          <cell r="D1137" t="str">
            <v>OBRAS ARQUITECTONICAS Y EDIFICACIONES</v>
          </cell>
          <cell r="E1137" t="str">
            <v xml:space="preserve"> PINTURA </v>
          </cell>
          <cell r="F1137" t="str">
            <v xml:space="preserve"> PINTURA, MARMOLINA,ESTUCO </v>
          </cell>
          <cell r="G1137">
            <v>0</v>
          </cell>
          <cell r="H1137" t="str">
            <v>JOSE MIGUE</v>
          </cell>
          <cell r="I1137" t="str">
            <v>CIM</v>
          </cell>
          <cell r="J1137" t="str">
            <v xml:space="preserve">PINTURA VINILO T. 1 S/MURO (3 CAPAS) (ALTA CALID) </v>
          </cell>
          <cell r="K1137" t="str">
            <v xml:space="preserve"> M2</v>
          </cell>
          <cell r="L1137">
            <v>1</v>
          </cell>
          <cell r="M1137">
            <v>10576</v>
          </cell>
          <cell r="N1137">
            <v>3279</v>
          </cell>
          <cell r="O1137">
            <v>13855</v>
          </cell>
        </row>
        <row r="1138">
          <cell r="A1138">
            <v>599</v>
          </cell>
          <cell r="B1138" t="str">
            <v>A 020.002.004</v>
          </cell>
          <cell r="C1138" t="str">
            <v>APU 2021 A 020.002.004</v>
          </cell>
          <cell r="D1138" t="str">
            <v>OBRAS ARQUITECTONICAS Y EDIFICACIONES</v>
          </cell>
          <cell r="E1138" t="str">
            <v xml:space="preserve"> PINTURA </v>
          </cell>
          <cell r="F1138" t="str">
            <v xml:space="preserve"> PINTURA, MARMOLINA,ESTUCO </v>
          </cell>
          <cell r="G1138">
            <v>0</v>
          </cell>
          <cell r="H1138"/>
          <cell r="I1138"/>
          <cell r="J1138" t="str">
            <v xml:space="preserve">PINTU. VINIL T. ONDUL. CARA INFERI. 3 CAPA SI INST </v>
          </cell>
          <cell r="K1138" t="str">
            <v xml:space="preserve"> M2</v>
          </cell>
          <cell r="L1138">
            <v>1</v>
          </cell>
          <cell r="M1138">
            <v>9776</v>
          </cell>
          <cell r="N1138">
            <v>3031</v>
          </cell>
          <cell r="O1138">
            <v>12807</v>
          </cell>
        </row>
        <row r="1139">
          <cell r="A1139">
            <v>601</v>
          </cell>
          <cell r="B1139" t="str">
            <v>A 020.002.006</v>
          </cell>
          <cell r="C1139" t="str">
            <v>APU 2021 A 020.002.006</v>
          </cell>
          <cell r="D1139" t="str">
            <v>OBRAS ARQUITECTONICAS Y EDIFICACIONES</v>
          </cell>
          <cell r="E1139" t="str">
            <v xml:space="preserve"> PINTURA </v>
          </cell>
          <cell r="F1139" t="str">
            <v xml:space="preserve"> PINTURA, MARMOLINA,ESTUCO </v>
          </cell>
          <cell r="G1139">
            <v>0</v>
          </cell>
          <cell r="H1139"/>
          <cell r="I1139"/>
          <cell r="J1139" t="str">
            <v xml:space="preserve">PINTU.VINIL T. CORAZA CARA SUPER TEJA OND SIN INST </v>
          </cell>
          <cell r="K1139" t="str">
            <v xml:space="preserve"> M2</v>
          </cell>
          <cell r="L1139">
            <v>1</v>
          </cell>
          <cell r="M1139">
            <v>9922</v>
          </cell>
          <cell r="N1139">
            <v>3076</v>
          </cell>
          <cell r="O1139">
            <v>12998</v>
          </cell>
        </row>
        <row r="1140">
          <cell r="A1140">
            <v>603</v>
          </cell>
          <cell r="B1140" t="str">
            <v>A 020.002.008</v>
          </cell>
          <cell r="C1140" t="str">
            <v>APU 2021 A 020.002.008</v>
          </cell>
          <cell r="D1140" t="str">
            <v>OBRAS ARQUITECTONICAS Y EDIFICACIONES</v>
          </cell>
          <cell r="E1140" t="str">
            <v xml:space="preserve"> PINTURA </v>
          </cell>
          <cell r="F1140" t="str">
            <v xml:space="preserve"> PINTURA, MARMOLINA,ESTUCO </v>
          </cell>
          <cell r="G1140">
            <v>0</v>
          </cell>
          <cell r="H1140"/>
          <cell r="I1140"/>
          <cell r="J1140" t="str">
            <v xml:space="preserve">PINTURA EN ESMALTE XA SARDINEL 2 CAPAS </v>
          </cell>
          <cell r="K1140" t="str">
            <v xml:space="preserve"> ML</v>
          </cell>
          <cell r="L1140">
            <v>1</v>
          </cell>
          <cell r="M1140">
            <v>6770</v>
          </cell>
          <cell r="N1140">
            <v>2099</v>
          </cell>
          <cell r="O1140">
            <v>8869</v>
          </cell>
        </row>
        <row r="1141">
          <cell r="A1141">
            <v>604</v>
          </cell>
          <cell r="B1141" t="str">
            <v>A 020.002.009</v>
          </cell>
          <cell r="C1141" t="str">
            <v>APU 2021 A 020.002.009</v>
          </cell>
          <cell r="D1141" t="str">
            <v>OBRAS ARQUITECTONICAS Y EDIFICACIONES</v>
          </cell>
          <cell r="E1141" t="str">
            <v xml:space="preserve"> PINTURA </v>
          </cell>
          <cell r="F1141" t="str">
            <v xml:space="preserve"> PINTURA, MARMOLINA,ESTUCO </v>
          </cell>
          <cell r="G1141">
            <v>0</v>
          </cell>
          <cell r="H1141"/>
          <cell r="I1141"/>
          <cell r="J1141" t="str">
            <v xml:space="preserve">PINTURA VINIL T. ONDUL. CARA INFERI. 3 CAPA INSTAL </v>
          </cell>
          <cell r="K1141" t="str">
            <v xml:space="preserve"> M2</v>
          </cell>
          <cell r="L1141">
            <v>1</v>
          </cell>
          <cell r="M1141">
            <v>9300</v>
          </cell>
          <cell r="N1141">
            <v>2883</v>
          </cell>
          <cell r="O1141">
            <v>12183</v>
          </cell>
        </row>
        <row r="1142">
          <cell r="A1142">
            <v>606</v>
          </cell>
          <cell r="B1142" t="str">
            <v>A 020.002.011</v>
          </cell>
          <cell r="C1142" t="str">
            <v>APU 2021 A 020.002.011</v>
          </cell>
          <cell r="D1142" t="str">
            <v>OBRAS ARQUITECTONICAS Y EDIFICACIONES</v>
          </cell>
          <cell r="E1142" t="str">
            <v xml:space="preserve"> PINTURA </v>
          </cell>
          <cell r="F1142" t="str">
            <v xml:space="preserve"> PINTURA, MARMOLINA,ESTUCO </v>
          </cell>
          <cell r="G1142">
            <v>0</v>
          </cell>
          <cell r="H1142"/>
          <cell r="I1142"/>
          <cell r="J1142" t="str">
            <v xml:space="preserve">PINTU.VINIL T. CORAZA CARA SUPER TEJA OND INSTAL </v>
          </cell>
          <cell r="K1142" t="str">
            <v xml:space="preserve"> M2</v>
          </cell>
          <cell r="L1142">
            <v>1</v>
          </cell>
          <cell r="M1142">
            <v>10452</v>
          </cell>
          <cell r="N1142">
            <v>3240</v>
          </cell>
          <cell r="O1142">
            <v>13692</v>
          </cell>
        </row>
        <row r="1143">
          <cell r="A1143">
            <v>602</v>
          </cell>
          <cell r="B1143" t="str">
            <v>A 020.002.007</v>
          </cell>
          <cell r="C1143" t="str">
            <v>APU 2021 A 020.002.007</v>
          </cell>
          <cell r="D1143" t="str">
            <v>OBRAS ARQUITECTONICAS Y EDIFICACIONES</v>
          </cell>
          <cell r="E1143" t="str">
            <v xml:space="preserve"> PINTURA </v>
          </cell>
          <cell r="F1143" t="str">
            <v xml:space="preserve"> PINTURA, MARMOLINA,ESTUCO </v>
          </cell>
          <cell r="G1143">
            <v>0</v>
          </cell>
          <cell r="H1143"/>
          <cell r="I1143"/>
          <cell r="J1143" t="str">
            <v xml:space="preserve">GRANIPLAST (MUROS EXTERIORES) </v>
          </cell>
          <cell r="K1143" t="str">
            <v xml:space="preserve"> M2</v>
          </cell>
          <cell r="L1143">
            <v>1</v>
          </cell>
          <cell r="M1143">
            <v>18702</v>
          </cell>
          <cell r="N1143">
            <v>5798</v>
          </cell>
          <cell r="O1143">
            <v>24500</v>
          </cell>
        </row>
        <row r="1144">
          <cell r="A1144">
            <v>600</v>
          </cell>
          <cell r="B1144" t="str">
            <v>A 020.002.005</v>
          </cell>
          <cell r="C1144" t="str">
            <v>APU 2021 A 020.002.005</v>
          </cell>
          <cell r="D1144" t="str">
            <v>OBRAS ARQUITECTONICAS Y EDIFICACIONES</v>
          </cell>
          <cell r="E1144" t="str">
            <v xml:space="preserve"> PINTURA </v>
          </cell>
          <cell r="F1144" t="str">
            <v xml:space="preserve"> PINTURA, MARMOLINA,ESTUCO </v>
          </cell>
          <cell r="G1144">
            <v>0</v>
          </cell>
          <cell r="H1144"/>
          <cell r="I1144"/>
          <cell r="J1144" t="str">
            <v xml:space="preserve">ESTUCO PREPARADO </v>
          </cell>
          <cell r="K1144" t="str">
            <v xml:space="preserve"> M2</v>
          </cell>
          <cell r="L1144">
            <v>1</v>
          </cell>
          <cell r="M1144">
            <v>6393</v>
          </cell>
          <cell r="N1144">
            <v>1982</v>
          </cell>
          <cell r="O1144">
            <v>8375</v>
          </cell>
        </row>
        <row r="1145">
          <cell r="A1145">
            <v>605</v>
          </cell>
          <cell r="B1145" t="str">
            <v>A 020.002.010</v>
          </cell>
          <cell r="C1145" t="str">
            <v>APU 2021 A 020.002.010</v>
          </cell>
          <cell r="D1145" t="str">
            <v>OBRAS ARQUITECTONICAS Y EDIFICACIONES</v>
          </cell>
          <cell r="E1145" t="str">
            <v xml:space="preserve"> PINTURA </v>
          </cell>
          <cell r="F1145" t="str">
            <v xml:space="preserve"> PINTURA, MARMOLINA,ESTUCO </v>
          </cell>
          <cell r="G1145">
            <v>0</v>
          </cell>
          <cell r="H1145"/>
          <cell r="I1145" t="str">
            <v xml:space="preserve">ESCE- PORFIA </v>
          </cell>
          <cell r="J1145" t="str">
            <v xml:space="preserve">ESTUCO PLASTICO </v>
          </cell>
          <cell r="K1145" t="str">
            <v xml:space="preserve"> M2</v>
          </cell>
          <cell r="L1145">
            <v>1</v>
          </cell>
          <cell r="M1145">
            <v>14002</v>
          </cell>
          <cell r="N1145">
            <v>4341</v>
          </cell>
          <cell r="O1145">
            <v>18343</v>
          </cell>
        </row>
        <row r="1146">
          <cell r="A1146">
            <v>1702</v>
          </cell>
          <cell r="B1146" t="str">
            <v>A 030.002.116</v>
          </cell>
          <cell r="C1146" t="str">
            <v>APU 2021 A 030.002.116</v>
          </cell>
          <cell r="D1146" t="str">
            <v>NUEVOS</v>
          </cell>
          <cell r="E1146" t="str">
            <v xml:space="preserve"> PINTURA </v>
          </cell>
          <cell r="F1146" t="str">
            <v xml:space="preserve"> PINTURA, MARMOLINA,ESTUCO </v>
          </cell>
          <cell r="G1146">
            <v>0</v>
          </cell>
          <cell r="H1146" t="str">
            <v xml:space="preserve">RELIQUIA HUGO BELTRAN </v>
          </cell>
          <cell r="I1146" t="str">
            <v xml:space="preserve">RELIQUIA HUGO BELTRAN </v>
          </cell>
          <cell r="J1146" t="str">
            <v xml:space="preserve">ESTUCO Y PINTURA  ACRILICA  EXTERIORES  (INCLUYE ESTUCO, 1 MANO EN PINTURA TIPO 2 Y DOS MANOS EN PINTURA  ACRILICA) </v>
          </cell>
          <cell r="K1146" t="str">
            <v xml:space="preserve"> M2</v>
          </cell>
          <cell r="L1146">
            <v>1</v>
          </cell>
          <cell r="M1146">
            <v>29108</v>
          </cell>
          <cell r="N1146">
            <v>9023</v>
          </cell>
          <cell r="O1146">
            <v>38131</v>
          </cell>
        </row>
        <row r="1147">
          <cell r="A1147">
            <v>607</v>
          </cell>
          <cell r="B1147" t="str">
            <v>A 020.002.012</v>
          </cell>
          <cell r="C1147" t="str">
            <v>APU 2021 A 020.002.012</v>
          </cell>
          <cell r="D1147" t="str">
            <v>OBRAS ARQUITECTONICAS Y EDIFICACIONES</v>
          </cell>
          <cell r="E1147" t="str">
            <v xml:space="preserve"> PINTURA </v>
          </cell>
          <cell r="F1147" t="str">
            <v xml:space="preserve"> PINTURA, MARMOLINA,ESTUCO </v>
          </cell>
          <cell r="G1147">
            <v>0</v>
          </cell>
          <cell r="H1147"/>
          <cell r="I1147"/>
          <cell r="J1147" t="str">
            <v xml:space="preserve">IMPERMEAB DE CUBIERTAS EN CONC INC LIMPIEZA </v>
          </cell>
          <cell r="K1147" t="str">
            <v xml:space="preserve"> M2</v>
          </cell>
          <cell r="L1147">
            <v>1</v>
          </cell>
          <cell r="M1147">
            <v>12367</v>
          </cell>
          <cell r="N1147">
            <v>3834</v>
          </cell>
          <cell r="O1147">
            <v>16201</v>
          </cell>
        </row>
        <row r="1148">
          <cell r="A1148">
            <v>608</v>
          </cell>
          <cell r="B1148" t="str">
            <v>A 020.002.013</v>
          </cell>
          <cell r="C1148" t="str">
            <v>APU 2021 A 020.002.013</v>
          </cell>
          <cell r="D1148" t="str">
            <v>OBRAS ARQUITECTONICAS Y EDIFICACIONES</v>
          </cell>
          <cell r="E1148" t="str">
            <v xml:space="preserve"> PINTURA </v>
          </cell>
          <cell r="F1148" t="str">
            <v xml:space="preserve"> PINTURA, MARMOLINA,ESTUCO </v>
          </cell>
          <cell r="G1148">
            <v>0</v>
          </cell>
          <cell r="H1148"/>
          <cell r="I1148"/>
          <cell r="J1148" t="str">
            <v xml:space="preserve">IMPERMEABILI. FACHADAS, MUROS MASTERSEAL 485 </v>
          </cell>
          <cell r="K1148" t="str">
            <v xml:space="preserve"> M2</v>
          </cell>
          <cell r="L1148">
            <v>1</v>
          </cell>
          <cell r="M1148">
            <v>33789</v>
          </cell>
          <cell r="N1148">
            <v>10475</v>
          </cell>
          <cell r="O1148">
            <v>44264</v>
          </cell>
        </row>
        <row r="1149">
          <cell r="A1149">
            <v>2015</v>
          </cell>
          <cell r="B1149" t="str">
            <v>A 030.002.159</v>
          </cell>
          <cell r="C1149" t="str">
            <v>APU 2021 A 030.002.159</v>
          </cell>
          <cell r="D1149" t="str">
            <v>NUEVOS</v>
          </cell>
          <cell r="E1149" t="str">
            <v>RED  CONTRA INCENDIOS - Y GAS</v>
          </cell>
          <cell r="F1149" t="str">
            <v xml:space="preserve">ACCESORIOS R.C.I </v>
          </cell>
          <cell r="G1149">
            <v>0</v>
          </cell>
          <cell r="H1149" t="str">
            <v xml:space="preserve">SECRETARIA DE EDUCACION </v>
          </cell>
          <cell r="I1149" t="str">
            <v xml:space="preserve">SECRETARIA DE EDUCACION </v>
          </cell>
          <cell r="J1149" t="str">
            <v>PINTURA DE FACHADA IMPERMEABILIZANTE SIKA TRANSPARENTE</v>
          </cell>
          <cell r="K1149" t="str">
            <v>M2</v>
          </cell>
          <cell r="L1149">
            <v>1</v>
          </cell>
          <cell r="M1149">
            <v>11238</v>
          </cell>
          <cell r="N1149">
            <v>3484</v>
          </cell>
          <cell r="O1149">
            <v>14722</v>
          </cell>
        </row>
        <row r="1150">
          <cell r="A1150">
            <v>765</v>
          </cell>
          <cell r="B1150" t="str">
            <v>A 029.001.011</v>
          </cell>
          <cell r="C1150" t="str">
            <v>APU 2021 A 029.001.011</v>
          </cell>
          <cell r="D1150" t="str">
            <v>OBRAS ARQUITECTONICAS Y EDIFICACIONES</v>
          </cell>
          <cell r="E1150" t="str">
            <v xml:space="preserve"> APUS NUEVOS </v>
          </cell>
          <cell r="F1150" t="str">
            <v xml:space="preserve"> APUS NUEVOS </v>
          </cell>
          <cell r="G1150">
            <v>0</v>
          </cell>
          <cell r="H1150"/>
          <cell r="I1150"/>
          <cell r="J1150" t="str">
            <v xml:space="preserve">IMPERMEABILIZACION DE UNION MURO A CUBIERTA </v>
          </cell>
          <cell r="K1150" t="str">
            <v xml:space="preserve"> M2</v>
          </cell>
          <cell r="L1150">
            <v>1</v>
          </cell>
          <cell r="M1150">
            <v>32654</v>
          </cell>
          <cell r="N1150">
            <v>10123</v>
          </cell>
          <cell r="O1150">
            <v>42777</v>
          </cell>
        </row>
        <row r="1151">
          <cell r="A1151">
            <v>779</v>
          </cell>
          <cell r="B1151" t="str">
            <v>A 029.001.026</v>
          </cell>
          <cell r="C1151" t="str">
            <v>APU 2021 A 029.001.026</v>
          </cell>
          <cell r="D1151" t="str">
            <v>OBRAS ARQUITECTONICAS Y EDIFICACIONES</v>
          </cell>
          <cell r="E1151" t="str">
            <v xml:space="preserve"> APUS NUEVOS </v>
          </cell>
          <cell r="F1151" t="str">
            <v xml:space="preserve"> APUS NUEVOS </v>
          </cell>
          <cell r="G1151">
            <v>0</v>
          </cell>
          <cell r="H1151"/>
          <cell r="I1151"/>
          <cell r="J1151" t="str">
            <v xml:space="preserve">SELLADO JUNTAS CUBIER, FLANCHES Y TORNILE DE AMARR </v>
          </cell>
          <cell r="K1151" t="str">
            <v>M2</v>
          </cell>
          <cell r="L1151">
            <v>1</v>
          </cell>
          <cell r="M1151">
            <v>46426</v>
          </cell>
          <cell r="N1151">
            <v>14392</v>
          </cell>
          <cell r="O1151">
            <v>60818</v>
          </cell>
        </row>
        <row r="1152">
          <cell r="A1152">
            <v>609</v>
          </cell>
          <cell r="B1152" t="str">
            <v>A 020.002.014</v>
          </cell>
          <cell r="C1152" t="str">
            <v>APU 2021 A 020.002.014</v>
          </cell>
          <cell r="D1152" t="str">
            <v>OBRAS ARQUITECTONICAS Y EDIFICACIONES</v>
          </cell>
          <cell r="E1152" t="str">
            <v xml:space="preserve"> PINTURA </v>
          </cell>
          <cell r="F1152" t="str">
            <v xml:space="preserve"> PINTURA, MARMOLINA,ESTUCO </v>
          </cell>
          <cell r="G1152">
            <v>0</v>
          </cell>
          <cell r="H1152"/>
          <cell r="I1152"/>
          <cell r="J1152" t="str">
            <v xml:space="preserve">IMPERMEAB MANTO 500 XT FIBERGLASS 2.8 mm. o símil </v>
          </cell>
          <cell r="K1152" t="str">
            <v>M2</v>
          </cell>
          <cell r="L1152">
            <v>1</v>
          </cell>
          <cell r="M1152">
            <v>75524</v>
          </cell>
          <cell r="N1152">
            <v>23412</v>
          </cell>
          <cell r="O1152">
            <v>98936</v>
          </cell>
        </row>
        <row r="1153">
          <cell r="A1153">
            <v>610</v>
          </cell>
          <cell r="B1153" t="str">
            <v>A 020.002.015</v>
          </cell>
          <cell r="C1153" t="str">
            <v>APU 2021 A 020.002.015</v>
          </cell>
          <cell r="D1153" t="str">
            <v>OBRAS ARQUITECTONICAS Y EDIFICACIONES</v>
          </cell>
          <cell r="E1153" t="str">
            <v xml:space="preserve"> PINTURA </v>
          </cell>
          <cell r="F1153" t="str">
            <v xml:space="preserve"> PINTURA, MARMOLINA,ESTUCO </v>
          </cell>
          <cell r="G1153">
            <v>0</v>
          </cell>
          <cell r="H1153"/>
          <cell r="I1153"/>
          <cell r="J1153" t="str">
            <v xml:space="preserve">PINTURA AROFLEX 2901 BLANCO 2 CAPAS </v>
          </cell>
          <cell r="K1153" t="str">
            <v>M2</v>
          </cell>
          <cell r="L1153">
            <v>1</v>
          </cell>
          <cell r="M1153">
            <v>14275</v>
          </cell>
          <cell r="N1153">
            <v>4425</v>
          </cell>
          <cell r="O1153">
            <v>18700</v>
          </cell>
        </row>
        <row r="1154">
          <cell r="A1154">
            <v>611</v>
          </cell>
          <cell r="B1154" t="str">
            <v>A 020.002.016</v>
          </cell>
          <cell r="C1154" t="str">
            <v>APU 2021 A 020.002.016</v>
          </cell>
          <cell r="D1154" t="str">
            <v>OBRAS ARQUITECTONICAS Y EDIFICACIONES</v>
          </cell>
          <cell r="E1154" t="str">
            <v xml:space="preserve"> PINTURA </v>
          </cell>
          <cell r="F1154" t="str">
            <v xml:space="preserve"> PINTURA, MARMOLINA,ESTUCO </v>
          </cell>
          <cell r="G1154">
            <v>0</v>
          </cell>
          <cell r="H1154"/>
          <cell r="I1154" t="str">
            <v xml:space="preserve">ESCE- PORFIA </v>
          </cell>
          <cell r="J1154" t="str">
            <v xml:space="preserve">RECUBRIMIENTO SINTETICO PLEXIFLOR SOBRE CONCRETO </v>
          </cell>
          <cell r="K1154" t="str">
            <v xml:space="preserve"> M2</v>
          </cell>
          <cell r="L1154">
            <v>1</v>
          </cell>
          <cell r="M1154">
            <v>65331</v>
          </cell>
          <cell r="N1154">
            <v>20253</v>
          </cell>
          <cell r="O1154">
            <v>85584</v>
          </cell>
        </row>
        <row r="1155">
          <cell r="A1155">
            <v>612</v>
          </cell>
          <cell r="B1155" t="str">
            <v>A 020.002.017</v>
          </cell>
          <cell r="C1155" t="str">
            <v>APU 2021 A 020.002.017</v>
          </cell>
          <cell r="D1155" t="str">
            <v>OBRAS ARQUITECTONICAS Y EDIFICACIONES</v>
          </cell>
          <cell r="E1155" t="str">
            <v xml:space="preserve"> PINTURA </v>
          </cell>
          <cell r="F1155" t="str">
            <v xml:space="preserve"> PINTURA, MARMOLINA,ESTUCO </v>
          </cell>
          <cell r="G1155">
            <v>0</v>
          </cell>
          <cell r="H1155"/>
          <cell r="I1155"/>
          <cell r="J1155" t="str">
            <v xml:space="preserve">LIMPIEZA Y RESANE ESTUCO PLASTICO TECHO </v>
          </cell>
          <cell r="K1155" t="str">
            <v xml:space="preserve"> M2</v>
          </cell>
          <cell r="L1155">
            <v>1</v>
          </cell>
          <cell r="M1155">
            <v>17752</v>
          </cell>
          <cell r="N1155">
            <v>5503</v>
          </cell>
          <cell r="O1155">
            <v>23255</v>
          </cell>
        </row>
        <row r="1156">
          <cell r="A1156">
            <v>613</v>
          </cell>
          <cell r="B1156" t="str">
            <v>A 020.002.018</v>
          </cell>
          <cell r="C1156" t="str">
            <v>APU 2021 A 020.002.018</v>
          </cell>
          <cell r="D1156" t="str">
            <v>OBRAS ARQUITECTONICAS Y EDIFICACIONES</v>
          </cell>
          <cell r="E1156" t="str">
            <v xml:space="preserve"> PINTURA </v>
          </cell>
          <cell r="F1156" t="str">
            <v xml:space="preserve"> PINTURA, MARMOLINA,ESTUCO </v>
          </cell>
          <cell r="G1156">
            <v>0</v>
          </cell>
          <cell r="H1156"/>
          <cell r="I1156"/>
          <cell r="J1156" t="str">
            <v xml:space="preserve">SELLO CON MANTO METAL FL 100 INC. IMRIMAC ASFALTIC </v>
          </cell>
          <cell r="K1156" t="str">
            <v xml:space="preserve"> ML</v>
          </cell>
          <cell r="L1156">
            <v>1</v>
          </cell>
          <cell r="M1156">
            <v>55757</v>
          </cell>
          <cell r="N1156">
            <v>17285</v>
          </cell>
          <cell r="O1156">
            <v>73042</v>
          </cell>
        </row>
        <row r="1157">
          <cell r="A1157">
            <v>614</v>
          </cell>
          <cell r="B1157" t="str">
            <v>A 020.002.019</v>
          </cell>
          <cell r="C1157" t="str">
            <v>APU 2021 A 020.002.019</v>
          </cell>
          <cell r="D1157" t="str">
            <v>OBRAS ARQUITECTONICAS Y EDIFICACIONES</v>
          </cell>
          <cell r="E1157" t="str">
            <v xml:space="preserve"> PINTURA </v>
          </cell>
          <cell r="F1157" t="str">
            <v xml:space="preserve"> PINTURA, MARMOLINA,ESTUCO </v>
          </cell>
          <cell r="G1157">
            <v>0</v>
          </cell>
          <cell r="H1157"/>
          <cell r="I1157"/>
          <cell r="J1157" t="str">
            <v xml:space="preserve">SELLO SIKAFLEX1A BLANCO </v>
          </cell>
          <cell r="K1157" t="str">
            <v xml:space="preserve"> ML</v>
          </cell>
          <cell r="L1157">
            <v>1</v>
          </cell>
          <cell r="M1157">
            <v>29572</v>
          </cell>
          <cell r="N1157">
            <v>9167</v>
          </cell>
          <cell r="O1157">
            <v>38739</v>
          </cell>
        </row>
        <row r="1158">
          <cell r="A1158">
            <v>2121</v>
          </cell>
          <cell r="B1158" t="str">
            <v>A 020.002.020</v>
          </cell>
          <cell r="C1158" t="str">
            <v>APU 2021 A 020.002.020</v>
          </cell>
          <cell r="D1158" t="str">
            <v>OBRAS ARQUITECTONICAS Y EDIFICACIONES</v>
          </cell>
          <cell r="E1158" t="str">
            <v xml:space="preserve"> PINTURA </v>
          </cell>
          <cell r="F1158" t="str">
            <v xml:space="preserve"> PINTURA, MARMOLINA,ESTUCO </v>
          </cell>
          <cell r="G1158">
            <v>0</v>
          </cell>
          <cell r="H1158" t="str">
            <v xml:space="preserve">SECRETARIA DE EDUCACION </v>
          </cell>
          <cell r="I1158" t="str">
            <v xml:space="preserve">SECRETARIA DE EDUCACION </v>
          </cell>
          <cell r="J1158" t="str">
            <v>ESTUCO EXTERIOR S/PAÑETE</v>
          </cell>
          <cell r="K1158" t="str">
            <v>M2</v>
          </cell>
          <cell r="L1158">
            <v>1</v>
          </cell>
          <cell r="M1158">
            <v>12433</v>
          </cell>
          <cell r="N1158">
            <v>3854</v>
          </cell>
          <cell r="O1158">
            <v>16287</v>
          </cell>
        </row>
        <row r="1159">
          <cell r="A1159">
            <v>2122</v>
          </cell>
          <cell r="B1159" t="str">
            <v>A 020.002.021</v>
          </cell>
          <cell r="C1159" t="str">
            <v>APU 2021 A 020.002.021</v>
          </cell>
          <cell r="D1159" t="str">
            <v>OBRAS ARQUITECTONICAS Y EDIFICACIONES</v>
          </cell>
          <cell r="E1159" t="str">
            <v xml:space="preserve"> PINTURA </v>
          </cell>
          <cell r="F1159" t="str">
            <v xml:space="preserve"> PINTURA, MARMOLINA,ESTUCO </v>
          </cell>
          <cell r="G1159">
            <v>0</v>
          </cell>
          <cell r="H1159" t="str">
            <v xml:space="preserve">SECRETARIA DE EDUCACION </v>
          </cell>
          <cell r="I1159" t="str">
            <v xml:space="preserve">SECRETARIA DE EDUCACION </v>
          </cell>
          <cell r="J1159" t="str">
            <v>ESTUCO INTERIOR S/PAÑETE</v>
          </cell>
          <cell r="K1159" t="str">
            <v>M2</v>
          </cell>
          <cell r="L1159">
            <v>1</v>
          </cell>
          <cell r="M1159">
            <v>8562</v>
          </cell>
          <cell r="N1159">
            <v>2654</v>
          </cell>
          <cell r="O1159">
            <v>11216</v>
          </cell>
        </row>
        <row r="1160">
          <cell r="A1160">
            <v>2123</v>
          </cell>
          <cell r="B1160" t="str">
            <v>A 020.002.022</v>
          </cell>
          <cell r="C1160" t="str">
            <v>APU 2021 A 020.002.022</v>
          </cell>
          <cell r="D1160" t="str">
            <v>OBRAS ARQUITECTONICAS Y EDIFICACIONES</v>
          </cell>
          <cell r="E1160" t="str">
            <v xml:space="preserve"> PINTURA </v>
          </cell>
          <cell r="F1160" t="str">
            <v xml:space="preserve"> PINTURA, MARMOLINA,ESTUCO </v>
          </cell>
          <cell r="G1160">
            <v>0</v>
          </cell>
          <cell r="H1160" t="str">
            <v xml:space="preserve">SECRETARIA DE EDUCACION </v>
          </cell>
          <cell r="I1160" t="str">
            <v xml:space="preserve">SECRETARIA DE EDUCACION </v>
          </cell>
          <cell r="J1160" t="str">
            <v>VINILO GRIS BASALTO P/ESTR. EXT</v>
          </cell>
          <cell r="K1160" t="str">
            <v>M2</v>
          </cell>
          <cell r="L1160">
            <v>1</v>
          </cell>
          <cell r="M1160">
            <v>10747</v>
          </cell>
          <cell r="N1160">
            <v>3332</v>
          </cell>
          <cell r="O1160">
            <v>14079</v>
          </cell>
        </row>
        <row r="1161">
          <cell r="A1161">
            <v>2124</v>
          </cell>
          <cell r="B1161" t="str">
            <v>A 020.002.023</v>
          </cell>
          <cell r="C1161" t="str">
            <v>APU 2021 A 020.002.023</v>
          </cell>
          <cell r="D1161" t="str">
            <v>OBRAS ARQUITECTONICAS Y EDIFICACIONES</v>
          </cell>
          <cell r="E1161" t="str">
            <v xml:space="preserve"> PINTURA </v>
          </cell>
          <cell r="F1161" t="str">
            <v xml:space="preserve"> PINTURA, MARMOLINA,ESTUCO </v>
          </cell>
          <cell r="G1161">
            <v>0</v>
          </cell>
          <cell r="H1161" t="str">
            <v xml:space="preserve">SECRETARIA DE EDUCACION </v>
          </cell>
          <cell r="I1161" t="str">
            <v xml:space="preserve">SECRETARIA DE EDUCACION </v>
          </cell>
          <cell r="J1161" t="str">
            <v>VINILO GRIS BASALTO P/ESTR. INT</v>
          </cell>
          <cell r="K1161" t="str">
            <v>M2</v>
          </cell>
          <cell r="L1161">
            <v>1</v>
          </cell>
          <cell r="M1161">
            <v>9655</v>
          </cell>
          <cell r="N1161">
            <v>2993</v>
          </cell>
          <cell r="O1161">
            <v>12648</v>
          </cell>
        </row>
        <row r="1162">
          <cell r="A1162">
            <v>2125</v>
          </cell>
          <cell r="B1162" t="str">
            <v>A 020.002.024</v>
          </cell>
          <cell r="C1162" t="str">
            <v>APU 2021 A 020.002.024</v>
          </cell>
          <cell r="D1162" t="str">
            <v>OBRAS ARQUITECTONICAS Y EDIFICACIONES</v>
          </cell>
          <cell r="E1162" t="str">
            <v xml:space="preserve"> PINTURA </v>
          </cell>
          <cell r="F1162" t="str">
            <v xml:space="preserve"> PINTURA, MARMOLINA,ESTUCO </v>
          </cell>
          <cell r="G1162">
            <v>0</v>
          </cell>
          <cell r="H1162" t="str">
            <v xml:space="preserve">SECRETARIA DE EDUCACION </v>
          </cell>
          <cell r="I1162" t="str">
            <v xml:space="preserve">SECRETARIA DE EDUCACION </v>
          </cell>
          <cell r="J1162" t="str">
            <v>VINILO S/ESTUCO INT. 3 MANOS</v>
          </cell>
          <cell r="K1162" t="str">
            <v>M2</v>
          </cell>
          <cell r="L1162">
            <v>1</v>
          </cell>
          <cell r="M1162">
            <v>7683</v>
          </cell>
          <cell r="N1162">
            <v>2382</v>
          </cell>
          <cell r="O1162">
            <v>10065</v>
          </cell>
        </row>
        <row r="1163">
          <cell r="A1163">
            <v>2126</v>
          </cell>
          <cell r="B1163" t="str">
            <v>A 020.002.025</v>
          </cell>
          <cell r="C1163" t="str">
            <v>APU 2021 A 020.002.025</v>
          </cell>
          <cell r="D1163" t="str">
            <v>OBRAS ARQUITECTONICAS Y EDIFICACIONES</v>
          </cell>
          <cell r="E1163" t="str">
            <v xml:space="preserve"> PINTURA </v>
          </cell>
          <cell r="F1163" t="str">
            <v xml:space="preserve"> PINTURA, MARMOLINA,ESTUCO </v>
          </cell>
          <cell r="G1163">
            <v>0</v>
          </cell>
          <cell r="H1163" t="str">
            <v xml:space="preserve">SECRETARIA DE EDUCACION </v>
          </cell>
          <cell r="I1163" t="str">
            <v xml:space="preserve">SECRETARIA DE EDUCACION </v>
          </cell>
          <cell r="J1163" t="str">
            <v>CORAZA S/ESTUCO EXT. 2 MANOS</v>
          </cell>
          <cell r="K1163" t="str">
            <v>M2</v>
          </cell>
          <cell r="L1163">
            <v>1</v>
          </cell>
          <cell r="M1163">
            <v>11676</v>
          </cell>
          <cell r="N1163">
            <v>3620</v>
          </cell>
          <cell r="O1163">
            <v>15296</v>
          </cell>
        </row>
        <row r="1164">
          <cell r="A1164">
            <v>2127</v>
          </cell>
          <cell r="B1164" t="str">
            <v>A 020.002.026</v>
          </cell>
          <cell r="C1164" t="str">
            <v>APU 2021 A 020.002.026</v>
          </cell>
          <cell r="D1164" t="str">
            <v>OBRAS ARQUITECTONICAS Y EDIFICACIONES</v>
          </cell>
          <cell r="E1164" t="str">
            <v xml:space="preserve"> PINTURA </v>
          </cell>
          <cell r="F1164" t="str">
            <v xml:space="preserve"> PINTURA, MARMOLINA,ESTUCO </v>
          </cell>
          <cell r="G1164">
            <v>0</v>
          </cell>
          <cell r="H1164" t="str">
            <v xml:space="preserve">SECRETARIA DE EDUCACION </v>
          </cell>
          <cell r="I1164" t="str">
            <v xml:space="preserve">SECRETARIA DE EDUCACION </v>
          </cell>
          <cell r="J1164" t="str">
            <v>CORAZA S/PAÑETE 2 MANOS FACH.EX</v>
          </cell>
          <cell r="K1164" t="str">
            <v>M2</v>
          </cell>
          <cell r="L1164">
            <v>1</v>
          </cell>
          <cell r="M1164">
            <v>14944</v>
          </cell>
          <cell r="N1164">
            <v>4633</v>
          </cell>
          <cell r="O1164">
            <v>19577</v>
          </cell>
        </row>
        <row r="1165">
          <cell r="A1165">
            <v>2130</v>
          </cell>
          <cell r="B1165" t="str">
            <v>A 020.002.029</v>
          </cell>
          <cell r="C1165" t="str">
            <v>APU 2021 A 020.002.029</v>
          </cell>
          <cell r="D1165" t="str">
            <v>OBRAS ARQUITECTONICAS Y EDIFICACIONES</v>
          </cell>
          <cell r="E1165" t="str">
            <v xml:space="preserve"> PINTURA </v>
          </cell>
          <cell r="F1165" t="str">
            <v xml:space="preserve"> PINTURA, MARMOLINA,ESTUCO </v>
          </cell>
          <cell r="G1165">
            <v>0</v>
          </cell>
          <cell r="H1165" t="str">
            <v xml:space="preserve">SECRETARIA DE EDUCACION </v>
          </cell>
          <cell r="I1165" t="str">
            <v xml:space="preserve">SECRETARIA DE EDUCACION </v>
          </cell>
          <cell r="J1165" t="str">
            <v>CIELORRASO TABLILLAS PVC RINCONERAS e=10mm</v>
          </cell>
          <cell r="K1165" t="str">
            <v>M2</v>
          </cell>
          <cell r="L1165">
            <v>1</v>
          </cell>
          <cell r="M1165">
            <v>68880</v>
          </cell>
          <cell r="N1165">
            <v>21353</v>
          </cell>
          <cell r="O1165">
            <v>90233</v>
          </cell>
        </row>
        <row r="1166">
          <cell r="A1166"/>
          <cell r="B1166"/>
          <cell r="C1166"/>
          <cell r="D1166"/>
          <cell r="E1166"/>
          <cell r="F1166"/>
          <cell r="G1166"/>
          <cell r="H1166"/>
          <cell r="I1166"/>
          <cell r="J1166" t="str">
            <v xml:space="preserve"> ACABADOS ESPECIALES </v>
          </cell>
          <cell r="K1166" t="str">
            <v/>
          </cell>
          <cell r="L1166"/>
          <cell r="M1166"/>
          <cell r="N1166"/>
          <cell r="O1166"/>
        </row>
        <row r="1167">
          <cell r="A1167"/>
          <cell r="B1167"/>
          <cell r="C1167"/>
          <cell r="D1167"/>
          <cell r="E1167"/>
          <cell r="F1167"/>
          <cell r="G1167"/>
          <cell r="H1167"/>
          <cell r="I1167"/>
          <cell r="J1167" t="str">
            <v xml:space="preserve"> MUROS </v>
          </cell>
          <cell r="K1167" t="str">
            <v/>
          </cell>
          <cell r="L1167"/>
          <cell r="M1167"/>
          <cell r="N1167"/>
          <cell r="O1167"/>
        </row>
        <row r="1168">
          <cell r="A1168">
            <v>615</v>
          </cell>
          <cell r="B1168" t="str">
            <v>A 022.001.001</v>
          </cell>
          <cell r="C1168" t="str">
            <v>APU 2021 A 022.001.001</v>
          </cell>
          <cell r="D1168" t="str">
            <v>OBRAS ARQUITECTONICAS Y EDIFICACIONES</v>
          </cell>
          <cell r="E1168" t="str">
            <v xml:space="preserve"> ACABADOS ESPECIALES </v>
          </cell>
          <cell r="F1168" t="str">
            <v xml:space="preserve"> MUROS </v>
          </cell>
          <cell r="G1168">
            <v>0</v>
          </cell>
          <cell r="H1168"/>
          <cell r="I1168"/>
          <cell r="J1168" t="str">
            <v xml:space="preserve">MURO SUPERBOARD D. CARA, e=0,11 , CAL.8 mm inc Pin </v>
          </cell>
          <cell r="K1168" t="str">
            <v xml:space="preserve"> M2</v>
          </cell>
          <cell r="L1168">
            <v>1</v>
          </cell>
          <cell r="M1168">
            <v>118123</v>
          </cell>
          <cell r="N1168">
            <v>36618</v>
          </cell>
          <cell r="O1168">
            <v>154741</v>
          </cell>
        </row>
        <row r="1169">
          <cell r="A1169">
            <v>616</v>
          </cell>
          <cell r="B1169" t="str">
            <v>A 022.001.002</v>
          </cell>
          <cell r="C1169" t="str">
            <v>APU 2021 A 022.001.002</v>
          </cell>
          <cell r="D1169" t="str">
            <v>OBRAS ARQUITECTONICAS Y EDIFICACIONES</v>
          </cell>
          <cell r="E1169" t="str">
            <v xml:space="preserve"> ACABADOS ESPECIALES </v>
          </cell>
          <cell r="F1169" t="str">
            <v xml:space="preserve"> MUROS </v>
          </cell>
          <cell r="G1169">
            <v>0</v>
          </cell>
          <cell r="H1169"/>
          <cell r="I1169"/>
          <cell r="J1169" t="str">
            <v xml:space="preserve">MURO SUPERBO. D.CARA e=0,11,C.6 mm inc Pint, aisla </v>
          </cell>
          <cell r="K1169" t="str">
            <v xml:space="preserve"> M2</v>
          </cell>
          <cell r="L1169">
            <v>1</v>
          </cell>
          <cell r="M1169">
            <v>112998</v>
          </cell>
          <cell r="N1169">
            <v>35029</v>
          </cell>
          <cell r="O1169">
            <v>148027</v>
          </cell>
        </row>
        <row r="1170">
          <cell r="A1170">
            <v>617</v>
          </cell>
          <cell r="B1170" t="str">
            <v>A 022.001.003</v>
          </cell>
          <cell r="C1170" t="str">
            <v>APU 2021 A 022.001.003</v>
          </cell>
          <cell r="D1170" t="str">
            <v>OBRAS ARQUITECTONICAS Y EDIFICACIONES</v>
          </cell>
          <cell r="E1170" t="str">
            <v xml:space="preserve"> ACABADOS ESPECIALES </v>
          </cell>
          <cell r="F1170" t="str">
            <v xml:space="preserve"> MUROS </v>
          </cell>
          <cell r="G1170">
            <v>0</v>
          </cell>
          <cell r="H1170"/>
          <cell r="I1170"/>
          <cell r="J1170" t="str">
            <v xml:space="preserve">MURO DRYWALL DOBLE CARA, CAL.6 mm inc Pintura </v>
          </cell>
          <cell r="K1170" t="str">
            <v>M2</v>
          </cell>
          <cell r="L1170">
            <v>1</v>
          </cell>
          <cell r="M1170">
            <v>81919</v>
          </cell>
          <cell r="N1170">
            <v>25395</v>
          </cell>
          <cell r="O1170">
            <v>107314</v>
          </cell>
        </row>
        <row r="1171">
          <cell r="A1171">
            <v>618</v>
          </cell>
          <cell r="B1171" t="str">
            <v>A 022.001.004</v>
          </cell>
          <cell r="C1171" t="str">
            <v>APU 2021 A 022.001.004</v>
          </cell>
          <cell r="D1171" t="str">
            <v>OBRAS ARQUITECTONICAS Y EDIFICACIONES</v>
          </cell>
          <cell r="E1171" t="str">
            <v xml:space="preserve"> ACABADOS ESPECIALES </v>
          </cell>
          <cell r="F1171" t="str">
            <v xml:space="preserve"> MUROS </v>
          </cell>
          <cell r="G1171">
            <v>0</v>
          </cell>
          <cell r="H1171"/>
          <cell r="I1171"/>
          <cell r="J1171" t="str">
            <v xml:space="preserve">SUM E INST AISLAN TERMIC FRESCA.FOIL 31/2" AC0.95, </v>
          </cell>
          <cell r="K1171" t="str">
            <v xml:space="preserve"> M2</v>
          </cell>
          <cell r="L1171">
            <v>1</v>
          </cell>
          <cell r="M1171">
            <v>3984</v>
          </cell>
          <cell r="N1171">
            <v>1235</v>
          </cell>
          <cell r="O1171">
            <v>5219</v>
          </cell>
        </row>
        <row r="1172">
          <cell r="A1172"/>
          <cell r="B1172"/>
          <cell r="C1172"/>
          <cell r="D1172"/>
          <cell r="E1172"/>
          <cell r="F1172"/>
          <cell r="G1172"/>
          <cell r="H1172"/>
          <cell r="I1172"/>
          <cell r="J1172" t="str">
            <v xml:space="preserve"> PISOS </v>
          </cell>
          <cell r="K1172" t="str">
            <v/>
          </cell>
          <cell r="L1172"/>
          <cell r="M1172"/>
          <cell r="N1172"/>
          <cell r="O1172"/>
        </row>
        <row r="1173">
          <cell r="A1173">
            <v>619</v>
          </cell>
          <cell r="B1173" t="str">
            <v>A 022.002.001</v>
          </cell>
          <cell r="C1173" t="str">
            <v>APU 2021 A 022.002.001</v>
          </cell>
          <cell r="D1173" t="str">
            <v>OBRAS ARQUITECTONICAS Y EDIFICACIONES</v>
          </cell>
          <cell r="E1173" t="str">
            <v xml:space="preserve"> ACABADOS ESPECIALES </v>
          </cell>
          <cell r="F1173" t="str">
            <v xml:space="preserve"> PISOS </v>
          </cell>
          <cell r="G1173">
            <v>0</v>
          </cell>
          <cell r="H1173"/>
          <cell r="I1173" t="str">
            <v xml:space="preserve">ESCE- PORFIA </v>
          </cell>
          <cell r="J1173" t="str">
            <v xml:space="preserve">RECUBRIMIENTO SINTETICO PLEXIFLOR SOBRE CONCRETO </v>
          </cell>
          <cell r="K1173" t="str">
            <v xml:space="preserve"> M2</v>
          </cell>
          <cell r="L1173">
            <v>1</v>
          </cell>
          <cell r="M1173">
            <v>65331</v>
          </cell>
          <cell r="N1173">
            <v>20253</v>
          </cell>
          <cell r="O1173">
            <v>85584</v>
          </cell>
        </row>
        <row r="1174">
          <cell r="A1174">
            <v>620</v>
          </cell>
          <cell r="B1174" t="str">
            <v>A 022.002.002</v>
          </cell>
          <cell r="C1174" t="str">
            <v>APU 2021 A 022.002.002</v>
          </cell>
          <cell r="D1174" t="str">
            <v>OBRAS ARQUITECTONICAS Y EDIFICACIONES</v>
          </cell>
          <cell r="E1174" t="str">
            <v xml:space="preserve"> ACABADOS ESPECIALES </v>
          </cell>
          <cell r="F1174" t="str">
            <v xml:space="preserve"> PISOS </v>
          </cell>
          <cell r="G1174">
            <v>0</v>
          </cell>
          <cell r="H1174"/>
          <cell r="I1174"/>
          <cell r="J1174" t="str">
            <v xml:space="preserve">RECUBRIMIENTO SINTETICO CON MASTERTOP100 O SIMIL </v>
          </cell>
          <cell r="K1174" t="str">
            <v>M2</v>
          </cell>
          <cell r="L1174">
            <v>1</v>
          </cell>
          <cell r="M1174">
            <v>45422</v>
          </cell>
          <cell r="N1174">
            <v>14081</v>
          </cell>
          <cell r="O1174">
            <v>59503</v>
          </cell>
        </row>
        <row r="1175">
          <cell r="A1175">
            <v>621</v>
          </cell>
          <cell r="B1175" t="str">
            <v>A 022.002.003</v>
          </cell>
          <cell r="C1175" t="str">
            <v>APU 2021 A 022.002.003</v>
          </cell>
          <cell r="D1175" t="str">
            <v>OBRAS ARQUITECTONICAS Y EDIFICACIONES</v>
          </cell>
          <cell r="E1175" t="str">
            <v xml:space="preserve"> ACABADOS ESPECIALES </v>
          </cell>
          <cell r="F1175" t="str">
            <v xml:space="preserve"> PISOS </v>
          </cell>
          <cell r="G1175">
            <v>0</v>
          </cell>
          <cell r="H1175"/>
          <cell r="I1175"/>
          <cell r="J1175" t="str">
            <v xml:space="preserve">RETIRO CINTA ANTIDESLIZANTE ESCALERA </v>
          </cell>
          <cell r="K1175" t="str">
            <v xml:space="preserve"> ML</v>
          </cell>
          <cell r="L1175">
            <v>1</v>
          </cell>
          <cell r="M1175">
            <v>3621</v>
          </cell>
          <cell r="N1175">
            <v>1123</v>
          </cell>
          <cell r="O1175">
            <v>4744</v>
          </cell>
        </row>
        <row r="1176">
          <cell r="A1176">
            <v>622</v>
          </cell>
          <cell r="B1176" t="str">
            <v>A 022.002.004</v>
          </cell>
          <cell r="C1176" t="str">
            <v>APU 2021 A 022.002.004</v>
          </cell>
          <cell r="D1176" t="str">
            <v>OBRAS ARQUITECTONICAS Y EDIFICACIONES</v>
          </cell>
          <cell r="E1176" t="str">
            <v xml:space="preserve"> ACABADOS ESPECIALES </v>
          </cell>
          <cell r="F1176" t="str">
            <v xml:space="preserve"> PISOS </v>
          </cell>
          <cell r="G1176">
            <v>0</v>
          </cell>
          <cell r="H1176"/>
          <cell r="I1176"/>
          <cell r="J1176" t="str">
            <v xml:space="preserve">INSTALACION CINTA ANTIDESLIZANTE ESCALERA </v>
          </cell>
          <cell r="K1176" t="str">
            <v xml:space="preserve"> ML</v>
          </cell>
          <cell r="L1176">
            <v>1</v>
          </cell>
          <cell r="M1176">
            <v>66398</v>
          </cell>
          <cell r="N1176">
            <v>20583</v>
          </cell>
          <cell r="O1176">
            <v>86981</v>
          </cell>
        </row>
        <row r="1177">
          <cell r="A1177"/>
          <cell r="B1177"/>
          <cell r="C1177"/>
          <cell r="D1177"/>
          <cell r="E1177"/>
          <cell r="F1177"/>
          <cell r="G1177"/>
          <cell r="H1177"/>
          <cell r="I1177"/>
          <cell r="J1177" t="str">
            <v xml:space="preserve"> CIELORASOS </v>
          </cell>
          <cell r="K1177" t="str">
            <v/>
          </cell>
          <cell r="L1177"/>
          <cell r="M1177"/>
          <cell r="N1177"/>
          <cell r="O1177"/>
        </row>
        <row r="1178">
          <cell r="A1178">
            <v>766</v>
          </cell>
          <cell r="B1178" t="str">
            <v>A 029.001.012</v>
          </cell>
          <cell r="C1178" t="str">
            <v>APU 2021 A 029.001.012</v>
          </cell>
          <cell r="D1178" t="str">
            <v>OBRAS ARQUITECTONICAS Y EDIFICACIONES</v>
          </cell>
          <cell r="E1178" t="str">
            <v xml:space="preserve"> APUS NUEVOS </v>
          </cell>
          <cell r="F1178" t="str">
            <v xml:space="preserve"> APUS NUEVOS </v>
          </cell>
          <cell r="G1178">
            <v>0</v>
          </cell>
          <cell r="H1178"/>
          <cell r="I1178"/>
          <cell r="J1178" t="str">
            <v xml:space="preserve">CIELORASO PLACA SUPERBOARD 8mm.no incl estructura </v>
          </cell>
          <cell r="K1178" t="str">
            <v xml:space="preserve"> M2</v>
          </cell>
          <cell r="L1178">
            <v>1</v>
          </cell>
          <cell r="M1178">
            <v>83853</v>
          </cell>
          <cell r="N1178">
            <v>25994</v>
          </cell>
          <cell r="O1178">
            <v>109847</v>
          </cell>
        </row>
        <row r="1179">
          <cell r="A1179">
            <v>623</v>
          </cell>
          <cell r="B1179" t="str">
            <v>A 022.003.001</v>
          </cell>
          <cell r="C1179" t="str">
            <v>APU 2021 A 022.003.001</v>
          </cell>
          <cell r="D1179" t="str">
            <v>OBRAS ARQUITECTONICAS Y EDIFICACIONES</v>
          </cell>
          <cell r="E1179" t="str">
            <v xml:space="preserve"> ACABADOS ESPECIALES </v>
          </cell>
          <cell r="F1179" t="str">
            <v xml:space="preserve"> CIELORASOS </v>
          </cell>
          <cell r="G1179">
            <v>0</v>
          </cell>
          <cell r="H1179"/>
          <cell r="I1179"/>
          <cell r="J1179" t="str">
            <v xml:space="preserve">CIELORASO PLACA SUPERBOARD 8 mm. incl estructura </v>
          </cell>
          <cell r="K1179" t="str">
            <v xml:space="preserve"> M2</v>
          </cell>
          <cell r="L1179">
            <v>1</v>
          </cell>
          <cell r="M1179">
            <v>99657</v>
          </cell>
          <cell r="N1179">
            <v>30894</v>
          </cell>
          <cell r="O1179">
            <v>130551</v>
          </cell>
        </row>
        <row r="1180">
          <cell r="A1180">
            <v>624</v>
          </cell>
          <cell r="B1180" t="str">
            <v>A 022.003.002</v>
          </cell>
          <cell r="C1180" t="str">
            <v>APU 2021 A 022.003.002</v>
          </cell>
          <cell r="D1180" t="str">
            <v>OBRAS ARQUITECTONICAS Y EDIFICACIONES</v>
          </cell>
          <cell r="E1180" t="str">
            <v xml:space="preserve"> ACABADOS ESPECIALES </v>
          </cell>
          <cell r="F1180" t="str">
            <v xml:space="preserve"> CIELORASOS </v>
          </cell>
          <cell r="G1180">
            <v>0</v>
          </cell>
          <cell r="H1180"/>
          <cell r="I1180"/>
          <cell r="J1180" t="str">
            <v xml:space="preserve">CIELORASO PLACA SUPERBOARD 6mm, incl estructura </v>
          </cell>
          <cell r="K1180" t="str">
            <v xml:space="preserve"> M2</v>
          </cell>
          <cell r="L1180">
            <v>1</v>
          </cell>
          <cell r="M1180">
            <v>103939</v>
          </cell>
          <cell r="N1180">
            <v>32221</v>
          </cell>
          <cell r="O1180">
            <v>136160</v>
          </cell>
        </row>
        <row r="1181">
          <cell r="A1181">
            <v>625</v>
          </cell>
          <cell r="B1181" t="str">
            <v>A 022.003.003</v>
          </cell>
          <cell r="C1181" t="str">
            <v>APU 2021 A 022.003.003</v>
          </cell>
          <cell r="D1181" t="str">
            <v>OBRAS ARQUITECTONICAS Y EDIFICACIONES</v>
          </cell>
          <cell r="E1181" t="str">
            <v xml:space="preserve"> ACABADOS ESPECIALES </v>
          </cell>
          <cell r="F1181" t="str">
            <v xml:space="preserve"> CIELORASOS </v>
          </cell>
          <cell r="G1181">
            <v>0</v>
          </cell>
          <cell r="H1181"/>
          <cell r="I1181"/>
          <cell r="J1181" t="str">
            <v xml:space="preserve">CIELORASO, LAMINA ICPOR LLUVIA 18mm, inc estructu </v>
          </cell>
          <cell r="K1181" t="str">
            <v>M2</v>
          </cell>
          <cell r="L1181">
            <v>1</v>
          </cell>
          <cell r="M1181">
            <v>56943</v>
          </cell>
          <cell r="N1181">
            <v>17652</v>
          </cell>
          <cell r="O1181">
            <v>74595</v>
          </cell>
        </row>
        <row r="1182">
          <cell r="A1182">
            <v>626</v>
          </cell>
          <cell r="B1182" t="str">
            <v>A 022.003.004</v>
          </cell>
          <cell r="C1182" t="str">
            <v>APU 2021 A 022.003.004</v>
          </cell>
          <cell r="D1182" t="str">
            <v>OBRAS ARQUITECTONICAS Y EDIFICACIONES</v>
          </cell>
          <cell r="E1182" t="str">
            <v xml:space="preserve"> ACABADOS ESPECIALES </v>
          </cell>
          <cell r="F1182" t="str">
            <v xml:space="preserve"> CIELORASOS </v>
          </cell>
          <cell r="G1182">
            <v>0</v>
          </cell>
          <cell r="H1182"/>
          <cell r="I1182"/>
          <cell r="J1182" t="str">
            <v xml:space="preserve">CIELORASO LAMINA DE ICPOR LLUVIA, No incl estruct </v>
          </cell>
          <cell r="K1182" t="str">
            <v xml:space="preserve"> M2</v>
          </cell>
          <cell r="L1182">
            <v>1</v>
          </cell>
          <cell r="M1182">
            <v>15209</v>
          </cell>
          <cell r="N1182">
            <v>4715</v>
          </cell>
          <cell r="O1182">
            <v>19924</v>
          </cell>
        </row>
        <row r="1183">
          <cell r="A1183">
            <v>627</v>
          </cell>
          <cell r="B1183" t="str">
            <v>A 022.003.005</v>
          </cell>
          <cell r="C1183" t="str">
            <v>APU 2021 A 022.003.005</v>
          </cell>
          <cell r="D1183" t="str">
            <v>OBRAS ARQUITECTONICAS Y EDIFICACIONES</v>
          </cell>
          <cell r="E1183" t="str">
            <v xml:space="preserve"> ACABADOS ESPECIALES </v>
          </cell>
          <cell r="F1183" t="str">
            <v xml:space="preserve"> CIELORASOS </v>
          </cell>
          <cell r="G1183">
            <v>0</v>
          </cell>
          <cell r="H1183"/>
          <cell r="I1183"/>
          <cell r="J1183" t="str">
            <v xml:space="preserve">CIELORASO DRYWALL (GYPLAC) 1/2",12,7mm,lincestru </v>
          </cell>
          <cell r="K1183" t="str">
            <v>M2</v>
          </cell>
          <cell r="L1183">
            <v>1</v>
          </cell>
          <cell r="M1183">
            <v>107289</v>
          </cell>
          <cell r="N1183">
            <v>33260</v>
          </cell>
          <cell r="O1183">
            <v>140549</v>
          </cell>
        </row>
        <row r="1184">
          <cell r="A1184">
            <v>628</v>
          </cell>
          <cell r="B1184" t="str">
            <v>A 022.003.006</v>
          </cell>
          <cell r="C1184" t="str">
            <v>APU 2021 A 022.003.006</v>
          </cell>
          <cell r="D1184" t="str">
            <v>OBRAS ARQUITECTONICAS Y EDIFICACIONES</v>
          </cell>
          <cell r="E1184" t="str">
            <v xml:space="preserve"> ACABADOS ESPECIALES </v>
          </cell>
          <cell r="F1184" t="str">
            <v xml:space="preserve"> CIELORASOS </v>
          </cell>
          <cell r="G1184">
            <v>0</v>
          </cell>
          <cell r="H1184"/>
          <cell r="I1184"/>
          <cell r="J1184" t="str">
            <v xml:space="preserve">CIELORASO EN LAMINA TABLEX e= 9 mm </v>
          </cell>
          <cell r="K1184" t="str">
            <v xml:space="preserve"> M2</v>
          </cell>
          <cell r="L1184">
            <v>1</v>
          </cell>
          <cell r="M1184">
            <v>103541</v>
          </cell>
          <cell r="N1184">
            <v>32098</v>
          </cell>
          <cell r="O1184">
            <v>135639</v>
          </cell>
        </row>
        <row r="1185">
          <cell r="A1185">
            <v>629</v>
          </cell>
          <cell r="B1185" t="str">
            <v>A 022.003.007</v>
          </cell>
          <cell r="C1185" t="str">
            <v>APU 2021 A 022.003.007</v>
          </cell>
          <cell r="D1185" t="str">
            <v>OBRAS ARQUITECTONICAS Y EDIFICACIONES</v>
          </cell>
          <cell r="E1185" t="str">
            <v xml:space="preserve"> ACABADOS ESPECIALES </v>
          </cell>
          <cell r="F1185" t="str">
            <v xml:space="preserve"> CIELORASOS </v>
          </cell>
          <cell r="G1185">
            <v>0</v>
          </cell>
          <cell r="H1185"/>
          <cell r="I1185"/>
          <cell r="J1185" t="str">
            <v xml:space="preserve">CIELORASO LISTON MACHIEMBRADO PINO.Inc estructura </v>
          </cell>
          <cell r="K1185" t="str">
            <v xml:space="preserve"> M2</v>
          </cell>
          <cell r="L1185">
            <v>1</v>
          </cell>
          <cell r="M1185">
            <v>102302</v>
          </cell>
          <cell r="N1185">
            <v>31714</v>
          </cell>
          <cell r="O1185">
            <v>134016</v>
          </cell>
        </row>
        <row r="1186">
          <cell r="A1186">
            <v>630</v>
          </cell>
          <cell r="B1186" t="str">
            <v>A 022.003.008</v>
          </cell>
          <cell r="C1186" t="str">
            <v>APU 2021 A 022.003.008</v>
          </cell>
          <cell r="D1186" t="str">
            <v>OBRAS ARQUITECTONICAS Y EDIFICACIONES</v>
          </cell>
          <cell r="E1186" t="str">
            <v xml:space="preserve"> ACABADOS ESPECIALES </v>
          </cell>
          <cell r="F1186" t="str">
            <v xml:space="preserve"> CIELORASOS </v>
          </cell>
          <cell r="G1186">
            <v>0</v>
          </cell>
          <cell r="H1186"/>
          <cell r="I1186"/>
          <cell r="J1186" t="str">
            <v xml:space="preserve">CIELORASO MALLA Y PAÑETE MORTER01.4.lnc estructur </v>
          </cell>
          <cell r="K1186" t="str">
            <v xml:space="preserve"> M2</v>
          </cell>
          <cell r="L1186">
            <v>1</v>
          </cell>
          <cell r="M1186">
            <v>72029</v>
          </cell>
          <cell r="N1186">
            <v>22329</v>
          </cell>
          <cell r="O1186">
            <v>94358</v>
          </cell>
        </row>
        <row r="1187">
          <cell r="A1187">
            <v>783</v>
          </cell>
          <cell r="B1187" t="str">
            <v>A 029.001.030</v>
          </cell>
          <cell r="C1187" t="str">
            <v>APU 2021 A 029.001.030</v>
          </cell>
          <cell r="D1187" t="str">
            <v>OBRAS ARQUITECTONICAS Y EDIFICACIONES</v>
          </cell>
          <cell r="E1187" t="str">
            <v xml:space="preserve"> APUS NUEVOS </v>
          </cell>
          <cell r="F1187" t="str">
            <v xml:space="preserve"> APUS NUEVOS </v>
          </cell>
          <cell r="G1187">
            <v>0</v>
          </cell>
          <cell r="H1187" t="str">
            <v>PROY ALOJAMIENTOS</v>
          </cell>
          <cell r="I1187" t="str">
            <v>PROY ALOJAMIENTOS</v>
          </cell>
          <cell r="J1187" t="str">
            <v xml:space="preserve">SUMINI E INSTAL DE CIELORASO EN PVC INC RINCONERAS </v>
          </cell>
          <cell r="K1187" t="str">
            <v xml:space="preserve"> M2</v>
          </cell>
          <cell r="L1187">
            <v>1</v>
          </cell>
          <cell r="M1187">
            <v>46455</v>
          </cell>
          <cell r="N1187">
            <v>14401</v>
          </cell>
          <cell r="O1187">
            <v>60856</v>
          </cell>
        </row>
        <row r="1188">
          <cell r="A1188"/>
          <cell r="B1188"/>
          <cell r="C1188"/>
          <cell r="D1188"/>
          <cell r="E1188"/>
          <cell r="F1188"/>
          <cell r="G1188"/>
          <cell r="H1188"/>
          <cell r="I1188"/>
          <cell r="J1188" t="str">
            <v xml:space="preserve"> VIDRIOS </v>
          </cell>
          <cell r="K1188" t="str">
            <v/>
          </cell>
          <cell r="L1188"/>
          <cell r="M1188"/>
          <cell r="N1188"/>
          <cell r="O1188"/>
        </row>
        <row r="1189">
          <cell r="A1189"/>
          <cell r="B1189"/>
          <cell r="C1189"/>
          <cell r="D1189"/>
          <cell r="E1189"/>
          <cell r="F1189"/>
          <cell r="G1189"/>
          <cell r="H1189"/>
          <cell r="I1189"/>
          <cell r="J1189" t="str">
            <v xml:space="preserve"> INCOLORO </v>
          </cell>
          <cell r="K1189" t="str">
            <v/>
          </cell>
          <cell r="L1189"/>
          <cell r="M1189"/>
          <cell r="N1189"/>
          <cell r="O1189"/>
        </row>
        <row r="1190">
          <cell r="A1190">
            <v>632</v>
          </cell>
          <cell r="B1190" t="str">
            <v>A 023.001.001</v>
          </cell>
          <cell r="C1190" t="str">
            <v>APU 2021 A 023.001.001</v>
          </cell>
          <cell r="D1190" t="str">
            <v>OBRAS ARQUITECTONICAS Y EDIFICACIONES</v>
          </cell>
          <cell r="E1190" t="str">
            <v xml:space="preserve"> VIDRIOS </v>
          </cell>
          <cell r="F1190" t="str">
            <v xml:space="preserve"> INCOLORO </v>
          </cell>
          <cell r="G1190">
            <v>0</v>
          </cell>
          <cell r="H1190"/>
          <cell r="I1190"/>
          <cell r="J1190" t="str">
            <v xml:space="preserve">VIDRIO TEMPLADO LISO 10m </v>
          </cell>
          <cell r="K1190" t="str">
            <v>M2</v>
          </cell>
          <cell r="L1190">
            <v>1</v>
          </cell>
          <cell r="M1190">
            <v>370835</v>
          </cell>
          <cell r="N1190">
            <v>114959</v>
          </cell>
          <cell r="O1190">
            <v>485794</v>
          </cell>
        </row>
        <row r="1191">
          <cell r="A1191">
            <v>633</v>
          </cell>
          <cell r="B1191" t="str">
            <v>A 023.001.002</v>
          </cell>
          <cell r="C1191" t="str">
            <v>APU 2021 A 023.001.002</v>
          </cell>
          <cell r="D1191" t="str">
            <v>OBRAS ARQUITECTONICAS Y EDIFICACIONES</v>
          </cell>
          <cell r="E1191" t="str">
            <v xml:space="preserve"> VIDRIOS </v>
          </cell>
          <cell r="F1191" t="str">
            <v xml:space="preserve"> INCOLORO </v>
          </cell>
          <cell r="G1191">
            <v>0</v>
          </cell>
          <cell r="H1191"/>
          <cell r="I1191"/>
          <cell r="J1191" t="str">
            <v xml:space="preserve">VIDRIO TEMPLADO LISO DE 4 mm </v>
          </cell>
          <cell r="K1191" t="str">
            <v xml:space="preserve"> M2</v>
          </cell>
          <cell r="L1191">
            <v>1</v>
          </cell>
          <cell r="M1191">
            <v>114273</v>
          </cell>
          <cell r="N1191">
            <v>35425</v>
          </cell>
          <cell r="O1191">
            <v>149698</v>
          </cell>
        </row>
        <row r="1192">
          <cell r="A1192">
            <v>634</v>
          </cell>
          <cell r="B1192" t="str">
            <v>A 023.001.003</v>
          </cell>
          <cell r="C1192" t="str">
            <v>APU 2021 A 023.001.003</v>
          </cell>
          <cell r="D1192" t="str">
            <v>OBRAS ARQUITECTONICAS Y EDIFICACIONES</v>
          </cell>
          <cell r="E1192" t="str">
            <v xml:space="preserve"> VIDRIOS </v>
          </cell>
          <cell r="F1192" t="str">
            <v xml:space="preserve"> INCOLORO </v>
          </cell>
          <cell r="G1192">
            <v>0</v>
          </cell>
          <cell r="H1192"/>
          <cell r="I1192"/>
          <cell r="J1192" t="str">
            <v xml:space="preserve">VIDRIO TRANSPARENTE LISO DE 4 mm </v>
          </cell>
          <cell r="K1192" t="str">
            <v>M2</v>
          </cell>
          <cell r="L1192">
            <v>1</v>
          </cell>
          <cell r="M1192">
            <v>75795</v>
          </cell>
          <cell r="N1192">
            <v>23496</v>
          </cell>
          <cell r="O1192">
            <v>99291</v>
          </cell>
        </row>
        <row r="1193">
          <cell r="A1193">
            <v>635</v>
          </cell>
          <cell r="B1193" t="str">
            <v>A 023.001.004</v>
          </cell>
          <cell r="C1193" t="str">
            <v>APU 2021 A 023.001.004</v>
          </cell>
          <cell r="D1193" t="str">
            <v>OBRAS ARQUITECTONICAS Y EDIFICACIONES</v>
          </cell>
          <cell r="E1193" t="str">
            <v xml:space="preserve"> VIDRIOS </v>
          </cell>
          <cell r="F1193" t="str">
            <v xml:space="preserve"> INCOLORO </v>
          </cell>
          <cell r="G1193">
            <v>0</v>
          </cell>
          <cell r="H1193"/>
          <cell r="I1193"/>
          <cell r="J1193" t="str">
            <v xml:space="preserve">VIDRIO TRANSPARENTE LISO DE 3 mm </v>
          </cell>
          <cell r="K1193" t="str">
            <v>M2</v>
          </cell>
          <cell r="L1193">
            <v>1</v>
          </cell>
          <cell r="M1193">
            <v>67401</v>
          </cell>
          <cell r="N1193">
            <v>20894</v>
          </cell>
          <cell r="O1193">
            <v>88295</v>
          </cell>
        </row>
        <row r="1194">
          <cell r="A1194">
            <v>636</v>
          </cell>
          <cell r="B1194" t="str">
            <v>A 023.001.005</v>
          </cell>
          <cell r="C1194" t="str">
            <v>APU 2021 A 023.001.005</v>
          </cell>
          <cell r="D1194" t="str">
            <v>OBRAS ARQUITECTONICAS Y EDIFICACIONES</v>
          </cell>
          <cell r="E1194" t="str">
            <v xml:space="preserve"> VIDRIOS </v>
          </cell>
          <cell r="F1194" t="str">
            <v xml:space="preserve"> INCOLORO </v>
          </cell>
          <cell r="G1194">
            <v>0</v>
          </cell>
          <cell r="H1194"/>
          <cell r="I1194"/>
          <cell r="J1194" t="str">
            <v xml:space="preserve">VIDRIO 4MM FIJO MARTILLADO </v>
          </cell>
          <cell r="K1194" t="str">
            <v>M2</v>
          </cell>
          <cell r="L1194">
            <v>1</v>
          </cell>
          <cell r="M1194">
            <v>72574</v>
          </cell>
          <cell r="N1194">
            <v>22498</v>
          </cell>
          <cell r="O1194">
            <v>95072</v>
          </cell>
        </row>
        <row r="1195">
          <cell r="A1195">
            <v>637</v>
          </cell>
          <cell r="B1195" t="str">
            <v>A 023.001.007</v>
          </cell>
          <cell r="C1195" t="str">
            <v>APU 2021 A 023.001.007</v>
          </cell>
          <cell r="D1195" t="str">
            <v>OBRAS ARQUITECTONICAS Y EDIFICACIONES</v>
          </cell>
          <cell r="E1195" t="str">
            <v xml:space="preserve"> VIDRIOS </v>
          </cell>
          <cell r="F1195" t="str">
            <v xml:space="preserve"> INCOLORO </v>
          </cell>
          <cell r="G1195">
            <v>0</v>
          </cell>
          <cell r="H1195"/>
          <cell r="I1195"/>
          <cell r="J1195" t="str">
            <v xml:space="preserve">ESPEJO 3mm </v>
          </cell>
          <cell r="K1195" t="str">
            <v>M2</v>
          </cell>
          <cell r="L1195">
            <v>1</v>
          </cell>
          <cell r="M1195">
            <v>105721</v>
          </cell>
          <cell r="N1195">
            <v>32774</v>
          </cell>
          <cell r="O1195">
            <v>138495</v>
          </cell>
        </row>
        <row r="1196">
          <cell r="A1196">
            <v>638</v>
          </cell>
          <cell r="B1196" t="str">
            <v>A 023.001.008</v>
          </cell>
          <cell r="C1196" t="str">
            <v>APU 2021 A 023.001.008</v>
          </cell>
          <cell r="D1196" t="str">
            <v>OBRAS ARQUITECTONICAS Y EDIFICACIONES</v>
          </cell>
          <cell r="E1196" t="str">
            <v xml:space="preserve"> VIDRIOS </v>
          </cell>
          <cell r="F1196" t="str">
            <v xml:space="preserve"> INCOLORO </v>
          </cell>
          <cell r="G1196">
            <v>0</v>
          </cell>
          <cell r="H1196"/>
          <cell r="I1196"/>
          <cell r="J1196" t="str">
            <v xml:space="preserve">ESPEJO 4mm </v>
          </cell>
          <cell r="K1196" t="str">
            <v>M2</v>
          </cell>
          <cell r="L1196">
            <v>1</v>
          </cell>
          <cell r="M1196">
            <v>77518</v>
          </cell>
          <cell r="N1196">
            <v>24031</v>
          </cell>
          <cell r="O1196">
            <v>101549</v>
          </cell>
        </row>
        <row r="1197">
          <cell r="A1197">
            <v>795</v>
          </cell>
          <cell r="B1197" t="str">
            <v>A 029.001.060</v>
          </cell>
          <cell r="C1197" t="str">
            <v>APU 2021 A 029.001.060</v>
          </cell>
          <cell r="D1197" t="str">
            <v>OBRAS ARQUITECTONICAS Y EDIFICACIONES</v>
          </cell>
          <cell r="E1197" t="str">
            <v xml:space="preserve"> APUS NUEVOS </v>
          </cell>
          <cell r="F1197" t="str">
            <v xml:space="preserve"> APUS NUEVOS </v>
          </cell>
          <cell r="G1197">
            <v>0</v>
          </cell>
          <cell r="H1197"/>
          <cell r="I1197"/>
          <cell r="J1197" t="str">
            <v xml:space="preserve">PELICULA DE SEGURIDAD TIPO SANBLASTING </v>
          </cell>
          <cell r="K1197" t="str">
            <v xml:space="preserve"> M2</v>
          </cell>
          <cell r="L1197">
            <v>1</v>
          </cell>
          <cell r="M1197">
            <v>69118</v>
          </cell>
          <cell r="N1197">
            <v>21427</v>
          </cell>
          <cell r="O1197">
            <v>90545</v>
          </cell>
        </row>
        <row r="1198">
          <cell r="A1198">
            <v>852</v>
          </cell>
          <cell r="B1198" t="str">
            <v>A 029.001.140</v>
          </cell>
          <cell r="C1198" t="str">
            <v>APU 2021 A 029.001.140</v>
          </cell>
          <cell r="D1198" t="str">
            <v>OBRAS ARQUITECTONICAS Y EDIFICACIONES</v>
          </cell>
          <cell r="E1198" t="str">
            <v xml:space="preserve"> APUS NUEVOS </v>
          </cell>
          <cell r="F1198" t="str">
            <v xml:space="preserve"> APUS NUEVOS </v>
          </cell>
          <cell r="G1198">
            <v>0</v>
          </cell>
          <cell r="H1198"/>
          <cell r="I1198"/>
          <cell r="J1198" t="str">
            <v xml:space="preserve">SUMIN E INST PELICULA PLATEADO ESPEJO ANTIRALLAS </v>
          </cell>
          <cell r="K1198" t="str">
            <v xml:space="preserve"> M2</v>
          </cell>
          <cell r="L1198">
            <v>1</v>
          </cell>
          <cell r="M1198">
            <v>49216</v>
          </cell>
          <cell r="N1198">
            <v>15257</v>
          </cell>
          <cell r="O1198">
            <v>64473</v>
          </cell>
        </row>
        <row r="1199">
          <cell r="A1199">
            <v>853</v>
          </cell>
          <cell r="B1199" t="str">
            <v>A 029.001.141</v>
          </cell>
          <cell r="C1199" t="str">
            <v>APU 2021 A 029.001.141</v>
          </cell>
          <cell r="D1199" t="str">
            <v>OBRAS ARQUITECTONICAS Y EDIFICACIONES</v>
          </cell>
          <cell r="E1199" t="str">
            <v xml:space="preserve"> APUS NUEVOS </v>
          </cell>
          <cell r="F1199" t="str">
            <v xml:space="preserve"> APUS NUEVOS </v>
          </cell>
          <cell r="G1199">
            <v>0</v>
          </cell>
          <cell r="H1199"/>
          <cell r="I1199"/>
          <cell r="J1199" t="str">
            <v xml:space="preserve">SUMIN E INST PELICULA POLARIZADO NEGRO ANTIRAL 1% </v>
          </cell>
          <cell r="K1199" t="str">
            <v xml:space="preserve"> M2</v>
          </cell>
          <cell r="L1199">
            <v>1</v>
          </cell>
          <cell r="M1199">
            <v>45526</v>
          </cell>
          <cell r="N1199">
            <v>14113</v>
          </cell>
          <cell r="O1199">
            <v>59639</v>
          </cell>
        </row>
        <row r="1200">
          <cell r="A1200"/>
          <cell r="B1200"/>
          <cell r="C1200"/>
          <cell r="D1200"/>
          <cell r="E1200"/>
          <cell r="F1200"/>
          <cell r="G1200"/>
          <cell r="H1200"/>
          <cell r="I1200"/>
          <cell r="J1200" t="str">
            <v xml:space="preserve"> LIMPIEZA GENERAL </v>
          </cell>
          <cell r="K1200" t="str">
            <v/>
          </cell>
          <cell r="L1200"/>
          <cell r="M1200"/>
          <cell r="N1200"/>
          <cell r="O1200"/>
        </row>
        <row r="1201">
          <cell r="A1201"/>
          <cell r="B1201"/>
          <cell r="C1201"/>
          <cell r="D1201"/>
          <cell r="E1201"/>
          <cell r="F1201"/>
          <cell r="G1201"/>
          <cell r="H1201"/>
          <cell r="I1201"/>
          <cell r="J1201" t="str">
            <v xml:space="preserve"> PISOS, VIDRIOS Y ENCHAPES </v>
          </cell>
          <cell r="K1201" t="str">
            <v/>
          </cell>
          <cell r="L1201"/>
          <cell r="M1201"/>
          <cell r="N1201"/>
          <cell r="O1201"/>
        </row>
        <row r="1202">
          <cell r="A1202">
            <v>639</v>
          </cell>
          <cell r="B1202" t="str">
            <v>A 024.001.001</v>
          </cell>
          <cell r="C1202" t="str">
            <v>APU 2021 A 024.001.001</v>
          </cell>
          <cell r="D1202" t="str">
            <v>OBRAS ARQUITECTONICAS Y EDIFICACIONES</v>
          </cell>
          <cell r="E1202" t="str">
            <v xml:space="preserve"> LIMPIEZA GENERAL </v>
          </cell>
          <cell r="F1202" t="str">
            <v xml:space="preserve"> PISOS, VIDRIOS Y ENCHAPES </v>
          </cell>
          <cell r="G1202">
            <v>0</v>
          </cell>
          <cell r="H1202" t="str">
            <v>HUGO OK</v>
          </cell>
          <cell r="I1202" t="str">
            <v>CONV SOLIDARIOS</v>
          </cell>
          <cell r="J1202" t="str">
            <v xml:space="preserve">LIMPIEZA PISOS SENDEROS Y MUROS CON HIDROJET </v>
          </cell>
          <cell r="K1202" t="str">
            <v xml:space="preserve"> M2</v>
          </cell>
          <cell r="L1202">
            <v>1</v>
          </cell>
          <cell r="M1202">
            <v>5276</v>
          </cell>
          <cell r="N1202">
            <v>1636</v>
          </cell>
          <cell r="O1202">
            <v>6912</v>
          </cell>
        </row>
        <row r="1203">
          <cell r="A1203">
            <v>640</v>
          </cell>
          <cell r="B1203" t="str">
            <v>A 024.001.002</v>
          </cell>
          <cell r="C1203" t="str">
            <v>APU 2021 A 024.001.002</v>
          </cell>
          <cell r="D1203" t="str">
            <v>OBRAS ARQUITECTONICAS Y EDIFICACIONES</v>
          </cell>
          <cell r="E1203" t="str">
            <v xml:space="preserve"> LIMPIEZA GENERAL </v>
          </cell>
          <cell r="F1203" t="str">
            <v xml:space="preserve"> PISOS, VIDRIOS Y ENCHAPES </v>
          </cell>
          <cell r="G1203">
            <v>0</v>
          </cell>
          <cell r="H1203"/>
          <cell r="I1203"/>
          <cell r="J1203" t="str">
            <v xml:space="preserve">LIMPIEZA DE VIDRIOS </v>
          </cell>
          <cell r="K1203" t="str">
            <v xml:space="preserve"> M2</v>
          </cell>
          <cell r="L1203">
            <v>1</v>
          </cell>
          <cell r="M1203">
            <v>2041</v>
          </cell>
          <cell r="N1203">
            <v>633</v>
          </cell>
          <cell r="O1203">
            <v>2674</v>
          </cell>
        </row>
        <row r="1204">
          <cell r="A1204">
            <v>641</v>
          </cell>
          <cell r="B1204" t="str">
            <v>A 024.001.003</v>
          </cell>
          <cell r="C1204" t="str">
            <v>APU 2021 A 024.001.003</v>
          </cell>
          <cell r="D1204" t="str">
            <v>OBRAS ARQUITECTONICAS Y EDIFICACIONES</v>
          </cell>
          <cell r="E1204" t="str">
            <v xml:space="preserve"> LIMPIEZA GENERAL </v>
          </cell>
          <cell r="F1204" t="str">
            <v xml:space="preserve"> PISOS, VIDRIOS Y ENCHAPES </v>
          </cell>
          <cell r="G1204">
            <v>0</v>
          </cell>
          <cell r="H1204" t="str">
            <v>PROY ALOJAMIENTOS</v>
          </cell>
          <cell r="I1204" t="str">
            <v>PROY ALOJAMIENTOS</v>
          </cell>
          <cell r="J1204" t="str">
            <v xml:space="preserve">LIMPIEZA DE PISOS, incl. acido muriatico, hidrolav </v>
          </cell>
          <cell r="K1204" t="str">
            <v>M2</v>
          </cell>
          <cell r="L1204">
            <v>1</v>
          </cell>
          <cell r="M1204">
            <v>3961</v>
          </cell>
          <cell r="N1204">
            <v>1228</v>
          </cell>
          <cell r="O1204">
            <v>5189</v>
          </cell>
        </row>
        <row r="1205">
          <cell r="A1205">
            <v>642</v>
          </cell>
          <cell r="B1205" t="str">
            <v>A 024.001.004</v>
          </cell>
          <cell r="C1205" t="str">
            <v>APU 2021 A 024.001.004</v>
          </cell>
          <cell r="D1205" t="str">
            <v>OBRAS ARQUITECTONICAS Y EDIFICACIONES</v>
          </cell>
          <cell r="E1205" t="str">
            <v xml:space="preserve"> LIMPIEZA GENERAL </v>
          </cell>
          <cell r="F1205" t="str">
            <v xml:space="preserve"> PISOS, VIDRIOS Y ENCHAPES </v>
          </cell>
          <cell r="G1205">
            <v>0</v>
          </cell>
          <cell r="H1205"/>
          <cell r="I1205"/>
          <cell r="J1205" t="str">
            <v xml:space="preserve">LIMPIEZA CUBIERTA A.C. CON HIDROJET </v>
          </cell>
          <cell r="K1205" t="str">
            <v xml:space="preserve"> M2</v>
          </cell>
          <cell r="L1205">
            <v>1</v>
          </cell>
          <cell r="M1205">
            <v>7805</v>
          </cell>
          <cell r="N1205">
            <v>2420</v>
          </cell>
          <cell r="O1205">
            <v>10225</v>
          </cell>
        </row>
        <row r="1206">
          <cell r="A1206">
            <v>643</v>
          </cell>
          <cell r="B1206" t="str">
            <v>A 024.001.005</v>
          </cell>
          <cell r="C1206" t="str">
            <v>APU 2021 A 024.001.005</v>
          </cell>
          <cell r="D1206" t="str">
            <v>OBRAS ARQUITECTONICAS Y EDIFICACIONES</v>
          </cell>
          <cell r="E1206" t="str">
            <v xml:space="preserve"> LIMPIEZA GENERAL </v>
          </cell>
          <cell r="F1206" t="str">
            <v xml:space="preserve"> PISOS, VIDRIOS Y ENCHAPES </v>
          </cell>
          <cell r="G1206">
            <v>0</v>
          </cell>
          <cell r="H1206"/>
          <cell r="I1206"/>
          <cell r="J1206" t="str">
            <v xml:space="preserve">LAVADO CARCAMO, CAÑUELA HIDROJET a= 0,4-0,6 mts </v>
          </cell>
          <cell r="K1206" t="str">
            <v>ML</v>
          </cell>
          <cell r="L1206">
            <v>1</v>
          </cell>
          <cell r="M1206">
            <v>4934</v>
          </cell>
          <cell r="N1206">
            <v>1530</v>
          </cell>
          <cell r="O1206">
            <v>6464</v>
          </cell>
        </row>
        <row r="1207">
          <cell r="A1207">
            <v>644</v>
          </cell>
          <cell r="B1207" t="str">
            <v>A 024.001.006</v>
          </cell>
          <cell r="C1207" t="str">
            <v>APU 2021 A 024.001.006</v>
          </cell>
          <cell r="D1207" t="str">
            <v>OBRAS ARQUITECTONICAS Y EDIFICACIONES</v>
          </cell>
          <cell r="E1207" t="str">
            <v xml:space="preserve"> LIMPIEZA GENERAL </v>
          </cell>
          <cell r="F1207" t="str">
            <v xml:space="preserve"> PISOS, VIDRIOS Y ENCHAPES </v>
          </cell>
          <cell r="G1207">
            <v>0</v>
          </cell>
          <cell r="H1207"/>
          <cell r="I1207"/>
          <cell r="J1207" t="str">
            <v xml:space="preserve">LIMPIEZA CAJA DE INSPECCION 0.8*1.00 MTS </v>
          </cell>
          <cell r="K1207" t="str">
            <v xml:space="preserve"> UN</v>
          </cell>
          <cell r="L1207">
            <v>1</v>
          </cell>
          <cell r="M1207">
            <v>5029</v>
          </cell>
          <cell r="N1207">
            <v>1559</v>
          </cell>
          <cell r="O1207">
            <v>6588</v>
          </cell>
        </row>
        <row r="1208">
          <cell r="A1208">
            <v>645</v>
          </cell>
          <cell r="B1208" t="str">
            <v>A 024.001.007</v>
          </cell>
          <cell r="C1208" t="str">
            <v>APU 2021 A 024.001.007</v>
          </cell>
          <cell r="D1208" t="str">
            <v>OBRAS ARQUITECTONICAS Y EDIFICACIONES</v>
          </cell>
          <cell r="E1208" t="str">
            <v xml:space="preserve"> LIMPIEZA GENERAL </v>
          </cell>
          <cell r="F1208" t="str">
            <v xml:space="preserve"> PISOS, VIDRIOS Y ENCHAPES </v>
          </cell>
          <cell r="G1208">
            <v>0</v>
          </cell>
          <cell r="H1208"/>
          <cell r="I1208"/>
          <cell r="J1208" t="str">
            <v xml:space="preserve">RETIRO DE RECUBRIMIENTO (IMPERMEABILIZANTE) </v>
          </cell>
          <cell r="K1208" t="str">
            <v xml:space="preserve"> M2</v>
          </cell>
          <cell r="L1208">
            <v>1</v>
          </cell>
          <cell r="M1208">
            <v>3415</v>
          </cell>
          <cell r="N1208">
            <v>1059</v>
          </cell>
          <cell r="O1208">
            <v>4474</v>
          </cell>
        </row>
        <row r="1209">
          <cell r="A1209">
            <v>805</v>
          </cell>
          <cell r="B1209" t="str">
            <v>A 029.001.079</v>
          </cell>
          <cell r="C1209" t="str">
            <v>APU 2021 A 029.001.079</v>
          </cell>
          <cell r="D1209" t="str">
            <v>OBRAS ARQUITECTONICAS Y EDIFICACIONES</v>
          </cell>
          <cell r="E1209" t="str">
            <v xml:space="preserve"> APUS NUEVOS </v>
          </cell>
          <cell r="F1209" t="str">
            <v xml:space="preserve"> APUS NUEVOS </v>
          </cell>
          <cell r="G1209">
            <v>0</v>
          </cell>
          <cell r="H1209"/>
          <cell r="I1209"/>
          <cell r="J1209" t="str">
            <v xml:space="preserve">LIMPIEZA REJILLA </v>
          </cell>
          <cell r="K1209" t="str">
            <v xml:space="preserve"> ML</v>
          </cell>
          <cell r="L1209">
            <v>1</v>
          </cell>
          <cell r="M1209">
            <v>1912</v>
          </cell>
          <cell r="N1209">
            <v>593</v>
          </cell>
          <cell r="O1209">
            <v>2505</v>
          </cell>
        </row>
        <row r="1210">
          <cell r="A1210">
            <v>796</v>
          </cell>
          <cell r="B1210" t="str">
            <v>A 029.001.061</v>
          </cell>
          <cell r="C1210" t="str">
            <v>APU 2021 A 029.001.061</v>
          </cell>
          <cell r="D1210" t="str">
            <v>OBRAS ARQUITECTONICAS Y EDIFICACIONES</v>
          </cell>
          <cell r="E1210" t="str">
            <v xml:space="preserve"> APUS NUEVOS </v>
          </cell>
          <cell r="F1210" t="str">
            <v xml:space="preserve"> APUS NUEVOS </v>
          </cell>
          <cell r="G1210">
            <v>0</v>
          </cell>
          <cell r="H1210"/>
          <cell r="I1210"/>
          <cell r="J1210" t="str">
            <v xml:space="preserve">LIMPIEZA Y REPARACION PARA IMPERMEABILIZA DE MURO </v>
          </cell>
          <cell r="K1210" t="str">
            <v xml:space="preserve"> M2</v>
          </cell>
          <cell r="L1210">
            <v>1</v>
          </cell>
          <cell r="M1210">
            <v>30353</v>
          </cell>
          <cell r="N1210">
            <v>9409</v>
          </cell>
          <cell r="O1210">
            <v>39762</v>
          </cell>
        </row>
        <row r="1211">
          <cell r="A1211">
            <v>778</v>
          </cell>
          <cell r="B1211" t="str">
            <v>A 029.001.025</v>
          </cell>
          <cell r="C1211" t="str">
            <v>APU 2021 A 029.001.025</v>
          </cell>
          <cell r="D1211" t="str">
            <v>OBRAS ARQUITECTONICAS Y EDIFICACIONES</v>
          </cell>
          <cell r="E1211" t="str">
            <v xml:space="preserve"> APUS NUEVOS </v>
          </cell>
          <cell r="F1211" t="str">
            <v xml:space="preserve"> APUS NUEVOS </v>
          </cell>
          <cell r="G1211">
            <v>0</v>
          </cell>
          <cell r="H1211"/>
          <cell r="I1211"/>
          <cell r="J1211" t="str">
            <v xml:space="preserve">LIMPIEZA Y RETIRO DE BREA SOBRE PLACA </v>
          </cell>
          <cell r="K1211" t="str">
            <v xml:space="preserve"> M2</v>
          </cell>
          <cell r="L1211">
            <v>1</v>
          </cell>
          <cell r="M1211">
            <v>6415</v>
          </cell>
          <cell r="N1211">
            <v>1989</v>
          </cell>
          <cell r="O1211">
            <v>8404</v>
          </cell>
        </row>
        <row r="1212">
          <cell r="A1212">
            <v>1615</v>
          </cell>
          <cell r="B1212" t="str">
            <v>A 030.002.033</v>
          </cell>
          <cell r="C1212" t="str">
            <v>APU 2021 A 030.002.033</v>
          </cell>
          <cell r="D1212" t="str">
            <v>NUEVOS</v>
          </cell>
          <cell r="E1212" t="str">
            <v xml:space="preserve">IMPERMEABILIZACIONES </v>
          </cell>
          <cell r="F1212" t="str">
            <v>TANQUES</v>
          </cell>
          <cell r="G1212">
            <v>0</v>
          </cell>
          <cell r="H1212" t="str">
            <v xml:space="preserve">RELIQUIA HUGO BELTRAN </v>
          </cell>
          <cell r="I1212" t="str">
            <v xml:space="preserve">RELIQUIA HUGO BELTRAN </v>
          </cell>
          <cell r="J1212" t="str">
            <v xml:space="preserve">LAVADO DE TANQUE BAJO DE ALMACENAMIENTO (SON 13 M³) TANQUE EXISTEN </v>
          </cell>
          <cell r="K1212" t="str">
            <v>GB</v>
          </cell>
          <cell r="L1212">
            <v>1</v>
          </cell>
          <cell r="M1212">
            <v>106184</v>
          </cell>
          <cell r="N1212">
            <v>32917</v>
          </cell>
          <cell r="O1212">
            <v>139101</v>
          </cell>
        </row>
        <row r="1213">
          <cell r="A1213"/>
          <cell r="B1213"/>
          <cell r="C1213"/>
          <cell r="D1213"/>
          <cell r="E1213"/>
          <cell r="F1213"/>
          <cell r="G1213"/>
          <cell r="H1213"/>
          <cell r="I1213"/>
          <cell r="J1213" t="str">
            <v xml:space="preserve"> OBRAS EXTERIORES   PAISAJISMO </v>
          </cell>
          <cell r="K1213" t="str">
            <v/>
          </cell>
          <cell r="L1213"/>
          <cell r="M1213"/>
          <cell r="N1213"/>
          <cell r="O1213"/>
        </row>
        <row r="1214">
          <cell r="A1214"/>
          <cell r="B1214"/>
          <cell r="C1214"/>
          <cell r="D1214"/>
          <cell r="E1214"/>
          <cell r="F1214"/>
          <cell r="G1214"/>
          <cell r="H1214"/>
          <cell r="I1214"/>
          <cell r="J1214" t="str">
            <v>PAISAJISMO</v>
          </cell>
          <cell r="K1214" t="str">
            <v/>
          </cell>
          <cell r="L1214"/>
          <cell r="M1214"/>
          <cell r="N1214"/>
          <cell r="O1214"/>
        </row>
        <row r="1215">
          <cell r="A1215"/>
          <cell r="B1215"/>
          <cell r="C1215"/>
          <cell r="D1215"/>
          <cell r="E1215"/>
          <cell r="F1215"/>
          <cell r="G1215"/>
          <cell r="H1215"/>
          <cell r="I1215"/>
          <cell r="J1215" t="str">
            <v xml:space="preserve"> ANDENES, SARDINELES, GRAMA TRENZA </v>
          </cell>
          <cell r="K1215" t="str">
            <v/>
          </cell>
          <cell r="L1215"/>
          <cell r="M1215"/>
          <cell r="N1215"/>
          <cell r="O1215"/>
        </row>
        <row r="1216">
          <cell r="A1216">
            <v>646</v>
          </cell>
          <cell r="B1216" t="str">
            <v>A 025.002.001</v>
          </cell>
          <cell r="C1216" t="str">
            <v>APU 2021 A 025.002.001</v>
          </cell>
          <cell r="D1216" t="str">
            <v>OBRAS ARQUITECTONICAS Y EDIFICACIONES</v>
          </cell>
          <cell r="E1216" t="str">
            <v xml:space="preserve"> OBRAS EXTERIORES   PAISAJISMO </v>
          </cell>
          <cell r="F1216" t="str">
            <v xml:space="preserve"> ANDENES, SARDINELES, GRAMA TRENZA </v>
          </cell>
          <cell r="G1216">
            <v>0</v>
          </cell>
          <cell r="H1216" t="str">
            <v>HUGO OK</v>
          </cell>
          <cell r="I1216" t="str">
            <v>CONV SOLIDARIOS</v>
          </cell>
          <cell r="J1216" t="str">
            <v xml:space="preserve">ANDEN CONCRETO 20,7MPa(3000 psi) </v>
          </cell>
          <cell r="K1216" t="str">
            <v xml:space="preserve"> M3</v>
          </cell>
          <cell r="L1216">
            <v>1</v>
          </cell>
          <cell r="M1216">
            <v>644331</v>
          </cell>
          <cell r="N1216">
            <v>199743</v>
          </cell>
          <cell r="O1216">
            <v>844074</v>
          </cell>
        </row>
        <row r="1217">
          <cell r="A1217">
            <v>915</v>
          </cell>
          <cell r="B1217" t="str">
            <v>A 029.001.213</v>
          </cell>
          <cell r="C1217" t="str">
            <v>APU 2021 A 029.001.213</v>
          </cell>
          <cell r="D1217" t="str">
            <v>OBRAS ARQUITECTONICAS Y EDIFICACIONES</v>
          </cell>
          <cell r="E1217" t="str">
            <v xml:space="preserve"> APUS NUEVOS </v>
          </cell>
          <cell r="F1217" t="str">
            <v xml:space="preserve"> APUS NUEVOS </v>
          </cell>
          <cell r="G1217">
            <v>0</v>
          </cell>
          <cell r="H1217"/>
          <cell r="I1217"/>
          <cell r="J1217" t="str">
            <v xml:space="preserve">ANDEN CONCRETO 20,7MPa(3000 psi) Sin refuerzo </v>
          </cell>
          <cell r="K1217" t="str">
            <v xml:space="preserve"> M3</v>
          </cell>
          <cell r="L1217">
            <v>1</v>
          </cell>
          <cell r="M1217">
            <v>644331</v>
          </cell>
          <cell r="N1217">
            <v>199743</v>
          </cell>
          <cell r="O1217">
            <v>844074</v>
          </cell>
        </row>
        <row r="1218">
          <cell r="A1218">
            <v>647</v>
          </cell>
          <cell r="B1218" t="str">
            <v>A 025.002.002</v>
          </cell>
          <cell r="C1218" t="str">
            <v>APU 2021 A 025.002.002</v>
          </cell>
          <cell r="D1218" t="str">
            <v>OBRAS ARQUITECTONICAS Y EDIFICACIONES</v>
          </cell>
          <cell r="E1218" t="str">
            <v xml:space="preserve"> OBRAS EXTERIORES   PAISAJISMO </v>
          </cell>
          <cell r="F1218" t="str">
            <v xml:space="preserve"> ANDENES, SARDINELES, GRAMA TRENZA </v>
          </cell>
          <cell r="G1218">
            <v>0</v>
          </cell>
          <cell r="H1218"/>
          <cell r="I1218"/>
          <cell r="J1218" t="str">
            <v xml:space="preserve">ANDEN CONCRETO 20,7MPa(3000psi) e=0.07 mts </v>
          </cell>
          <cell r="K1218" t="str">
            <v xml:space="preserve"> M2</v>
          </cell>
          <cell r="L1218">
            <v>1</v>
          </cell>
          <cell r="M1218">
            <v>47767</v>
          </cell>
          <cell r="N1218">
            <v>14808</v>
          </cell>
          <cell r="O1218">
            <v>62575</v>
          </cell>
        </row>
        <row r="1219">
          <cell r="A1219">
            <v>648</v>
          </cell>
          <cell r="B1219" t="str">
            <v>A 025.002.003</v>
          </cell>
          <cell r="C1219" t="str">
            <v>APU 2021 A 025.002.003</v>
          </cell>
          <cell r="D1219" t="str">
            <v>OBRAS ARQUITECTONICAS Y EDIFICACIONES</v>
          </cell>
          <cell r="E1219" t="str">
            <v xml:space="preserve"> OBRAS EXTERIORES   PAISAJISMO </v>
          </cell>
          <cell r="F1219" t="str">
            <v xml:space="preserve"> ANDENES, SARDINELES, GRAMA TRENZA </v>
          </cell>
          <cell r="G1219">
            <v>0</v>
          </cell>
          <cell r="H1219"/>
          <cell r="I1219"/>
          <cell r="J1219" t="str">
            <v xml:space="preserve">ANDEN CONCRETO 20,7MPa(3000psi) e=0.08 mts </v>
          </cell>
          <cell r="K1219" t="str">
            <v xml:space="preserve"> M2</v>
          </cell>
          <cell r="L1219">
            <v>1</v>
          </cell>
          <cell r="M1219">
            <v>56625</v>
          </cell>
          <cell r="N1219">
            <v>17554</v>
          </cell>
          <cell r="O1219">
            <v>74179</v>
          </cell>
        </row>
        <row r="1220">
          <cell r="A1220">
            <v>649</v>
          </cell>
          <cell r="B1220" t="str">
            <v>A 025.002.004</v>
          </cell>
          <cell r="C1220" t="str">
            <v>APU 2021 A 025.002.004</v>
          </cell>
          <cell r="D1220" t="str">
            <v>OBRAS ARQUITECTONICAS Y EDIFICACIONES</v>
          </cell>
          <cell r="E1220" t="str">
            <v xml:space="preserve"> OBRAS EXTERIORES   PAISAJISMO </v>
          </cell>
          <cell r="F1220" t="str">
            <v xml:space="preserve"> ANDENES, SARDINELES, GRAMA TRENZA </v>
          </cell>
          <cell r="G1220">
            <v>0</v>
          </cell>
          <cell r="H1220" t="str">
            <v>JOSE MIGUE</v>
          </cell>
          <cell r="I1220" t="str">
            <v>CIM</v>
          </cell>
          <cell r="J1220" t="str">
            <v xml:space="preserve">ANDEN CONCRETO 20,7MPa(3000ps)i e=0.10mts </v>
          </cell>
          <cell r="K1220" t="str">
            <v xml:space="preserve"> M2</v>
          </cell>
          <cell r="L1220">
            <v>1</v>
          </cell>
          <cell r="M1220">
            <v>60924</v>
          </cell>
          <cell r="N1220">
            <v>18886</v>
          </cell>
          <cell r="O1220">
            <v>79810</v>
          </cell>
        </row>
        <row r="1221">
          <cell r="A1221">
            <v>650</v>
          </cell>
          <cell r="B1221" t="str">
            <v>A 025.002.005</v>
          </cell>
          <cell r="C1221" t="str">
            <v>APU 2021 A 025.002.005</v>
          </cell>
          <cell r="D1221" t="str">
            <v>OBRAS ARQUITECTONICAS Y EDIFICACIONES</v>
          </cell>
          <cell r="E1221" t="str">
            <v xml:space="preserve"> OBRAS EXTERIORES   PAISAJISMO </v>
          </cell>
          <cell r="F1221" t="str">
            <v xml:space="preserve"> ANDENES, SARDINELES, GRAMA TRENZA </v>
          </cell>
          <cell r="G1221">
            <v>0</v>
          </cell>
          <cell r="H1221"/>
          <cell r="I1221" t="str">
            <v xml:space="preserve">ESCE- PORFIA </v>
          </cell>
          <cell r="J1221" t="str">
            <v xml:space="preserve">BORDILLO CONCRETO 3000psi h=0.2, b=0.12 </v>
          </cell>
          <cell r="K1221" t="str">
            <v xml:space="preserve"> ML</v>
          </cell>
          <cell r="L1221">
            <v>1</v>
          </cell>
          <cell r="M1221">
            <v>20498</v>
          </cell>
          <cell r="N1221">
            <v>6354</v>
          </cell>
          <cell r="O1221">
            <v>26852</v>
          </cell>
        </row>
        <row r="1222">
          <cell r="A1222">
            <v>651</v>
          </cell>
          <cell r="B1222" t="str">
            <v>A 025.002.006</v>
          </cell>
          <cell r="C1222" t="str">
            <v>APU 2021 A 025.002.006</v>
          </cell>
          <cell r="D1222" t="str">
            <v>OBRAS ARQUITECTONICAS Y EDIFICACIONES</v>
          </cell>
          <cell r="E1222" t="str">
            <v xml:space="preserve"> OBRAS EXTERIORES   PAISAJISMO </v>
          </cell>
          <cell r="F1222" t="str">
            <v xml:space="preserve"> ANDENES, SARDINELES, GRAMA TRENZA </v>
          </cell>
          <cell r="G1222">
            <v>0</v>
          </cell>
          <cell r="H1222" t="str">
            <v>HUGO OK</v>
          </cell>
          <cell r="I1222" t="str">
            <v>CONV SOLIDARIOS</v>
          </cell>
          <cell r="J1222" t="str">
            <v xml:space="preserve">BORDILLO LADRILLO TOLETE PERFORADO </v>
          </cell>
          <cell r="K1222" t="str">
            <v xml:space="preserve"> ML</v>
          </cell>
          <cell r="L1222">
            <v>1</v>
          </cell>
          <cell r="M1222">
            <v>32311</v>
          </cell>
          <cell r="N1222">
            <v>10016</v>
          </cell>
          <cell r="O1222">
            <v>42327</v>
          </cell>
        </row>
        <row r="1223">
          <cell r="A1223">
            <v>652</v>
          </cell>
          <cell r="B1223" t="str">
            <v>A 025.002.007</v>
          </cell>
          <cell r="C1223" t="str">
            <v>APU 2021 A 025.002.007</v>
          </cell>
          <cell r="D1223" t="str">
            <v>OBRAS ARQUITECTONICAS Y EDIFICACIONES</v>
          </cell>
          <cell r="E1223" t="str">
            <v xml:space="preserve"> OBRAS EXTERIORES   PAISAJISMO </v>
          </cell>
          <cell r="F1223" t="str">
            <v xml:space="preserve"> ANDENES, SARDINELES, GRAMA TRENZA </v>
          </cell>
          <cell r="G1223">
            <v>0</v>
          </cell>
          <cell r="H1223"/>
          <cell r="I1223" t="str">
            <v xml:space="preserve">ESCE- PORFIA </v>
          </cell>
          <cell r="J1223" t="str">
            <v xml:space="preserve">BORDILLO PREF BLOQ CEMENT A-80 80X20X35cmEXC-TRANS </v>
          </cell>
          <cell r="K1223" t="str">
            <v xml:space="preserve"> ML</v>
          </cell>
          <cell r="L1223">
            <v>1</v>
          </cell>
          <cell r="M1223">
            <v>45714</v>
          </cell>
          <cell r="N1223">
            <v>14171</v>
          </cell>
          <cell r="O1223">
            <v>59885</v>
          </cell>
        </row>
        <row r="1224">
          <cell r="A1224">
            <v>657</v>
          </cell>
          <cell r="B1224" t="str">
            <v>A 025.002.012</v>
          </cell>
          <cell r="C1224" t="str">
            <v>APU 2021 A 025.002.012</v>
          </cell>
          <cell r="D1224" t="str">
            <v>OBRAS ARQUITECTONICAS Y EDIFICACIONES</v>
          </cell>
          <cell r="E1224" t="str">
            <v xml:space="preserve"> OBRAS EXTERIORES   PAISAJISMO </v>
          </cell>
          <cell r="F1224" t="str">
            <v xml:space="preserve"> ANDENES, SARDINELES, GRAMA TRENZA </v>
          </cell>
          <cell r="G1224">
            <v>0</v>
          </cell>
          <cell r="H1224"/>
          <cell r="I1224" t="str">
            <v xml:space="preserve">ESCE- PORFIA </v>
          </cell>
          <cell r="J1224" t="str">
            <v xml:space="preserve">SARDINEL 3000PSI B=0.2,b=0.15,H=0.40INC. EXC/RET </v>
          </cell>
          <cell r="K1224" t="str">
            <v xml:space="preserve"> ML</v>
          </cell>
          <cell r="L1224">
            <v>1</v>
          </cell>
          <cell r="M1224">
            <v>50757</v>
          </cell>
          <cell r="N1224">
            <v>15735</v>
          </cell>
          <cell r="O1224">
            <v>66492</v>
          </cell>
        </row>
        <row r="1225">
          <cell r="A1225">
            <v>658</v>
          </cell>
          <cell r="B1225" t="str">
            <v>A 025.002.013</v>
          </cell>
          <cell r="C1225" t="str">
            <v>APU 2021 A 025.002.013</v>
          </cell>
          <cell r="D1225" t="str">
            <v>OBRAS ARQUITECTONICAS Y EDIFICACIONES</v>
          </cell>
          <cell r="E1225" t="str">
            <v xml:space="preserve"> OBRAS EXTERIORES   PAISAJISMO </v>
          </cell>
          <cell r="F1225" t="str">
            <v xml:space="preserve"> ANDENES, SARDINELES, GRAMA TRENZA </v>
          </cell>
          <cell r="G1225">
            <v>0</v>
          </cell>
          <cell r="H1225"/>
          <cell r="I1225" t="str">
            <v xml:space="preserve">ESCE- PORFIA </v>
          </cell>
          <cell r="J1225" t="str">
            <v xml:space="preserve">SARDINEL PREF BLOQ CEMENT A-10 20x50x80cm EXC-TRAN </v>
          </cell>
          <cell r="K1225" t="str">
            <v xml:space="preserve"> ML</v>
          </cell>
          <cell r="L1225">
            <v>1</v>
          </cell>
          <cell r="M1225">
            <v>53551</v>
          </cell>
          <cell r="N1225">
            <v>16601</v>
          </cell>
          <cell r="O1225">
            <v>70152</v>
          </cell>
        </row>
        <row r="1226">
          <cell r="A1226">
            <v>870</v>
          </cell>
          <cell r="B1226" t="str">
            <v>A 029.001.165</v>
          </cell>
          <cell r="C1226" t="str">
            <v>APU 2021 A 029.001.165</v>
          </cell>
          <cell r="D1226" t="str">
            <v>OBRAS ARQUITECTONICAS Y EDIFICACIONES</v>
          </cell>
          <cell r="E1226" t="str">
            <v xml:space="preserve"> APUS NUEVOS </v>
          </cell>
          <cell r="F1226" t="str">
            <v xml:space="preserve"> APUS NUEVOS </v>
          </cell>
          <cell r="G1226">
            <v>0</v>
          </cell>
          <cell r="H1226"/>
          <cell r="I1226"/>
          <cell r="J1226" t="str">
            <v xml:space="preserve">SARDINEL EN CONCRETO 3000 PSI </v>
          </cell>
          <cell r="K1226" t="str">
            <v xml:space="preserve"> M3</v>
          </cell>
          <cell r="L1226">
            <v>1</v>
          </cell>
          <cell r="M1226">
            <v>429617</v>
          </cell>
          <cell r="N1226">
            <v>133181</v>
          </cell>
          <cell r="O1226">
            <v>562798</v>
          </cell>
        </row>
        <row r="1227">
          <cell r="A1227">
            <v>666</v>
          </cell>
          <cell r="B1227" t="str">
            <v>A 025.002.022</v>
          </cell>
          <cell r="C1227" t="str">
            <v>APU 2021 A 025.002.022</v>
          </cell>
          <cell r="D1227" t="str">
            <v>OBRAS ARQUITECTONICAS Y EDIFICACIONES</v>
          </cell>
          <cell r="E1227" t="str">
            <v xml:space="preserve"> OBRAS EXTERIORES   PAISAJISMO </v>
          </cell>
          <cell r="F1227" t="str">
            <v xml:space="preserve"> ANDENES, SARDINELES, GRAMA TRENZA </v>
          </cell>
          <cell r="G1227">
            <v>0</v>
          </cell>
          <cell r="H1227"/>
          <cell r="I1227" t="str">
            <v>AV COLOMBIIA</v>
          </cell>
          <cell r="J1227" t="str">
            <v xml:space="preserve">SARDINEL BAJO RAMP.A-85,8x,2x,35.lncMorteEXC-TRAN </v>
          </cell>
          <cell r="K1227" t="str">
            <v xml:space="preserve"> UN</v>
          </cell>
          <cell r="L1227">
            <v>1</v>
          </cell>
          <cell r="M1227">
            <v>38143</v>
          </cell>
          <cell r="N1227">
            <v>11824</v>
          </cell>
          <cell r="O1227">
            <v>49967</v>
          </cell>
        </row>
        <row r="1228">
          <cell r="A1228">
            <v>1716</v>
          </cell>
          <cell r="B1228" t="str">
            <v>A 030.002.129</v>
          </cell>
          <cell r="C1228" t="str">
            <v>APU 2021 A 030.002.129</v>
          </cell>
          <cell r="D1228" t="str">
            <v>NUEVOS</v>
          </cell>
          <cell r="E1228" t="str">
            <v xml:space="preserve"> OBRAS EXTERIORES   PAISAJISMO </v>
          </cell>
          <cell r="F1228" t="str">
            <v xml:space="preserve"> ANDENES, SARDINELES, GRAMA TRENZA </v>
          </cell>
          <cell r="G1228">
            <v>0</v>
          </cell>
          <cell r="H1228" t="str">
            <v xml:space="preserve">RELIQUIA HUGO BELTRAN </v>
          </cell>
          <cell r="I1228" t="str">
            <v xml:space="preserve">RELIQUIA HUGO BELTRAN </v>
          </cell>
          <cell r="J1228" t="str">
            <v xml:space="preserve">SARDINEL REMATE- RAMPA TIPO A-105 0,80x0,40x0,275 .lncMorteEXC-TRAN </v>
          </cell>
          <cell r="K1228" t="str">
            <v xml:space="preserve"> UN</v>
          </cell>
          <cell r="L1228">
            <v>1</v>
          </cell>
          <cell r="M1228">
            <v>40549</v>
          </cell>
          <cell r="N1228">
            <v>12570</v>
          </cell>
          <cell r="O1228">
            <v>53119</v>
          </cell>
        </row>
        <row r="1229">
          <cell r="A1229">
            <v>659</v>
          </cell>
          <cell r="B1229" t="str">
            <v>A 025.002.014</v>
          </cell>
          <cell r="C1229" t="str">
            <v>APU 2021 A 025.002.014</v>
          </cell>
          <cell r="D1229" t="str">
            <v>OBRAS ARQUITECTONICAS Y EDIFICACIONES</v>
          </cell>
          <cell r="E1229" t="str">
            <v xml:space="preserve"> OBRAS EXTERIORES   PAISAJISMO </v>
          </cell>
          <cell r="F1229" t="str">
            <v xml:space="preserve"> ANDENES, SARDINELES, GRAMA TRENZA </v>
          </cell>
          <cell r="G1229">
            <v>0</v>
          </cell>
          <cell r="H1229"/>
          <cell r="I1229"/>
          <cell r="J1229" t="str">
            <v xml:space="preserve">SUM EINST GEOTEXTIL NT 3000 </v>
          </cell>
          <cell r="K1229" t="str">
            <v xml:space="preserve"> M2</v>
          </cell>
          <cell r="L1229">
            <v>1</v>
          </cell>
          <cell r="M1229">
            <v>10059</v>
          </cell>
          <cell r="N1229">
            <v>3118</v>
          </cell>
          <cell r="O1229">
            <v>13177</v>
          </cell>
        </row>
        <row r="1230">
          <cell r="A1230">
            <v>660</v>
          </cell>
          <cell r="B1230" t="str">
            <v>A 025.002.015</v>
          </cell>
          <cell r="C1230" t="str">
            <v>APU 2021 A 025.002.015</v>
          </cell>
          <cell r="D1230" t="str">
            <v>OBRAS ARQUITECTONICAS Y EDIFICACIONES</v>
          </cell>
          <cell r="E1230" t="str">
            <v xml:space="preserve"> OBRAS EXTERIORES   PAISAJISMO </v>
          </cell>
          <cell r="F1230" t="str">
            <v xml:space="preserve"> ANDENES, SARDINELES, GRAMA TRENZA </v>
          </cell>
          <cell r="G1230">
            <v>0</v>
          </cell>
          <cell r="H1230"/>
          <cell r="I1230"/>
          <cell r="J1230" t="str">
            <v xml:space="preserve">SUM EINST GEOTEXTIL NT 1800 </v>
          </cell>
          <cell r="K1230" t="str">
            <v xml:space="preserve"> M2</v>
          </cell>
          <cell r="L1230">
            <v>1</v>
          </cell>
          <cell r="M1230">
            <v>6707</v>
          </cell>
          <cell r="N1230">
            <v>2079</v>
          </cell>
          <cell r="O1230">
            <v>8786</v>
          </cell>
        </row>
        <row r="1231">
          <cell r="A1231">
            <v>661</v>
          </cell>
          <cell r="B1231" t="str">
            <v>A 025.002.016</v>
          </cell>
          <cell r="C1231" t="str">
            <v>APU 2021 A 025.002.016</v>
          </cell>
          <cell r="D1231" t="str">
            <v>OBRAS ARQUITECTONICAS Y EDIFICACIONES</v>
          </cell>
          <cell r="E1231" t="str">
            <v xml:space="preserve"> OBRAS EXTERIORES   PAISAJISMO </v>
          </cell>
          <cell r="F1231" t="str">
            <v xml:space="preserve"> ANDENES, SARDINELES, GRAMA TRENZA </v>
          </cell>
          <cell r="G1231">
            <v>0</v>
          </cell>
          <cell r="H1231"/>
          <cell r="I1231" t="str">
            <v xml:space="preserve">ESCE- RELIQUIA </v>
          </cell>
          <cell r="J1231" t="str">
            <v xml:space="preserve">SUM EINST GEOTEXTIL NT 2000 </v>
          </cell>
          <cell r="K1231" t="str">
            <v xml:space="preserve"> M2</v>
          </cell>
          <cell r="L1231">
            <v>1</v>
          </cell>
          <cell r="M1231">
            <v>7980</v>
          </cell>
          <cell r="N1231">
            <v>2474</v>
          </cell>
          <cell r="O1231">
            <v>10454</v>
          </cell>
        </row>
        <row r="1232">
          <cell r="A1232">
            <v>662</v>
          </cell>
          <cell r="B1232" t="str">
            <v>A 025.002.017</v>
          </cell>
          <cell r="C1232" t="str">
            <v>APU 2021 A 025.002.017</v>
          </cell>
          <cell r="D1232" t="str">
            <v>OBRAS ARQUITECTONICAS Y EDIFICACIONES</v>
          </cell>
          <cell r="E1232" t="str">
            <v xml:space="preserve"> OBRAS EXTERIORES   PAISAJISMO </v>
          </cell>
          <cell r="F1232" t="str">
            <v xml:space="preserve"> ANDENES, SARDINELES, GRAMA TRENZA </v>
          </cell>
          <cell r="G1232">
            <v>0</v>
          </cell>
          <cell r="H1232" t="str">
            <v>HUGO OK</v>
          </cell>
          <cell r="I1232" t="str">
            <v>CONV SOLIDARIOS</v>
          </cell>
          <cell r="J1232" t="str">
            <v xml:space="preserve">RAMPA PREF.INCL LOSET TACTIL L=1,6ma=0,8m incTrans </v>
          </cell>
          <cell r="K1232" t="str">
            <v xml:space="preserve"> UN</v>
          </cell>
          <cell r="L1232">
            <v>1</v>
          </cell>
          <cell r="M1232">
            <v>807527</v>
          </cell>
          <cell r="N1232">
            <v>250333</v>
          </cell>
          <cell r="O1232">
            <v>1057860</v>
          </cell>
        </row>
        <row r="1233">
          <cell r="A1233">
            <v>663</v>
          </cell>
          <cell r="B1233" t="str">
            <v>A 025.002.018</v>
          </cell>
          <cell r="C1233" t="str">
            <v>APU 2021 A 025.002.018</v>
          </cell>
          <cell r="D1233" t="str">
            <v>OBRAS ARQUITECTONICAS Y EDIFICACIONES</v>
          </cell>
          <cell r="E1233" t="str">
            <v xml:space="preserve"> OBRAS EXTERIORES   PAISAJISMO </v>
          </cell>
          <cell r="F1233" t="str">
            <v xml:space="preserve"> ANDENES, SARDINELES, GRAMA TRENZA </v>
          </cell>
          <cell r="G1233">
            <v>0</v>
          </cell>
          <cell r="H1233"/>
          <cell r="I1233"/>
          <cell r="J1233" t="str">
            <v xml:space="preserve">RAMPA PREF.INCL plac conct,e=0,1L=1,6a=0,8mlncTran </v>
          </cell>
          <cell r="K1233" t="str">
            <v>UN</v>
          </cell>
          <cell r="L1233">
            <v>1</v>
          </cell>
          <cell r="M1233">
            <v>487429</v>
          </cell>
          <cell r="N1233">
            <v>151103</v>
          </cell>
          <cell r="O1233">
            <v>638532</v>
          </cell>
        </row>
        <row r="1234">
          <cell r="A1234">
            <v>808</v>
          </cell>
          <cell r="B1234" t="str">
            <v>A 029.001.082</v>
          </cell>
          <cell r="C1234" t="str">
            <v>APU 2021 A 029.001.082</v>
          </cell>
          <cell r="D1234" t="str">
            <v>OBRAS ARQUITECTONICAS Y EDIFICACIONES</v>
          </cell>
          <cell r="E1234" t="str">
            <v xml:space="preserve"> APUS NUEVOS </v>
          </cell>
          <cell r="F1234" t="str">
            <v xml:space="preserve"> APUS NUEVOS </v>
          </cell>
          <cell r="G1234">
            <v>0</v>
          </cell>
          <cell r="H1234"/>
          <cell r="I1234"/>
          <cell r="J1234" t="str">
            <v xml:space="preserve">RAMPA PREF INCL plac conc e=0,1L=1,6 a=0,8m NObor </v>
          </cell>
          <cell r="K1234" t="str">
            <v xml:space="preserve"> UN</v>
          </cell>
          <cell r="L1234">
            <v>1</v>
          </cell>
          <cell r="M1234">
            <v>487429</v>
          </cell>
          <cell r="N1234">
            <v>151103</v>
          </cell>
          <cell r="O1234">
            <v>638532</v>
          </cell>
        </row>
        <row r="1235">
          <cell r="A1235">
            <v>664</v>
          </cell>
          <cell r="B1235" t="str">
            <v>A 025.002.019</v>
          </cell>
          <cell r="C1235" t="str">
            <v>APU 2021 A 025.002.019</v>
          </cell>
          <cell r="D1235" t="str">
            <v>OBRAS ARQUITECTONICAS Y EDIFICACIONES</v>
          </cell>
          <cell r="E1235" t="str">
            <v xml:space="preserve"> OBRAS EXTERIORES   PAISAJISMO </v>
          </cell>
          <cell r="F1235" t="str">
            <v xml:space="preserve"> ANDENES, SARDINELES, GRAMA TRENZA </v>
          </cell>
          <cell r="G1235">
            <v>0</v>
          </cell>
          <cell r="H1235"/>
          <cell r="I1235" t="str">
            <v xml:space="preserve">ESCE- PORFIA </v>
          </cell>
          <cell r="J1235" t="str">
            <v xml:space="preserve">RAMPA PREF.INC LOSET TACTIL L=3mt, a=0,8mINC trans </v>
          </cell>
          <cell r="K1235" t="str">
            <v xml:space="preserve"> UN</v>
          </cell>
          <cell r="L1235">
            <v>1</v>
          </cell>
          <cell r="M1235">
            <v>1346921</v>
          </cell>
          <cell r="N1235">
            <v>417546</v>
          </cell>
          <cell r="O1235">
            <v>1764467</v>
          </cell>
        </row>
        <row r="1236">
          <cell r="A1236">
            <v>665</v>
          </cell>
          <cell r="B1236" t="str">
            <v>A 025.002.020</v>
          </cell>
          <cell r="C1236" t="str">
            <v>APU 2021 A 025.002.020</v>
          </cell>
          <cell r="D1236" t="str">
            <v>OBRAS ARQUITECTONICAS Y EDIFICACIONES</v>
          </cell>
          <cell r="E1236" t="str">
            <v xml:space="preserve"> OBRAS EXTERIORES   PAISAJISMO </v>
          </cell>
          <cell r="F1236" t="str">
            <v xml:space="preserve"> ANDENES, SARDINELES, GRAMA TRENZA </v>
          </cell>
          <cell r="G1236">
            <v>0</v>
          </cell>
          <cell r="H1236"/>
          <cell r="I1236"/>
          <cell r="J1236" t="str">
            <v xml:space="preserve">RAMPA PREF.Inc plac conc e=0,1L=3m,a=0,8m incTrans </v>
          </cell>
          <cell r="K1236" t="str">
            <v xml:space="preserve"> UN</v>
          </cell>
          <cell r="L1236">
            <v>1</v>
          </cell>
          <cell r="M1236">
            <v>804600</v>
          </cell>
          <cell r="N1236">
            <v>249426</v>
          </cell>
          <cell r="O1236">
            <v>1054026</v>
          </cell>
        </row>
        <row r="1237">
          <cell r="A1237">
            <v>667</v>
          </cell>
          <cell r="B1237" t="str">
            <v>A 025.002.023</v>
          </cell>
          <cell r="C1237" t="str">
            <v>APU 2021 A 025.002.023</v>
          </cell>
          <cell r="D1237" t="str">
            <v>OBRAS ARQUITECTONICAS Y EDIFICACIONES</v>
          </cell>
          <cell r="E1237" t="str">
            <v xml:space="preserve"> OBRAS EXTERIORES   PAISAJISMO </v>
          </cell>
          <cell r="F1237" t="str">
            <v xml:space="preserve"> ANDENES, SARDINELES, GRAMA TRENZA </v>
          </cell>
          <cell r="G1237">
            <v>0</v>
          </cell>
          <cell r="H1237"/>
          <cell r="I1237" t="str">
            <v>AV COLOMBIIA</v>
          </cell>
          <cell r="J1237" t="str">
            <v xml:space="preserve">RAMPA PREF. T. A-100 0,6x0,2x0,5.lnc mortero, bal </v>
          </cell>
          <cell r="K1237" t="str">
            <v>UN</v>
          </cell>
          <cell r="L1237">
            <v>1</v>
          </cell>
          <cell r="M1237">
            <v>37818</v>
          </cell>
          <cell r="N1237">
            <v>11724</v>
          </cell>
          <cell r="O1237">
            <v>49542</v>
          </cell>
        </row>
        <row r="1238">
          <cell r="A1238">
            <v>774</v>
          </cell>
          <cell r="B1238" t="str">
            <v>A 029.001.020</v>
          </cell>
          <cell r="C1238" t="str">
            <v>APU 2021 A 029.001.020</v>
          </cell>
          <cell r="D1238" t="str">
            <v>OBRAS ARQUITECTONICAS Y EDIFICACIONES</v>
          </cell>
          <cell r="E1238" t="str">
            <v xml:space="preserve"> APUS NUEVOS </v>
          </cell>
          <cell r="F1238" t="str">
            <v xml:space="preserve"> APUS NUEVOS </v>
          </cell>
          <cell r="G1238">
            <v>0</v>
          </cell>
          <cell r="H1238"/>
          <cell r="I1238"/>
          <cell r="J1238" t="str">
            <v xml:space="preserve">CONSTRUCCION DE MATERAS EN CONCRETO 3000 PSI </v>
          </cell>
          <cell r="K1238" t="str">
            <v xml:space="preserve"> M3</v>
          </cell>
          <cell r="L1238">
            <v>1</v>
          </cell>
          <cell r="M1238">
            <v>1536023</v>
          </cell>
          <cell r="N1238">
            <v>476167</v>
          </cell>
          <cell r="O1238">
            <v>2012190</v>
          </cell>
        </row>
        <row r="1239">
          <cell r="A1239">
            <v>771</v>
          </cell>
          <cell r="B1239" t="str">
            <v>A 029.001.017</v>
          </cell>
          <cell r="C1239" t="str">
            <v>APU 2021 A 029.001.017</v>
          </cell>
          <cell r="D1239" t="str">
            <v>OBRAS ARQUITECTONICAS Y EDIFICACIONES</v>
          </cell>
          <cell r="E1239" t="str">
            <v xml:space="preserve"> APUS NUEVOS </v>
          </cell>
          <cell r="F1239" t="str">
            <v xml:space="preserve"> APUS NUEVOS </v>
          </cell>
          <cell r="G1239">
            <v>0</v>
          </cell>
          <cell r="H1239"/>
          <cell r="I1239"/>
          <cell r="J1239" t="str">
            <v xml:space="preserve">CONTENEDOR REMANUFACTU 40PIES INCL CARGUE Y DESCAR </v>
          </cell>
          <cell r="K1239" t="str">
            <v xml:space="preserve"> UN</v>
          </cell>
          <cell r="L1239">
            <v>1</v>
          </cell>
          <cell r="M1239">
            <v>24763788</v>
          </cell>
          <cell r="N1239">
            <v>7676774</v>
          </cell>
          <cell r="O1239">
            <v>32440562</v>
          </cell>
        </row>
        <row r="1240">
          <cell r="A1240">
            <v>780</v>
          </cell>
          <cell r="B1240" t="str">
            <v>A 029.001.027</v>
          </cell>
          <cell r="C1240" t="str">
            <v>APU 2021 A 029.001.027</v>
          </cell>
          <cell r="D1240" t="str">
            <v>OBRAS ARQUITECTONICAS Y EDIFICACIONES</v>
          </cell>
          <cell r="E1240" t="str">
            <v xml:space="preserve"> APUS NUEVOS </v>
          </cell>
          <cell r="F1240" t="str">
            <v xml:space="preserve"> APUS NUEVOS </v>
          </cell>
          <cell r="G1240">
            <v>0</v>
          </cell>
          <cell r="H1240"/>
          <cell r="I1240" t="str">
            <v xml:space="preserve">ESCE- PORFIA </v>
          </cell>
          <cell r="J1240" t="str">
            <v xml:space="preserve">CONTENED DE RAICES INCFILTRO GRAV.No inc tierr neg </v>
          </cell>
          <cell r="K1240" t="str">
            <v>UN</v>
          </cell>
          <cell r="L1240">
            <v>1</v>
          </cell>
          <cell r="M1240">
            <v>562638</v>
          </cell>
          <cell r="N1240">
            <v>174418</v>
          </cell>
          <cell r="O1240">
            <v>737056</v>
          </cell>
        </row>
        <row r="1241">
          <cell r="A1241">
            <v>798</v>
          </cell>
          <cell r="B1241" t="str">
            <v>A 029.001.063</v>
          </cell>
          <cell r="C1241" t="str">
            <v>APU 2021 A 029.001.063</v>
          </cell>
          <cell r="D1241" t="str">
            <v>OBRAS ARQUITECTONICAS Y EDIFICACIONES</v>
          </cell>
          <cell r="E1241" t="str">
            <v xml:space="preserve"> APUS NUEVOS </v>
          </cell>
          <cell r="F1241" t="str">
            <v xml:space="preserve"> APUS NUEVOS </v>
          </cell>
          <cell r="G1241">
            <v>0</v>
          </cell>
          <cell r="H1241"/>
          <cell r="I1241"/>
          <cell r="J1241" t="str">
            <v xml:space="preserve">ESCUDOS Y LETRAS POLICIA NACIONAL </v>
          </cell>
          <cell r="K1241" t="str">
            <v xml:space="preserve"> UN</v>
          </cell>
          <cell r="L1241">
            <v>1</v>
          </cell>
          <cell r="M1241">
            <v>6230905</v>
          </cell>
          <cell r="N1241">
            <v>1931581</v>
          </cell>
          <cell r="O1241">
            <v>8162486</v>
          </cell>
        </row>
        <row r="1242">
          <cell r="A1242">
            <v>799</v>
          </cell>
          <cell r="B1242" t="str">
            <v>A 029.001.064</v>
          </cell>
          <cell r="C1242" t="str">
            <v>APU 2021 A 029.001.064</v>
          </cell>
          <cell r="D1242" t="str">
            <v>OBRAS ARQUITECTONICAS Y EDIFICACIONES</v>
          </cell>
          <cell r="E1242" t="str">
            <v xml:space="preserve"> APUS NUEVOS </v>
          </cell>
          <cell r="F1242" t="str">
            <v xml:space="preserve"> APUS NUEVOS </v>
          </cell>
          <cell r="G1242">
            <v>0</v>
          </cell>
          <cell r="H1242"/>
          <cell r="I1242"/>
          <cell r="J1242" t="str">
            <v xml:space="preserve">SUMIN EINST ASTA BANDERAS LARGO 4 MTS </v>
          </cell>
          <cell r="K1242" t="str">
            <v xml:space="preserve"> UN</v>
          </cell>
          <cell r="L1242">
            <v>1</v>
          </cell>
          <cell r="M1242">
            <v>574148</v>
          </cell>
          <cell r="N1242">
            <v>177986</v>
          </cell>
          <cell r="O1242">
            <v>752134</v>
          </cell>
        </row>
        <row r="1243">
          <cell r="A1243">
            <v>1958</v>
          </cell>
          <cell r="B1243" t="str">
            <v>A 029.001.315</v>
          </cell>
          <cell r="C1243" t="str">
            <v>APU 2021 A 029.001.315</v>
          </cell>
          <cell r="D1243" t="str">
            <v>OBRAS ARQUITECTONICAS Y EDIFICACIONES</v>
          </cell>
          <cell r="E1243" t="str">
            <v xml:space="preserve"> APUS NUEVOS </v>
          </cell>
          <cell r="F1243" t="str">
            <v xml:space="preserve"> APUS NUEVOS </v>
          </cell>
          <cell r="G1243">
            <v>0</v>
          </cell>
          <cell r="H1243" t="str">
            <v xml:space="preserve">SECRETARIA DE EDUCACION </v>
          </cell>
          <cell r="I1243" t="str">
            <v xml:space="preserve">SECRETARIA DE EDUCACION </v>
          </cell>
          <cell r="J1243" t="str">
            <v>ANDEN CONCRETO MR 3.5 MPa e=0.10 m, Acabado texturizado</v>
          </cell>
          <cell r="K1243" t="str">
            <v>M2</v>
          </cell>
          <cell r="L1243">
            <v>1</v>
          </cell>
          <cell r="M1243">
            <v>80095</v>
          </cell>
          <cell r="N1243">
            <v>24829</v>
          </cell>
          <cell r="O1243">
            <v>104924</v>
          </cell>
        </row>
        <row r="1244">
          <cell r="A1244">
            <v>1959</v>
          </cell>
          <cell r="B1244" t="str">
            <v>A 029.001.316</v>
          </cell>
          <cell r="C1244" t="str">
            <v>APU 2021 A 029.001.316</v>
          </cell>
          <cell r="D1244" t="str">
            <v>OBRAS ARQUITECTONICAS Y EDIFICACIONES</v>
          </cell>
          <cell r="E1244" t="str">
            <v xml:space="preserve"> APUS NUEVOS </v>
          </cell>
          <cell r="F1244" t="str">
            <v xml:space="preserve"> APUS NUEVOS </v>
          </cell>
          <cell r="G1244">
            <v>0</v>
          </cell>
          <cell r="H1244" t="str">
            <v xml:space="preserve">SECRETARIA DE EDUCACION </v>
          </cell>
          <cell r="I1244" t="str">
            <v xml:space="preserve">SECRETARIA DE EDUCACION </v>
          </cell>
          <cell r="J1244" t="str">
            <v>ANDEN EN LOSETA VIBROCOMPACTADA TIPO IDU MR 3.5 MPa (f´c 4500 PS I) TERMINADO COLOR 20% GRIS 80% (Incluye Loseta Táctil y Mortero de Pega 1:3 e=0.04m)</v>
          </cell>
          <cell r="K1244" t="str">
            <v>M2</v>
          </cell>
          <cell r="L1244">
            <v>1</v>
          </cell>
          <cell r="M1244">
            <v>118439</v>
          </cell>
          <cell r="N1244">
            <v>36716</v>
          </cell>
          <cell r="O1244">
            <v>155155</v>
          </cell>
        </row>
        <row r="1245">
          <cell r="A1245">
            <v>1960</v>
          </cell>
          <cell r="B1245" t="str">
            <v>A 029.001.317</v>
          </cell>
          <cell r="C1245" t="str">
            <v>APU 2021 A 029.001.317</v>
          </cell>
          <cell r="D1245" t="str">
            <v>OBRAS ARQUITECTONICAS Y EDIFICACIONES</v>
          </cell>
          <cell r="E1245" t="str">
            <v xml:space="preserve"> APUS NUEVOS </v>
          </cell>
          <cell r="F1245" t="str">
            <v xml:space="preserve"> APUS NUEVOS </v>
          </cell>
          <cell r="G1245">
            <v>0</v>
          </cell>
          <cell r="H1245" t="str">
            <v xml:space="preserve">SECRETARIA DE EDUCACION </v>
          </cell>
          <cell r="I1245" t="str">
            <v xml:space="preserve">SECRETARIA DE EDUCACION </v>
          </cell>
          <cell r="J1245" t="str">
            <v>ANDEN CONSTRUIDO CON GRAMOQUIN C ONCRETO VIBROCOMPACTADO 3500 PSI (Incluye Relleno de celdas con grama trenza)</v>
          </cell>
          <cell r="K1245" t="str">
            <v>M2</v>
          </cell>
          <cell r="L1245">
            <v>1</v>
          </cell>
          <cell r="M1245">
            <v>98001</v>
          </cell>
          <cell r="N1245">
            <v>30380</v>
          </cell>
          <cell r="O1245">
            <v>128381</v>
          </cell>
        </row>
        <row r="1246">
          <cell r="A1246"/>
          <cell r="B1246"/>
          <cell r="C1246"/>
          <cell r="D1246"/>
          <cell r="E1246"/>
          <cell r="F1246"/>
          <cell r="G1246"/>
          <cell r="H1246"/>
          <cell r="I1246"/>
          <cell r="J1246" t="str">
            <v>REDES EXTERNAS AGUAS LLUVIAS</v>
          </cell>
          <cell r="K1246" t="str">
            <v/>
          </cell>
          <cell r="L1246"/>
          <cell r="M1246"/>
          <cell r="N1246"/>
          <cell r="O1246"/>
        </row>
        <row r="1247">
          <cell r="A1247">
            <v>653</v>
          </cell>
          <cell r="B1247" t="str">
            <v>A 025.002.008</v>
          </cell>
          <cell r="C1247" t="str">
            <v>APU 2021 A 025.002.008</v>
          </cell>
          <cell r="D1247" t="str">
            <v>OBRAS ARQUITECTONICAS Y EDIFICACIONES</v>
          </cell>
          <cell r="E1247" t="str">
            <v xml:space="preserve"> OBRAS EXTERIORES   PAISAJISMO </v>
          </cell>
          <cell r="F1247" t="str">
            <v xml:space="preserve"> ANDENES, SARDINELES, GRAMA TRENZA </v>
          </cell>
          <cell r="G1247">
            <v>0</v>
          </cell>
          <cell r="H1247"/>
          <cell r="I1247"/>
          <cell r="J1247" t="str">
            <v xml:space="preserve">CAÑUELA PREFABRICADA T.A-120 80X30X22,5 cms </v>
          </cell>
          <cell r="K1247" t="str">
            <v xml:space="preserve"> UN</v>
          </cell>
          <cell r="L1247">
            <v>1</v>
          </cell>
          <cell r="M1247">
            <v>47797</v>
          </cell>
          <cell r="N1247">
            <v>14817</v>
          </cell>
          <cell r="O1247">
            <v>62614</v>
          </cell>
        </row>
        <row r="1248">
          <cell r="A1248">
            <v>654</v>
          </cell>
          <cell r="B1248" t="str">
            <v>A 025.002.009</v>
          </cell>
          <cell r="C1248" t="str">
            <v>APU 2021 A 025.002.009</v>
          </cell>
          <cell r="D1248" t="str">
            <v>OBRAS ARQUITECTONICAS Y EDIFICACIONES</v>
          </cell>
          <cell r="E1248" t="str">
            <v xml:space="preserve"> OBRAS EXTERIORES   PAISAJISMO </v>
          </cell>
          <cell r="F1248" t="str">
            <v xml:space="preserve"> ANDENES, SARDINELES, GRAMA TRENZA </v>
          </cell>
          <cell r="G1248">
            <v>0</v>
          </cell>
          <cell r="H1248"/>
          <cell r="I1248" t="str">
            <v xml:space="preserve">ESCE- PORFIA </v>
          </cell>
          <cell r="J1248" t="str">
            <v xml:space="preserve">CUNETA B=0.60,A=15cm e=0.10,20,7MPa(3000),Inc exc </v>
          </cell>
          <cell r="K1248" t="str">
            <v>ML</v>
          </cell>
          <cell r="L1248">
            <v>1</v>
          </cell>
          <cell r="M1248">
            <v>74333</v>
          </cell>
          <cell r="N1248">
            <v>23043</v>
          </cell>
          <cell r="O1248">
            <v>97376</v>
          </cell>
        </row>
        <row r="1249">
          <cell r="A1249">
            <v>655</v>
          </cell>
          <cell r="B1249" t="str">
            <v>A 025.002.010</v>
          </cell>
          <cell r="C1249" t="str">
            <v>APU 2021 A 025.002.010</v>
          </cell>
          <cell r="D1249" t="str">
            <v>OBRAS ARQUITECTONICAS Y EDIFICACIONES</v>
          </cell>
          <cell r="E1249" t="str">
            <v xml:space="preserve"> OBRAS EXTERIORES   PAISAJISMO </v>
          </cell>
          <cell r="F1249" t="str">
            <v xml:space="preserve"> ANDENES, SARDINELES, GRAMA TRENZA </v>
          </cell>
          <cell r="G1249">
            <v>0</v>
          </cell>
          <cell r="H1249"/>
          <cell r="I1249"/>
          <cell r="J1249" t="str">
            <v xml:space="preserve">CUNETAS Ld =0,9 mts e=0.10m,20,7MPa(3000), Inc exc </v>
          </cell>
          <cell r="K1249" t="str">
            <v xml:space="preserve"> ML</v>
          </cell>
          <cell r="L1249">
            <v>1</v>
          </cell>
          <cell r="M1249">
            <v>58854</v>
          </cell>
          <cell r="N1249">
            <v>18245</v>
          </cell>
          <cell r="O1249">
            <v>77099</v>
          </cell>
        </row>
        <row r="1250">
          <cell r="A1250">
            <v>656</v>
          </cell>
          <cell r="B1250" t="str">
            <v>A 025.002.011</v>
          </cell>
          <cell r="C1250" t="str">
            <v>APU 2021 A 025.002.011</v>
          </cell>
          <cell r="D1250" t="str">
            <v>OBRAS ARQUITECTONICAS Y EDIFICACIONES</v>
          </cell>
          <cell r="E1250" t="str">
            <v xml:space="preserve"> OBRAS EXTERIORES   PAISAJISMO </v>
          </cell>
          <cell r="F1250" t="str">
            <v xml:space="preserve"> ANDENES, SARDINELES, GRAMA TRENZA </v>
          </cell>
          <cell r="G1250">
            <v>0</v>
          </cell>
          <cell r="H1250"/>
          <cell r="I1250"/>
          <cell r="J1250" t="str">
            <v xml:space="preserve">CUNETAS H=15cm A=20 cm e=8cm 20,7MPa(3000),Inc exc </v>
          </cell>
          <cell r="K1250" t="str">
            <v xml:space="preserve"> ML</v>
          </cell>
          <cell r="L1250">
            <v>1</v>
          </cell>
          <cell r="M1250">
            <v>51011</v>
          </cell>
          <cell r="N1250">
            <v>15813</v>
          </cell>
          <cell r="O1250">
            <v>66824</v>
          </cell>
        </row>
        <row r="1251">
          <cell r="A1251">
            <v>894</v>
          </cell>
          <cell r="B1251" t="str">
            <v>A 029.001.190</v>
          </cell>
          <cell r="C1251" t="str">
            <v>APU 2021 A 029.001.190</v>
          </cell>
          <cell r="D1251" t="str">
            <v>OBRAS ARQUITECTONICAS Y EDIFICACIONES</v>
          </cell>
          <cell r="E1251" t="str">
            <v xml:space="preserve"> APUS NUEVOS </v>
          </cell>
          <cell r="F1251" t="str">
            <v xml:space="preserve"> APUS NUEVOS </v>
          </cell>
          <cell r="G1251">
            <v>0</v>
          </cell>
          <cell r="H1251"/>
          <cell r="I1251" t="str">
            <v xml:space="preserve">ESCE- PORFIA </v>
          </cell>
          <cell r="J1251" t="str">
            <v xml:space="preserve">CUNETA (20.7MPa,3000psi) SIN REFUERZO INC. FORMALE </v>
          </cell>
          <cell r="K1251" t="str">
            <v xml:space="preserve"> M3</v>
          </cell>
          <cell r="L1251">
            <v>1</v>
          </cell>
          <cell r="M1251">
            <v>591837</v>
          </cell>
          <cell r="N1251">
            <v>183469</v>
          </cell>
          <cell r="O1251">
            <v>775306</v>
          </cell>
        </row>
        <row r="1252">
          <cell r="A1252">
            <v>905</v>
          </cell>
          <cell r="B1252" t="str">
            <v>A 029.001.203</v>
          </cell>
          <cell r="C1252" t="str">
            <v>APU 2021 A 029.001.203</v>
          </cell>
          <cell r="D1252" t="str">
            <v>OBRAS ARQUITECTONICAS Y EDIFICACIONES</v>
          </cell>
          <cell r="E1252" t="str">
            <v xml:space="preserve"> APUS NUEVOS </v>
          </cell>
          <cell r="F1252" t="str">
            <v xml:space="preserve"> APUS NUEVOS </v>
          </cell>
          <cell r="G1252">
            <v>0</v>
          </cell>
          <cell r="H1252"/>
          <cell r="I1252"/>
          <cell r="J1252" t="str">
            <v xml:space="preserve">CONC BERM-CUNET SEGUN DISEÑ(20.7Mpa,3000psi NO hie </v>
          </cell>
          <cell r="K1252" t="str">
            <v xml:space="preserve"> M3</v>
          </cell>
          <cell r="L1252">
            <v>1</v>
          </cell>
          <cell r="M1252">
            <v>591837</v>
          </cell>
          <cell r="N1252">
            <v>183469</v>
          </cell>
          <cell r="O1252">
            <v>775306</v>
          </cell>
        </row>
        <row r="1253">
          <cell r="A1253">
            <v>1604</v>
          </cell>
          <cell r="B1253" t="str">
            <v>A 030.002.025</v>
          </cell>
          <cell r="C1253" t="str">
            <v>APU 2021 A 030.002.025</v>
          </cell>
          <cell r="D1253" t="str">
            <v>NUEVOS</v>
          </cell>
          <cell r="E1253" t="str">
            <v>REDES EXTERNAS AGUAS LLUVIAS</v>
          </cell>
          <cell r="F1253" t="str">
            <v>ALCANTARILLADOS</v>
          </cell>
          <cell r="G1253">
            <v>0</v>
          </cell>
          <cell r="H1253" t="str">
            <v xml:space="preserve">RELIQUIA HUGO BELTRAN </v>
          </cell>
          <cell r="I1253" t="str">
            <v xml:space="preserve">RELIQUIA HUGO BELTRAN </v>
          </cell>
          <cell r="J1253" t="str">
            <v>CUNETA TIPO ANDEN B=1,00,H=10CM E=0.15, 20,7MPA(3000)</v>
          </cell>
          <cell r="K1253" t="str">
            <v>ML</v>
          </cell>
          <cell r="L1253">
            <v>1</v>
          </cell>
          <cell r="M1253">
            <v>96396</v>
          </cell>
          <cell r="N1253">
            <v>29883</v>
          </cell>
          <cell r="O1253">
            <v>126279</v>
          </cell>
        </row>
        <row r="1254">
          <cell r="A1254">
            <v>1760</v>
          </cell>
          <cell r="B1254" t="str">
            <v>A 030.003.044</v>
          </cell>
          <cell r="C1254" t="str">
            <v>APU 2021 A 030.003.044</v>
          </cell>
          <cell r="D1254" t="str">
            <v>NUEVOS</v>
          </cell>
          <cell r="E1254"/>
          <cell r="F1254"/>
          <cell r="G1254">
            <v>0</v>
          </cell>
          <cell r="H1254" t="str">
            <v>PORFIA DANIELA</v>
          </cell>
          <cell r="I1254" t="str">
            <v>PORFIA DANIELA</v>
          </cell>
          <cell r="J1254" t="str">
            <v>CUNETA SEMICIRCULAR ANCHO INTERNO 0.28CM, ALTURA INTERNA DE 0.08M, ANCHO EXTERNO 0.40M Y ALTURA EXTERNA 0.15M, CONCRETO DE  20,7MPa(3000 PSI),INC EXCAVACION.</v>
          </cell>
          <cell r="K1254" t="str">
            <v>ML</v>
          </cell>
          <cell r="L1254">
            <v>1</v>
          </cell>
          <cell r="M1254">
            <v>55803</v>
          </cell>
          <cell r="N1254">
            <v>17299</v>
          </cell>
          <cell r="O1254">
            <v>73102</v>
          </cell>
        </row>
        <row r="1255">
          <cell r="A1255">
            <v>2188</v>
          </cell>
          <cell r="B1255" t="str">
            <v>A 004.001.036</v>
          </cell>
          <cell r="C1255" t="str">
            <v>APU 2021 A 004.001.036</v>
          </cell>
          <cell r="D1255" t="str">
            <v>ARQUITECTONICAS Y EDIFICACIONES</v>
          </cell>
          <cell r="E1255" t="str">
            <v>REDES HIDRAULICAS, SANITARIAS Y PLUVIAL</v>
          </cell>
          <cell r="F1255" t="str">
            <v>CREADO 8</v>
          </cell>
          <cell r="G1255" t="str">
            <v>FERNANDEL ALFONSO FORERO</v>
          </cell>
          <cell r="H1255" t="str">
            <v>JHON JAIRO ROMERO VACA</v>
          </cell>
          <cell r="I1255" t="str">
            <v xml:space="preserve">SECRETARIA CONTROL FISICO </v>
          </cell>
          <cell r="J1255" t="str">
            <v>CARCAMO CCTO SECC 0.4 x 0.4 mt, 20,70 Mpa (3000) e=10cm Inc, Tapa Ccto</v>
          </cell>
          <cell r="K1255" t="str">
            <v>UN</v>
          </cell>
          <cell r="L1255">
            <v>1</v>
          </cell>
          <cell r="M1255">
            <v>283870.99</v>
          </cell>
          <cell r="N1255">
            <v>88000.01</v>
          </cell>
          <cell r="O1255">
            <v>371871</v>
          </cell>
        </row>
        <row r="1256">
          <cell r="A1256">
            <v>1738</v>
          </cell>
          <cell r="B1256" t="str">
            <v>A 030.003.022</v>
          </cell>
          <cell r="C1256" t="str">
            <v>APU 2021 A 030.003.022</v>
          </cell>
          <cell r="D1256" t="str">
            <v>NUEVOS</v>
          </cell>
          <cell r="E1256"/>
          <cell r="F1256"/>
          <cell r="G1256">
            <v>0</v>
          </cell>
          <cell r="H1256" t="str">
            <v>PORFIA DANIELA</v>
          </cell>
          <cell r="I1256" t="str">
            <v>PORFIA DANIELA</v>
          </cell>
          <cell r="J1256" t="str">
            <v>CARCAMO PREFABRICADO EN CONCRETO PARA AGUAS LLUVIAS DE 0.18M X 0.23M INTERNO, INCLUYE SUMINISTRO E INSTALACION</v>
          </cell>
          <cell r="K1256" t="str">
            <v>ML</v>
          </cell>
          <cell r="L1256">
            <v>1</v>
          </cell>
          <cell r="M1256">
            <v>115014</v>
          </cell>
          <cell r="N1256">
            <v>35654</v>
          </cell>
          <cell r="O1256">
            <v>150668</v>
          </cell>
        </row>
        <row r="1257">
          <cell r="A1257">
            <v>1739</v>
          </cell>
          <cell r="B1257" t="str">
            <v>A 030.003.023</v>
          </cell>
          <cell r="C1257" t="str">
            <v>APU 2021 A 030.003.023</v>
          </cell>
          <cell r="D1257" t="str">
            <v>NUEVOS</v>
          </cell>
          <cell r="E1257"/>
          <cell r="F1257"/>
          <cell r="G1257">
            <v>0</v>
          </cell>
          <cell r="H1257" t="str">
            <v>PORFIA DANIELA</v>
          </cell>
          <cell r="I1257" t="str">
            <v>PORFIA DANIELA</v>
          </cell>
          <cell r="J1257" t="str">
            <v xml:space="preserve">CARCAMO PREFABRICADO EN CONCRETO PARA AGUAS LLUVIAS DE 0.18M X 0.23M INTERNO, INCLUYE SUMINISTRO E INSTALACION </v>
          </cell>
          <cell r="K1257" t="str">
            <v>ML</v>
          </cell>
          <cell r="L1257">
            <v>1</v>
          </cell>
          <cell r="M1257">
            <v>115014</v>
          </cell>
          <cell r="N1257">
            <v>35654</v>
          </cell>
          <cell r="O1257">
            <v>150668</v>
          </cell>
        </row>
        <row r="1258">
          <cell r="A1258">
            <v>1740</v>
          </cell>
          <cell r="B1258" t="str">
            <v>A 030.003.024</v>
          </cell>
          <cell r="C1258" t="str">
            <v>APU 2021 A 030.003.024</v>
          </cell>
          <cell r="D1258" t="str">
            <v>NUEVOS</v>
          </cell>
          <cell r="E1258"/>
          <cell r="F1258"/>
          <cell r="G1258">
            <v>0</v>
          </cell>
          <cell r="H1258" t="str">
            <v>PORFIA DANIELA</v>
          </cell>
          <cell r="I1258" t="str">
            <v>PORFIA DANIELA</v>
          </cell>
          <cell r="J1258" t="str">
            <v>SUMIDERO EN CONCRETO DE 20.7MPA (3000 PSI) DE 1.00M X 0.80M X 0.26M NO INCLUYE REJILLA</v>
          </cell>
          <cell r="K1258" t="str">
            <v>UN</v>
          </cell>
          <cell r="L1258">
            <v>1</v>
          </cell>
          <cell r="M1258">
            <v>381954</v>
          </cell>
          <cell r="N1258">
            <v>118406</v>
          </cell>
          <cell r="O1258">
            <v>500360</v>
          </cell>
        </row>
        <row r="1259">
          <cell r="A1259">
            <v>1896</v>
          </cell>
          <cell r="B1259" t="str">
            <v>A 030.003.060</v>
          </cell>
          <cell r="C1259" t="str">
            <v>APU 2021 A 030.003.060</v>
          </cell>
          <cell r="D1259" t="str">
            <v>NUEVOS</v>
          </cell>
          <cell r="E1259"/>
          <cell r="F1259"/>
          <cell r="G1259"/>
          <cell r="H1259" t="str">
            <v xml:space="preserve">SECRETARIA DE EDUCACION </v>
          </cell>
          <cell r="I1259" t="str">
            <v xml:space="preserve">SECRETARIA DE EDUCACION </v>
          </cell>
          <cell r="J1259" t="str">
            <v>CUNETA CONCRETO 40X50 cm e=.10 (ml)Incl. 6D1/2" y Flej. 3/8"</v>
          </cell>
          <cell r="K1259" t="str">
            <v>ML</v>
          </cell>
          <cell r="L1259">
            <v>1</v>
          </cell>
          <cell r="M1259">
            <v>140142</v>
          </cell>
          <cell r="N1259">
            <v>43444</v>
          </cell>
          <cell r="O1259">
            <v>183586</v>
          </cell>
        </row>
        <row r="1260">
          <cell r="A1260">
            <v>1961</v>
          </cell>
          <cell r="B1260" t="str">
            <v>A 030.003.061x</v>
          </cell>
          <cell r="C1260" t="str">
            <v>APU 2021 A 030.003.061x</v>
          </cell>
          <cell r="D1260" t="str">
            <v>NUEVOS</v>
          </cell>
          <cell r="E1260"/>
          <cell r="F1260"/>
          <cell r="G1260"/>
          <cell r="H1260" t="str">
            <v xml:space="preserve">SECRETARIA DE EDUCACION </v>
          </cell>
          <cell r="I1260" t="str">
            <v xml:space="preserve">SECRETARIA DE EDUCACION </v>
          </cell>
          <cell r="J1260" t="str">
            <v>ESCALAS SOBRE TERRENO EN CONCRET O DE 3000 PIS (21MPa) (Incluye Malla Electrosoldada M1.31 como refuerzo)</v>
          </cell>
          <cell r="K1260" t="str">
            <v>M3</v>
          </cell>
          <cell r="L1260">
            <v>1</v>
          </cell>
          <cell r="M1260">
            <v>952198</v>
          </cell>
          <cell r="N1260">
            <v>295181</v>
          </cell>
          <cell r="O1260">
            <v>1247379</v>
          </cell>
        </row>
        <row r="1261">
          <cell r="A1261"/>
          <cell r="B1261"/>
          <cell r="C1261"/>
          <cell r="D1261"/>
          <cell r="E1261"/>
          <cell r="F1261"/>
          <cell r="G1261"/>
          <cell r="H1261"/>
          <cell r="I1261"/>
          <cell r="J1261" t="str">
            <v>DESCARGAS Y EMISARIOS FINALES</v>
          </cell>
          <cell r="K1261" t="str">
            <v/>
          </cell>
          <cell r="L1261"/>
          <cell r="M1261"/>
          <cell r="N1261"/>
          <cell r="O1261"/>
        </row>
        <row r="1262">
          <cell r="A1262">
            <v>1642</v>
          </cell>
          <cell r="B1262" t="str">
            <v>A 030.002.109</v>
          </cell>
          <cell r="C1262" t="str">
            <v>APU 2021 A 030.002.109</v>
          </cell>
          <cell r="D1262" t="str">
            <v>NUEVOS</v>
          </cell>
          <cell r="E1262" t="str">
            <v xml:space="preserve"> OBRAS EXTERIORES   PAISAJISMO </v>
          </cell>
          <cell r="F1262" t="str">
            <v xml:space="preserve"> ANDENES, SARDINELES, GRAMA TRENZA </v>
          </cell>
          <cell r="G1262">
            <v>0</v>
          </cell>
          <cell r="H1262" t="str">
            <v xml:space="preserve">RELIQUIA HUGO BELTRAN </v>
          </cell>
          <cell r="I1262" t="str">
            <v xml:space="preserve">RELIQUIA HUGO BELTRAN </v>
          </cell>
          <cell r="J1262" t="str">
            <v>CONSTRUC. CABEZAL DESCARGA REFORZ. 3500PSI ELAB.OBRA,MUROS, CUERPO,ALETAS E=0.30M,T. 1200MM- 1400MM</v>
          </cell>
          <cell r="K1262" t="str">
            <v>UN</v>
          </cell>
          <cell r="L1262">
            <v>1</v>
          </cell>
          <cell r="M1262">
            <v>8817697</v>
          </cell>
          <cell r="N1262">
            <v>2733486</v>
          </cell>
          <cell r="O1262">
            <v>11551183</v>
          </cell>
        </row>
        <row r="1263">
          <cell r="A1263"/>
          <cell r="B1263"/>
          <cell r="C1263"/>
          <cell r="D1263"/>
          <cell r="E1263"/>
          <cell r="F1263"/>
          <cell r="G1263"/>
          <cell r="H1263"/>
          <cell r="I1263"/>
          <cell r="J1263" t="str">
            <v xml:space="preserve"> MOBILIARIO URBANO, DEPORTIVO Y JUEGOS INFANTILES </v>
          </cell>
          <cell r="K1263" t="str">
            <v/>
          </cell>
          <cell r="L1263"/>
          <cell r="M1263"/>
          <cell r="N1263"/>
          <cell r="O1263"/>
        </row>
        <row r="1264">
          <cell r="A1264"/>
          <cell r="B1264"/>
          <cell r="C1264"/>
          <cell r="D1264"/>
          <cell r="E1264"/>
          <cell r="F1264"/>
          <cell r="G1264"/>
          <cell r="H1264"/>
          <cell r="I1264"/>
          <cell r="J1264" t="str">
            <v xml:space="preserve">DEPORTE Y RECREACION </v>
          </cell>
          <cell r="K1264" t="str">
            <v/>
          </cell>
          <cell r="L1264"/>
          <cell r="M1264"/>
          <cell r="N1264"/>
          <cell r="O1264"/>
        </row>
        <row r="1265">
          <cell r="A1265">
            <v>1658</v>
          </cell>
          <cell r="B1265" t="str">
            <v>A 030.002.072</v>
          </cell>
          <cell r="C1265" t="str">
            <v>APU 2021 A 030.002.072</v>
          </cell>
          <cell r="D1265" t="str">
            <v>NUEVOS</v>
          </cell>
          <cell r="E1265" t="str">
            <v xml:space="preserve"> MOBILIARIO URBANO, DEPORTIVO </v>
          </cell>
          <cell r="F1265" t="str">
            <v>RECREACION Y DEPORTE</v>
          </cell>
          <cell r="G1265">
            <v>0</v>
          </cell>
          <cell r="H1265" t="str">
            <v xml:space="preserve">RELIQUIA HUGO BELTRAN </v>
          </cell>
          <cell r="I1265" t="str">
            <v xml:space="preserve">RELIQUIA HUGO BELTRAN </v>
          </cell>
          <cell r="J1265" t="str">
            <v>SUMINISTRO E INSTALACION CALISTENIA TRX 003</v>
          </cell>
          <cell r="K1265" t="str">
            <v>UN</v>
          </cell>
          <cell r="L1265">
            <v>1</v>
          </cell>
          <cell r="M1265">
            <v>14282412</v>
          </cell>
          <cell r="N1265">
            <v>4427548</v>
          </cell>
          <cell r="O1265">
            <v>18709960</v>
          </cell>
        </row>
        <row r="1266">
          <cell r="A1266">
            <v>1617</v>
          </cell>
          <cell r="B1266" t="str">
            <v>A 030.002.035</v>
          </cell>
          <cell r="C1266" t="str">
            <v>APU 2021 A 030.002.035</v>
          </cell>
          <cell r="D1266" t="str">
            <v>NUEVOS</v>
          </cell>
          <cell r="E1266" t="str">
            <v xml:space="preserve"> MOBILIARIO URBANO, DEPORTIVO </v>
          </cell>
          <cell r="F1266" t="str">
            <v>RECREACION Y DEPORTE</v>
          </cell>
          <cell r="G1266">
            <v>0</v>
          </cell>
          <cell r="H1266" t="str">
            <v xml:space="preserve">RELIQUIA HUGO BELTRAN </v>
          </cell>
          <cell r="I1266" t="str">
            <v xml:space="preserve">RELIQUIA HUGO BELTRAN </v>
          </cell>
          <cell r="J1266" t="str">
            <v>SUMINISTRO E INSTALACION  MESA DE MESA DE PING PONG EN FIBRA DE VIDRIO DE 2.74X1.52M</v>
          </cell>
          <cell r="K1266" t="str">
            <v>UN</v>
          </cell>
          <cell r="L1266">
            <v>1</v>
          </cell>
          <cell r="M1266">
            <v>5144804</v>
          </cell>
          <cell r="N1266">
            <v>1594889</v>
          </cell>
          <cell r="O1266">
            <v>6739693</v>
          </cell>
        </row>
        <row r="1267">
          <cell r="A1267">
            <v>2287</v>
          </cell>
          <cell r="B1267" t="str">
            <v>A 030.002.035A</v>
          </cell>
          <cell r="C1267" t="str">
            <v>APU 2021 A 030.002.035A</v>
          </cell>
          <cell r="D1267" t="str">
            <v>NUEVOS</v>
          </cell>
          <cell r="E1267" t="str">
            <v xml:space="preserve"> MOBILIARIO URBANO, DEPORTIVO </v>
          </cell>
          <cell r="F1267" t="str">
            <v>RECREACION Y DEPORTE</v>
          </cell>
          <cell r="G1267">
            <v>0</v>
          </cell>
          <cell r="H1267" t="str">
            <v xml:space="preserve">RELIQUIA HUGO BELTRAN </v>
          </cell>
          <cell r="I1267" t="str">
            <v xml:space="preserve">RELIQUIA HUGO BELTRAN </v>
          </cell>
          <cell r="J1267" t="str">
            <v>SUMINISTRO E INSTALACION  MESA DE MESA DE PING PONG EN FIBRA DE VIDRIO DE 2.74X1.52M</v>
          </cell>
          <cell r="K1267" t="str">
            <v>UN</v>
          </cell>
          <cell r="L1267">
            <v>1</v>
          </cell>
          <cell r="M1267">
            <v>5144804</v>
          </cell>
          <cell r="N1267">
            <v>1594889</v>
          </cell>
          <cell r="O1267">
            <v>6739693</v>
          </cell>
        </row>
        <row r="1268">
          <cell r="A1268">
            <v>823</v>
          </cell>
          <cell r="B1268" t="str">
            <v>A 029.001.099</v>
          </cell>
          <cell r="C1268" t="str">
            <v>APU 2021 A 029.001.099</v>
          </cell>
          <cell r="D1268" t="str">
            <v>OBRAS ARQUITECTONICAS Y EDIFICACIONES</v>
          </cell>
          <cell r="E1268" t="str">
            <v xml:space="preserve"> APUS NUEVOS </v>
          </cell>
          <cell r="F1268" t="str">
            <v xml:space="preserve"> APUS NUEVOS </v>
          </cell>
          <cell r="G1268">
            <v>0</v>
          </cell>
          <cell r="H1268"/>
          <cell r="I1268"/>
          <cell r="J1268" t="str">
            <v xml:space="preserve">SUMINIS E INSTALA JUEGO RED CLIMBER DOUBLE MAST </v>
          </cell>
          <cell r="K1268" t="str">
            <v xml:space="preserve"> UN</v>
          </cell>
          <cell r="L1268">
            <v>1</v>
          </cell>
          <cell r="M1268">
            <v>150522453</v>
          </cell>
          <cell r="N1268">
            <v>46661960</v>
          </cell>
          <cell r="O1268">
            <v>197184413</v>
          </cell>
        </row>
        <row r="1269">
          <cell r="A1269">
            <v>673</v>
          </cell>
          <cell r="B1269" t="str">
            <v>A 026.001.006</v>
          </cell>
          <cell r="C1269" t="str">
            <v>APU 2021 A 026.001.006</v>
          </cell>
          <cell r="D1269" t="str">
            <v>OBRAS ARQUITECTONICAS Y EDIFICACIONES</v>
          </cell>
          <cell r="E1269" t="str">
            <v xml:space="preserve"> MOBILIARIO URBANO, DEPORTIVO Y JUEGOS INFANTILES </v>
          </cell>
          <cell r="F1269" t="str">
            <v xml:space="preserve"> JUEGOS INFANTILES </v>
          </cell>
          <cell r="G1269">
            <v>0</v>
          </cell>
          <cell r="H1269"/>
          <cell r="I1269" t="str">
            <v xml:space="preserve">ESCE- PORFIA </v>
          </cell>
          <cell r="J1269" t="str">
            <v xml:space="preserve">GIMNASIO AIRE LIBRE EL CAMINADOR O SIMILAR </v>
          </cell>
          <cell r="K1269" t="str">
            <v xml:space="preserve"> UN</v>
          </cell>
          <cell r="L1269">
            <v>1</v>
          </cell>
          <cell r="M1269">
            <v>2860980</v>
          </cell>
          <cell r="N1269">
            <v>886904</v>
          </cell>
          <cell r="O1269">
            <v>3747884</v>
          </cell>
        </row>
        <row r="1270">
          <cell r="A1270">
            <v>674</v>
          </cell>
          <cell r="B1270" t="str">
            <v>A 026.001.007</v>
          </cell>
          <cell r="C1270" t="str">
            <v>APU 2021 A 026.001.007</v>
          </cell>
          <cell r="D1270" t="str">
            <v>OBRAS ARQUITECTONICAS Y EDIFICACIONES</v>
          </cell>
          <cell r="E1270" t="str">
            <v xml:space="preserve"> MOBILIARIO URBANO, DEPORTIVO Y JUEGOS INFANTILES </v>
          </cell>
          <cell r="F1270" t="str">
            <v xml:space="preserve"> JUEGOS INFANTILES </v>
          </cell>
          <cell r="G1270">
            <v>0</v>
          </cell>
          <cell r="H1270"/>
          <cell r="I1270" t="str">
            <v xml:space="preserve">ESCE- PORFIA </v>
          </cell>
          <cell r="J1270" t="str">
            <v xml:space="preserve">GIMNASIO AIRE LIBRE: ESQUI O SIMIL (la elíptica) </v>
          </cell>
          <cell r="K1270" t="str">
            <v>UN</v>
          </cell>
          <cell r="L1270">
            <v>1</v>
          </cell>
          <cell r="M1270">
            <v>3695999</v>
          </cell>
          <cell r="N1270">
            <v>1145760</v>
          </cell>
          <cell r="O1270">
            <v>4841759</v>
          </cell>
        </row>
        <row r="1271">
          <cell r="A1271">
            <v>2283</v>
          </cell>
          <cell r="B1271" t="str">
            <v>A 026.001.007A</v>
          </cell>
          <cell r="C1271" t="str">
            <v>APU 2021 A 026.001.007A</v>
          </cell>
          <cell r="D1271" t="str">
            <v>OBRAS ARQUITECTONICAS Y EDIFICACIONES</v>
          </cell>
          <cell r="E1271" t="str">
            <v xml:space="preserve"> MOBILIARIO URBANO, DEPORTIVO Y JUEGOS INFANTILES </v>
          </cell>
          <cell r="F1271" t="str">
            <v xml:space="preserve"> JUEGOS INFANTILES </v>
          </cell>
          <cell r="G1271">
            <v>0</v>
          </cell>
          <cell r="H1271" t="str">
            <v>HUGO OK</v>
          </cell>
          <cell r="I1271" t="str">
            <v xml:space="preserve">ESCE- PORFIA </v>
          </cell>
          <cell r="J1271" t="str">
            <v>GIMNASIO AIRE LIBRE: ESQUI O SIMIL (la elíptica) Incluye placa</v>
          </cell>
          <cell r="K1271" t="str">
            <v>UN</v>
          </cell>
          <cell r="L1271">
            <v>1</v>
          </cell>
          <cell r="M1271">
            <v>3695999</v>
          </cell>
          <cell r="N1271">
            <v>1145760</v>
          </cell>
          <cell r="O1271">
            <v>4841759</v>
          </cell>
        </row>
        <row r="1272">
          <cell r="A1272">
            <v>675</v>
          </cell>
          <cell r="B1272" t="str">
            <v>A 026.001.008</v>
          </cell>
          <cell r="C1272" t="str">
            <v>APU 2021 A 026.001.008</v>
          </cell>
          <cell r="D1272" t="str">
            <v>OBRAS ARQUITECTONICAS Y EDIFICACIONES</v>
          </cell>
          <cell r="E1272" t="str">
            <v xml:space="preserve"> MOBILIARIO URBANO, DEPORTIVO Y JUEGOS INFANTILES </v>
          </cell>
          <cell r="F1272" t="str">
            <v xml:space="preserve"> JUEGOS INFANTILES </v>
          </cell>
          <cell r="G1272">
            <v>0</v>
          </cell>
          <cell r="H1272"/>
          <cell r="I1272" t="str">
            <v xml:space="preserve">ESCE- PORFIA </v>
          </cell>
          <cell r="J1272" t="str">
            <v xml:space="preserve">GIMNASIO AIRE LIBRE: SURF O SIMILAR (el balancín) </v>
          </cell>
          <cell r="K1272" t="str">
            <v>UN</v>
          </cell>
          <cell r="L1272">
            <v>1</v>
          </cell>
          <cell r="M1272">
            <v>3070980</v>
          </cell>
          <cell r="N1272">
            <v>952004</v>
          </cell>
          <cell r="O1272">
            <v>4022984</v>
          </cell>
        </row>
        <row r="1273">
          <cell r="A1273">
            <v>676</v>
          </cell>
          <cell r="B1273" t="str">
            <v>A 026.001.009</v>
          </cell>
          <cell r="C1273" t="str">
            <v>APU 2021 A 026.001.009</v>
          </cell>
          <cell r="D1273" t="str">
            <v>OBRAS ARQUITECTONICAS Y EDIFICACIONES</v>
          </cell>
          <cell r="E1273" t="str">
            <v xml:space="preserve"> MOBILIARIO URBANO, DEPORTIVO Y JUEGOS INFANTILES </v>
          </cell>
          <cell r="F1273" t="str">
            <v xml:space="preserve"> JUEGOS INFANTILES </v>
          </cell>
          <cell r="G1273">
            <v>0</v>
          </cell>
          <cell r="H1273"/>
          <cell r="I1273" t="str">
            <v xml:space="preserve">ESCE- PORFIA </v>
          </cell>
          <cell r="J1273" t="str">
            <v xml:space="preserve">GIMNASIO AIRE LIBRE: CINTURA APOYO O SIMIL </v>
          </cell>
          <cell r="K1273" t="str">
            <v>UN</v>
          </cell>
          <cell r="L1273">
            <v>1</v>
          </cell>
          <cell r="M1273">
            <v>3160424</v>
          </cell>
          <cell r="N1273">
            <v>979731</v>
          </cell>
          <cell r="O1273">
            <v>4140155</v>
          </cell>
        </row>
        <row r="1274">
          <cell r="A1274">
            <v>677</v>
          </cell>
          <cell r="B1274" t="str">
            <v>A 026.001.010</v>
          </cell>
          <cell r="C1274" t="str">
            <v>APU 2021 A 026.001.010</v>
          </cell>
          <cell r="D1274" t="str">
            <v>OBRAS ARQUITECTONICAS Y EDIFICACIONES</v>
          </cell>
          <cell r="E1274" t="str">
            <v xml:space="preserve"> MOBILIARIO URBANO, DEPORTIVO Y JUEGOS INFANTILES </v>
          </cell>
          <cell r="F1274" t="str">
            <v xml:space="preserve"> JUEGOS INFANTILES </v>
          </cell>
          <cell r="G1274">
            <v>0</v>
          </cell>
          <cell r="H1274" t="str">
            <v>HUGO OK</v>
          </cell>
          <cell r="I1274" t="str">
            <v>CONV SOLIDARIOS</v>
          </cell>
          <cell r="J1274" t="str">
            <v xml:space="preserve">GIMNASIO AIRE LIBRE: EL ASCENSOR O SIMIL (El eleva </v>
          </cell>
          <cell r="K1274" t="str">
            <v>UN</v>
          </cell>
          <cell r="L1274">
            <v>1</v>
          </cell>
          <cell r="M1274">
            <v>3487786</v>
          </cell>
          <cell r="N1274">
            <v>1081214</v>
          </cell>
          <cell r="O1274">
            <v>4569000</v>
          </cell>
        </row>
        <row r="1275">
          <cell r="A1275">
            <v>2284</v>
          </cell>
          <cell r="B1275" t="str">
            <v>A 026.001.010A</v>
          </cell>
          <cell r="C1275" t="str">
            <v>APU 2021 A 026.001.010A</v>
          </cell>
          <cell r="D1275" t="str">
            <v>OBRAS ARQUITECTONICAS Y EDIFICACIONES</v>
          </cell>
          <cell r="E1275" t="str">
            <v xml:space="preserve"> MOBILIARIO URBANO, DEPORTIVO Y JUEGOS INFANTILES </v>
          </cell>
          <cell r="F1275" t="str">
            <v xml:space="preserve"> JUEGOS INFANTILES </v>
          </cell>
          <cell r="G1275">
            <v>0</v>
          </cell>
          <cell r="H1275" t="str">
            <v>HUGO OK</v>
          </cell>
          <cell r="I1275" t="str">
            <v>CONV SOLIDARIOS</v>
          </cell>
          <cell r="J1275" t="str">
            <v>GIMNASIO AIRE LIBRE: EL ASCENSOR O SIMIL (El eleva ) incluye placa</v>
          </cell>
          <cell r="K1275" t="str">
            <v>UN</v>
          </cell>
          <cell r="L1275">
            <v>1</v>
          </cell>
          <cell r="M1275">
            <v>3487786</v>
          </cell>
          <cell r="N1275">
            <v>1081214</v>
          </cell>
          <cell r="O1275">
            <v>4569000</v>
          </cell>
        </row>
        <row r="1276">
          <cell r="A1276">
            <v>678</v>
          </cell>
          <cell r="B1276" t="str">
            <v>A 026.001.011</v>
          </cell>
          <cell r="C1276" t="str">
            <v>APU 2021 A 026.001.011</v>
          </cell>
          <cell r="D1276" t="str">
            <v>OBRAS ARQUITECTONICAS Y EDIFICACIONES</v>
          </cell>
          <cell r="E1276" t="str">
            <v xml:space="preserve"> MOBILIARIO URBANO, DEPORTIVO Y JUEGOS INFANTILES </v>
          </cell>
          <cell r="F1276" t="str">
            <v xml:space="preserve"> JUEGOS INFANTILES </v>
          </cell>
          <cell r="G1276">
            <v>0</v>
          </cell>
          <cell r="H1276"/>
          <cell r="I1276" t="str">
            <v xml:space="preserve">ESCE- PORFIA </v>
          </cell>
          <cell r="J1276" t="str">
            <v xml:space="preserve">GIMNASIO AIRE LIBRE: BARRAS O SIMIL (LAS PARALELAS </v>
          </cell>
          <cell r="K1276" t="str">
            <v xml:space="preserve"> UN</v>
          </cell>
          <cell r="L1276">
            <v>1</v>
          </cell>
          <cell r="M1276">
            <v>2914980</v>
          </cell>
          <cell r="N1276">
            <v>903644</v>
          </cell>
          <cell r="O1276">
            <v>3818624</v>
          </cell>
        </row>
        <row r="1277">
          <cell r="A1277">
            <v>679</v>
          </cell>
          <cell r="B1277" t="str">
            <v>A 026.001.012</v>
          </cell>
          <cell r="C1277" t="str">
            <v>APU 2021 A 026.001.012</v>
          </cell>
          <cell r="D1277" t="str">
            <v>OBRAS ARQUITECTONICAS Y EDIFICACIONES</v>
          </cell>
          <cell r="E1277" t="str">
            <v xml:space="preserve"> MOBILIARIO URBANO, DEPORTIVO Y JUEGOS INFANTILES </v>
          </cell>
          <cell r="F1277" t="str">
            <v xml:space="preserve"> JUEGOS INFANTILES </v>
          </cell>
          <cell r="G1277">
            <v>0</v>
          </cell>
          <cell r="H1277" t="str">
            <v>HUGO OK</v>
          </cell>
          <cell r="I1277" t="str">
            <v>CONV SOLIDARIOS</v>
          </cell>
          <cell r="J1277" t="str">
            <v xml:space="preserve">GIMNASIO AIRE LIBRE: EL PONY O SIMIL(el caballito) </v>
          </cell>
          <cell r="K1277" t="str">
            <v>UN</v>
          </cell>
          <cell r="L1277">
            <v>1</v>
          </cell>
          <cell r="M1277">
            <v>3141076</v>
          </cell>
          <cell r="N1277">
            <v>973734</v>
          </cell>
          <cell r="O1277">
            <v>4114810</v>
          </cell>
        </row>
        <row r="1278">
          <cell r="A1278">
            <v>2285</v>
          </cell>
          <cell r="B1278" t="str">
            <v>A 026.001.011A</v>
          </cell>
          <cell r="C1278" t="str">
            <v>APU 2021 A 026.001.011A</v>
          </cell>
          <cell r="D1278" t="str">
            <v>OBRAS ARQUITECTONICAS Y EDIFICACIONES</v>
          </cell>
          <cell r="E1278" t="str">
            <v xml:space="preserve"> MOBILIARIO URBANO, DEPORTIVO Y JUEGOS INFANTILES </v>
          </cell>
          <cell r="F1278" t="str">
            <v xml:space="preserve"> JUEGOS INFANTILES </v>
          </cell>
          <cell r="G1278">
            <v>0</v>
          </cell>
          <cell r="H1278">
            <v>0</v>
          </cell>
          <cell r="I1278" t="str">
            <v>CONV SOLIDARIOS</v>
          </cell>
          <cell r="J1278" t="str">
            <v>GIMNASIO AIRE LIBRE: EL PONY O SIMIL(el caballito) incluye placa</v>
          </cell>
          <cell r="K1278" t="str">
            <v>UN</v>
          </cell>
          <cell r="L1278">
            <v>1</v>
          </cell>
          <cell r="M1278">
            <v>3141076</v>
          </cell>
          <cell r="N1278">
            <v>973734</v>
          </cell>
          <cell r="O1278">
            <v>4114810</v>
          </cell>
        </row>
        <row r="1279">
          <cell r="A1279">
            <v>680</v>
          </cell>
          <cell r="B1279" t="str">
            <v>A 026.001.013</v>
          </cell>
          <cell r="C1279" t="str">
            <v>APU 2021 A 026.001.013</v>
          </cell>
          <cell r="D1279" t="str">
            <v>OBRAS ARQUITECTONICAS Y EDIFICACIONES</v>
          </cell>
          <cell r="E1279" t="str">
            <v xml:space="preserve"> MOBILIARIO URBANO, DEPORTIVO Y JUEGOS INFANTILES </v>
          </cell>
          <cell r="F1279" t="str">
            <v xml:space="preserve"> JUEGOS INFANTILES </v>
          </cell>
          <cell r="G1279">
            <v>0</v>
          </cell>
          <cell r="H1279" t="str">
            <v>HUGO OK</v>
          </cell>
          <cell r="I1279" t="str">
            <v>CONV SOLIDARIOS</v>
          </cell>
          <cell r="J1279" t="str">
            <v xml:space="preserve">GIMNASIO AIRE LIBRE: TIMON O SIMIL (LA CABRILLA) </v>
          </cell>
          <cell r="K1279" t="str">
            <v xml:space="preserve"> UN</v>
          </cell>
          <cell r="L1279">
            <v>1</v>
          </cell>
          <cell r="M1279">
            <v>3016077</v>
          </cell>
          <cell r="N1279">
            <v>934984</v>
          </cell>
          <cell r="O1279">
            <v>3951061</v>
          </cell>
        </row>
        <row r="1280">
          <cell r="A1280">
            <v>681</v>
          </cell>
          <cell r="B1280" t="str">
            <v>A 026.001.014</v>
          </cell>
          <cell r="C1280" t="str">
            <v>APU 2021 A 026.001.014</v>
          </cell>
          <cell r="D1280" t="str">
            <v>OBRAS ARQUITECTONICAS Y EDIFICACIONES</v>
          </cell>
          <cell r="E1280" t="str">
            <v xml:space="preserve"> MOBILIARIO URBANO, DEPORTIVO Y JUEGOS INFANTILES </v>
          </cell>
          <cell r="F1280" t="str">
            <v xml:space="preserve"> JUEGOS INFANTILES </v>
          </cell>
          <cell r="G1280">
            <v>0</v>
          </cell>
          <cell r="H1280" t="str">
            <v>HUGO OK</v>
          </cell>
          <cell r="I1280" t="str">
            <v>CONV SOLIDARIOS</v>
          </cell>
          <cell r="J1280" t="str">
            <v xml:space="preserve">GIMNASIO AIRE LIBRE:EL VOLANTE O SIMIL (EL TIMON) </v>
          </cell>
          <cell r="K1280" t="str">
            <v>UN</v>
          </cell>
          <cell r="L1280">
            <v>1</v>
          </cell>
          <cell r="M1280">
            <v>3186933</v>
          </cell>
          <cell r="N1280">
            <v>987949</v>
          </cell>
          <cell r="O1280">
            <v>4174882</v>
          </cell>
        </row>
        <row r="1281">
          <cell r="A1281">
            <v>682</v>
          </cell>
          <cell r="B1281" t="str">
            <v>A 026.001.015</v>
          </cell>
          <cell r="C1281" t="str">
            <v>APU 2021 A 026.001.015</v>
          </cell>
          <cell r="D1281" t="str">
            <v>OBRAS ARQUITECTONICAS Y EDIFICACIONES</v>
          </cell>
          <cell r="E1281" t="str">
            <v xml:space="preserve"> MOBILIARIO URBANO, DEPORTIVO Y JUEGOS INFANTILES </v>
          </cell>
          <cell r="F1281" t="str">
            <v xml:space="preserve"> JUEGOS INFANTILES </v>
          </cell>
          <cell r="G1281">
            <v>0</v>
          </cell>
          <cell r="H1281" t="str">
            <v>HUGO OK</v>
          </cell>
          <cell r="I1281" t="str">
            <v>CONV SOLIDARIOS</v>
          </cell>
          <cell r="J1281" t="str">
            <v xml:space="preserve">GIMNASIO AIRE LIBRE:MASAJE MOVIMI.O SIMIL(RODILLO) </v>
          </cell>
          <cell r="K1281" t="str">
            <v>UN</v>
          </cell>
          <cell r="L1281">
            <v>1</v>
          </cell>
          <cell r="M1281">
            <v>3435830</v>
          </cell>
          <cell r="N1281">
            <v>1065107</v>
          </cell>
          <cell r="O1281">
            <v>4500937</v>
          </cell>
        </row>
        <row r="1282">
          <cell r="A1282">
            <v>2286</v>
          </cell>
          <cell r="B1282" t="str">
            <v>A 026.001.015A</v>
          </cell>
          <cell r="C1282" t="str">
            <v>APU 2021 A 026.001.015A</v>
          </cell>
          <cell r="D1282" t="str">
            <v>OBRAS ARQUITECTONICAS Y EDIFICACIONES</v>
          </cell>
          <cell r="E1282" t="str">
            <v xml:space="preserve"> MOBILIARIO URBANO, DEPORTIVO Y JUEGOS INFANTILES </v>
          </cell>
          <cell r="F1282" t="str">
            <v xml:space="preserve"> JUEGOS INFANTILES </v>
          </cell>
          <cell r="G1282">
            <v>0</v>
          </cell>
          <cell r="H1282" t="str">
            <v>HUGO OK</v>
          </cell>
          <cell r="I1282" t="str">
            <v>CONV SOLIDARIOS</v>
          </cell>
          <cell r="J1282" t="str">
            <v xml:space="preserve">GIMNASIO AIRE LIBRE:MASAJE MOVIMI.O SIMIL(RODILLO) </v>
          </cell>
          <cell r="K1282" t="str">
            <v>UN</v>
          </cell>
          <cell r="L1282">
            <v>1</v>
          </cell>
          <cell r="M1282">
            <v>3435830</v>
          </cell>
          <cell r="N1282">
            <v>1065107</v>
          </cell>
          <cell r="O1282">
            <v>4500937</v>
          </cell>
        </row>
        <row r="1283">
          <cell r="A1283">
            <v>683</v>
          </cell>
          <cell r="B1283" t="str">
            <v>A 026.001.016</v>
          </cell>
          <cell r="C1283" t="str">
            <v>APU 2021 A 026.001.016</v>
          </cell>
          <cell r="D1283" t="str">
            <v>OBRAS ARQUITECTONICAS Y EDIFICACIONES</v>
          </cell>
          <cell r="E1283" t="str">
            <v xml:space="preserve"> MOBILIARIO URBANO, DEPORTIVO Y JUEGOS INFANTILES </v>
          </cell>
          <cell r="F1283" t="str">
            <v xml:space="preserve"> JUEGOS INFANTILES </v>
          </cell>
          <cell r="G1283">
            <v>0</v>
          </cell>
          <cell r="H1283"/>
          <cell r="I1283"/>
          <cell r="J1283" t="str">
            <v xml:space="preserve">GIMNASIO AIRE LIBRE: COMBO DE 11 JUEGOS </v>
          </cell>
          <cell r="K1283" t="str">
            <v>GB</v>
          </cell>
          <cell r="L1283">
            <v>1</v>
          </cell>
          <cell r="M1283">
            <v>32223611</v>
          </cell>
          <cell r="N1283">
            <v>9989319</v>
          </cell>
          <cell r="O1283">
            <v>42212930</v>
          </cell>
        </row>
        <row r="1284">
          <cell r="A1284"/>
          <cell r="B1284"/>
          <cell r="C1284"/>
          <cell r="D1284"/>
          <cell r="E1284"/>
          <cell r="F1284"/>
          <cell r="G1284"/>
          <cell r="H1284"/>
          <cell r="I1284"/>
          <cell r="J1284" t="str">
            <v xml:space="preserve">DISCAPACITADO DEPORTE Y RECREACION </v>
          </cell>
          <cell r="K1284" t="str">
            <v/>
          </cell>
          <cell r="L1284"/>
          <cell r="M1284"/>
          <cell r="N1284"/>
          <cell r="O1284"/>
        </row>
        <row r="1285">
          <cell r="A1285">
            <v>861</v>
          </cell>
          <cell r="B1285" t="str">
            <v>A 029.001.153</v>
          </cell>
          <cell r="C1285" t="str">
            <v>APU 2021 A 029.001.153</v>
          </cell>
          <cell r="D1285" t="str">
            <v>OBRAS ARQUITECTONICAS Y EDIFICACIONES</v>
          </cell>
          <cell r="E1285" t="str">
            <v xml:space="preserve"> APUS NUEVOS </v>
          </cell>
          <cell r="F1285" t="str">
            <v xml:space="preserve"> APUS NUEVOS </v>
          </cell>
          <cell r="G1285">
            <v>0</v>
          </cell>
          <cell r="H1285"/>
          <cell r="I1285"/>
          <cell r="J1285" t="str">
            <v xml:space="preserve">GIMNASIO AIRE LIBRE PECTORAL DISCP REDUC INC TRANS </v>
          </cell>
          <cell r="K1285" t="str">
            <v xml:space="preserve"> UN</v>
          </cell>
          <cell r="L1285">
            <v>1</v>
          </cell>
          <cell r="M1285">
            <v>7987777</v>
          </cell>
          <cell r="N1285">
            <v>2476211</v>
          </cell>
          <cell r="O1285">
            <v>10463988</v>
          </cell>
        </row>
        <row r="1286">
          <cell r="A1286">
            <v>862</v>
          </cell>
          <cell r="B1286" t="str">
            <v>A 029.001.154</v>
          </cell>
          <cell r="C1286" t="str">
            <v>APU 2021 A 029.001.154</v>
          </cell>
          <cell r="D1286" t="str">
            <v>OBRAS ARQUITECTONICAS Y EDIFICACIONES</v>
          </cell>
          <cell r="E1286" t="str">
            <v xml:space="preserve"> APUS NUEVOS </v>
          </cell>
          <cell r="F1286" t="str">
            <v xml:space="preserve"> APUS NUEVOS </v>
          </cell>
          <cell r="G1286">
            <v>0</v>
          </cell>
          <cell r="H1286"/>
          <cell r="I1286"/>
          <cell r="J1286" t="str">
            <v xml:space="preserve">GIMNASIO AIRE LIBRE DORSAL DISCP REDUC INC TRANSPO </v>
          </cell>
          <cell r="K1286" t="str">
            <v xml:space="preserve"> UN</v>
          </cell>
          <cell r="L1286">
            <v>1</v>
          </cell>
          <cell r="M1286">
            <v>7987777</v>
          </cell>
          <cell r="N1286">
            <v>2476211</v>
          </cell>
          <cell r="O1286">
            <v>10463988</v>
          </cell>
        </row>
        <row r="1287">
          <cell r="A1287">
            <v>863</v>
          </cell>
          <cell r="B1287" t="str">
            <v>A 029.001.155</v>
          </cell>
          <cell r="C1287" t="str">
            <v>APU 2021 A 029.001.155</v>
          </cell>
          <cell r="D1287" t="str">
            <v>OBRAS ARQUITECTONICAS Y EDIFICACIONES</v>
          </cell>
          <cell r="E1287" t="str">
            <v xml:space="preserve"> APUS NUEVOS </v>
          </cell>
          <cell r="F1287" t="str">
            <v xml:space="preserve"> APUS NUEVOS </v>
          </cell>
          <cell r="G1287">
            <v>0</v>
          </cell>
          <cell r="H1287"/>
          <cell r="I1287"/>
          <cell r="J1287" t="str">
            <v xml:space="preserve">GIMNASIO AIRE LIBRE VOLANTES DISCP REDUC </v>
          </cell>
          <cell r="K1287" t="str">
            <v xml:space="preserve"> UN</v>
          </cell>
          <cell r="L1287">
            <v>1</v>
          </cell>
          <cell r="M1287">
            <v>7987777</v>
          </cell>
          <cell r="N1287">
            <v>2476211</v>
          </cell>
          <cell r="O1287">
            <v>10463988</v>
          </cell>
        </row>
        <row r="1288">
          <cell r="A1288">
            <v>864</v>
          </cell>
          <cell r="B1288" t="str">
            <v>A 029.001.156</v>
          </cell>
          <cell r="C1288" t="str">
            <v>APU 2021 A 029.001.156</v>
          </cell>
          <cell r="D1288" t="str">
            <v>OBRAS ARQUITECTONICAS Y EDIFICACIONES</v>
          </cell>
          <cell r="E1288" t="str">
            <v xml:space="preserve"> APUS NUEVOS </v>
          </cell>
          <cell r="F1288" t="str">
            <v xml:space="preserve"> APUS NUEVOS </v>
          </cell>
          <cell r="G1288">
            <v>0</v>
          </cell>
          <cell r="H1288"/>
          <cell r="I1288"/>
          <cell r="J1288" t="str">
            <v xml:space="preserve">GIMNASIO AIRE LIBRE LATERALES DISCP REDUC INC TRAN </v>
          </cell>
          <cell r="K1288" t="str">
            <v xml:space="preserve"> UN</v>
          </cell>
          <cell r="L1288">
            <v>1</v>
          </cell>
          <cell r="M1288">
            <v>5324523</v>
          </cell>
          <cell r="N1288">
            <v>1650602</v>
          </cell>
          <cell r="O1288">
            <v>6975125</v>
          </cell>
        </row>
        <row r="1289">
          <cell r="A1289">
            <v>826</v>
          </cell>
          <cell r="B1289" t="str">
            <v>A 029.001.102</v>
          </cell>
          <cell r="C1289" t="str">
            <v>APU 2021 A 029.001.102</v>
          </cell>
          <cell r="D1289" t="str">
            <v>OBRAS ARQUITECTONICAS Y EDIFICACIONES</v>
          </cell>
          <cell r="E1289" t="str">
            <v xml:space="preserve"> APUS NUEVOS </v>
          </cell>
          <cell r="F1289" t="str">
            <v xml:space="preserve"> APUS NUEVOS </v>
          </cell>
          <cell r="G1289">
            <v>0</v>
          </cell>
          <cell r="H1289"/>
          <cell r="I1289"/>
          <cell r="J1289" t="str">
            <v xml:space="preserve">MANTE Y REPA JUEGO INFANTIL EXIS RODAD PASAMA COLU </v>
          </cell>
          <cell r="K1289" t="str">
            <v xml:space="preserve"> GB</v>
          </cell>
          <cell r="L1289">
            <v>1</v>
          </cell>
          <cell r="M1289">
            <v>3359689</v>
          </cell>
          <cell r="N1289">
            <v>1041504</v>
          </cell>
          <cell r="O1289">
            <v>4401193</v>
          </cell>
        </row>
        <row r="1290">
          <cell r="A1290">
            <v>1713</v>
          </cell>
          <cell r="B1290" t="str">
            <v>A 030.002.126</v>
          </cell>
          <cell r="C1290" t="str">
            <v>APU 2021 A 030.002.126</v>
          </cell>
          <cell r="D1290" t="str">
            <v>NUEVOS</v>
          </cell>
          <cell r="E1290"/>
          <cell r="F1290"/>
          <cell r="G1290">
            <v>0</v>
          </cell>
          <cell r="H1290" t="str">
            <v xml:space="preserve">RELIQUIA HUGO BELTRAN </v>
          </cell>
          <cell r="I1290" t="str">
            <v xml:space="preserve">RELIQUIA HUGO BELTRAN </v>
          </cell>
          <cell r="J1290" t="str">
            <v>MANTENIMIENTO DE MODULO DE JUEGO INFANTIL EXIST</v>
          </cell>
          <cell r="K1290" t="str">
            <v>UN</v>
          </cell>
          <cell r="L1290">
            <v>1</v>
          </cell>
          <cell r="M1290">
            <v>688750</v>
          </cell>
          <cell r="N1290">
            <v>213513</v>
          </cell>
          <cell r="O1290">
            <v>902263</v>
          </cell>
        </row>
        <row r="1291">
          <cell r="A1291">
            <v>1714</v>
          </cell>
          <cell r="B1291" t="str">
            <v>A 030.002.125</v>
          </cell>
          <cell r="C1291" t="str">
            <v>APU 2021 A 030.002.125</v>
          </cell>
          <cell r="D1291" t="str">
            <v>NUEVOS</v>
          </cell>
          <cell r="E1291"/>
          <cell r="F1291"/>
          <cell r="G1291">
            <v>0</v>
          </cell>
          <cell r="H1291" t="str">
            <v xml:space="preserve">RELIQUIA HUGO BELTRAN </v>
          </cell>
          <cell r="I1291" t="str">
            <v xml:space="preserve">RELIQUIA HUGO BELTRAN </v>
          </cell>
          <cell r="J1291" t="str">
            <v>REPARACION MODULO JUEGO INFANTIL EXIST T. Pasamanos, rebal, columpio.</v>
          </cell>
          <cell r="K1291" t="str">
            <v>UN</v>
          </cell>
          <cell r="L1291">
            <v>1</v>
          </cell>
          <cell r="M1291">
            <v>1338071</v>
          </cell>
          <cell r="N1291">
            <v>414802</v>
          </cell>
          <cell r="O1291">
            <v>1752873</v>
          </cell>
        </row>
        <row r="1292">
          <cell r="A1292">
            <v>1715</v>
          </cell>
          <cell r="B1292" t="str">
            <v>A 030.002.128</v>
          </cell>
          <cell r="C1292" t="str">
            <v>APU 2021 A 030.002.128</v>
          </cell>
          <cell r="D1292" t="str">
            <v>NUEVOS</v>
          </cell>
          <cell r="E1292"/>
          <cell r="F1292"/>
          <cell r="G1292">
            <v>0</v>
          </cell>
          <cell r="H1292" t="str">
            <v xml:space="preserve">RELIQUIA HUGO BELTRAN </v>
          </cell>
          <cell r="I1292" t="str">
            <v xml:space="preserve">RELIQUIA HUGO BELTRAN </v>
          </cell>
          <cell r="J1292" t="str">
            <v xml:space="preserve">MANTE Y REPA JUEGO BIOSALUDABLES  EXIST </v>
          </cell>
          <cell r="K1292" t="str">
            <v>UN</v>
          </cell>
          <cell r="L1292">
            <v>1</v>
          </cell>
          <cell r="M1292">
            <v>656186</v>
          </cell>
          <cell r="N1292">
            <v>203418</v>
          </cell>
          <cell r="O1292">
            <v>859604</v>
          </cell>
        </row>
        <row r="1293">
          <cell r="A1293"/>
          <cell r="B1293"/>
          <cell r="C1293"/>
          <cell r="D1293"/>
          <cell r="E1293"/>
          <cell r="F1293"/>
          <cell r="G1293"/>
          <cell r="H1293"/>
          <cell r="I1293"/>
          <cell r="J1293" t="str">
            <v xml:space="preserve"> JUEGOS INFANTILES </v>
          </cell>
          <cell r="K1293" t="str">
            <v/>
          </cell>
          <cell r="L1293"/>
          <cell r="M1293"/>
          <cell r="N1293"/>
          <cell r="O1293"/>
        </row>
        <row r="1294">
          <cell r="A1294">
            <v>1672</v>
          </cell>
          <cell r="B1294" t="str">
            <v>A 030.002.086</v>
          </cell>
          <cell r="C1294" t="str">
            <v>APU 2021 A 030.002.086</v>
          </cell>
          <cell r="D1294" t="str">
            <v>NUEVOS</v>
          </cell>
          <cell r="E1294" t="str">
            <v xml:space="preserve"> MOBILIARIO URBANO, DEPORTIVO Y JUEGOS INFANTILES </v>
          </cell>
          <cell r="F1294" t="str">
            <v xml:space="preserve"> JUEGOS INFANTILES </v>
          </cell>
          <cell r="G1294">
            <v>0</v>
          </cell>
          <cell r="H1294" t="str">
            <v xml:space="preserve">RELIQUIA HUGO BELTRAN </v>
          </cell>
          <cell r="I1294" t="str">
            <v xml:space="preserve">RELIQUIA HUGO BELTRAN </v>
          </cell>
          <cell r="J1294" t="str">
            <v>SUMINISTRO E INSTALACION JUEGO INFANTIL MARAÑAS ref 60143D</v>
          </cell>
          <cell r="K1294" t="str">
            <v>UN</v>
          </cell>
          <cell r="L1294">
            <v>1</v>
          </cell>
          <cell r="M1294">
            <v>49292252</v>
          </cell>
          <cell r="N1294">
            <v>15280598</v>
          </cell>
          <cell r="O1294">
            <v>64572850</v>
          </cell>
        </row>
        <row r="1295">
          <cell r="A1295">
            <v>1653</v>
          </cell>
          <cell r="B1295" t="str">
            <v>A 030.002.067</v>
          </cell>
          <cell r="C1295" t="str">
            <v>APU 2021 A 030.002.067</v>
          </cell>
          <cell r="D1295" t="str">
            <v>NUEVOS</v>
          </cell>
          <cell r="E1295" t="str">
            <v xml:space="preserve"> MOBILIARIO URBANO, DEPORTIVO Y JUEGOS INFANTILES </v>
          </cell>
          <cell r="F1295" t="str">
            <v xml:space="preserve"> JUEGOS INFANTILES </v>
          </cell>
          <cell r="G1295">
            <v>0</v>
          </cell>
          <cell r="H1295" t="str">
            <v xml:space="preserve">RELIQUIA HUGO BELTRAN </v>
          </cell>
          <cell r="I1295" t="str">
            <v xml:space="preserve">RELIQUIA HUGO BELTRAN </v>
          </cell>
          <cell r="J1295" t="str">
            <v>SUM E INST. JUEGO INFANTIL REF 60131A , Incl localiza, excavaci</v>
          </cell>
          <cell r="K1295" t="str">
            <v>UN</v>
          </cell>
          <cell r="L1295">
            <v>1</v>
          </cell>
          <cell r="M1295">
            <v>133113559</v>
          </cell>
          <cell r="N1295">
            <v>41265203</v>
          </cell>
          <cell r="O1295">
            <v>174378762</v>
          </cell>
        </row>
        <row r="1296">
          <cell r="A1296">
            <v>860</v>
          </cell>
          <cell r="B1296" t="str">
            <v>A 029.001.152</v>
          </cell>
          <cell r="C1296" t="str">
            <v>APU 2021 A 029.001.152</v>
          </cell>
          <cell r="D1296" t="str">
            <v>OBRAS ARQUITECTONICAS Y EDIFICACIONES</v>
          </cell>
          <cell r="E1296" t="str">
            <v xml:space="preserve"> APUS NUEVOS </v>
          </cell>
          <cell r="F1296" t="str">
            <v xml:space="preserve"> APUS NUEVOS </v>
          </cell>
          <cell r="G1296">
            <v>0</v>
          </cell>
          <cell r="H1296"/>
          <cell r="I1296"/>
          <cell r="J1296" t="str">
            <v xml:space="preserve">PARQUE EXTERIOR PLAY WS010, INC TRANSPORTE </v>
          </cell>
          <cell r="K1296" t="str">
            <v xml:space="preserve"> UN</v>
          </cell>
          <cell r="L1296">
            <v>1</v>
          </cell>
          <cell r="M1296">
            <v>189539693</v>
          </cell>
          <cell r="N1296">
            <v>58757305</v>
          </cell>
          <cell r="O1296">
            <v>248296998</v>
          </cell>
        </row>
        <row r="1297">
          <cell r="A1297">
            <v>668</v>
          </cell>
          <cell r="B1297" t="str">
            <v>A 026.001.001</v>
          </cell>
          <cell r="C1297" t="str">
            <v>APU 2021 A 026.001.001</v>
          </cell>
          <cell r="D1297" t="str">
            <v>OBRAS ARQUITECTONICAS Y EDIFICACIONES</v>
          </cell>
          <cell r="E1297" t="str">
            <v xml:space="preserve"> MOBILIARIO URBANO, DEPORTIVO Y JUEGOS INFANTILES </v>
          </cell>
          <cell r="F1297" t="str">
            <v xml:space="preserve"> JUEGOS INFANTILES </v>
          </cell>
          <cell r="G1297">
            <v>0</v>
          </cell>
          <cell r="H1297" t="str">
            <v>HUGO OK</v>
          </cell>
          <cell r="I1297" t="str">
            <v>CONV SOLIDARIOS</v>
          </cell>
          <cell r="J1297" t="str">
            <v xml:space="preserve">SUM EINST. JUEGO SPECTRA, Incl localiza, excavad </v>
          </cell>
          <cell r="K1297" t="str">
            <v xml:space="preserve"> UN</v>
          </cell>
          <cell r="L1297">
            <v>1</v>
          </cell>
          <cell r="M1297">
            <v>9264342</v>
          </cell>
          <cell r="N1297">
            <v>2871946</v>
          </cell>
          <cell r="O1297">
            <v>12136288</v>
          </cell>
        </row>
        <row r="1298">
          <cell r="A1298">
            <v>669</v>
          </cell>
          <cell r="B1298" t="str">
            <v>A 026.001.002</v>
          </cell>
          <cell r="C1298" t="str">
            <v>APU 2021 A 026.001.002</v>
          </cell>
          <cell r="D1298" t="str">
            <v>OBRAS ARQUITECTONICAS Y EDIFICACIONES</v>
          </cell>
          <cell r="E1298" t="str">
            <v xml:space="preserve"> MOBILIARIO URBANO, DEPORTIVO Y JUEGOS INFANTILES </v>
          </cell>
          <cell r="F1298" t="str">
            <v xml:space="preserve"> JUEGOS INFANTILES </v>
          </cell>
          <cell r="G1298">
            <v>0</v>
          </cell>
          <cell r="H1298" t="str">
            <v>HUGO OK</v>
          </cell>
          <cell r="I1298" t="str">
            <v>CONV SOLIDARIOS</v>
          </cell>
          <cell r="J1298" t="str">
            <v xml:space="preserve">SUM EINST. JUEGO CYGNUS, Incl localiza, excavad </v>
          </cell>
          <cell r="K1298" t="str">
            <v xml:space="preserve"> UN</v>
          </cell>
          <cell r="L1298">
            <v>1</v>
          </cell>
          <cell r="M1298">
            <v>14721655</v>
          </cell>
          <cell r="N1298">
            <v>4563713</v>
          </cell>
          <cell r="O1298">
            <v>19285368</v>
          </cell>
        </row>
        <row r="1299">
          <cell r="A1299">
            <v>670</v>
          </cell>
          <cell r="B1299" t="str">
            <v>A 026.001.003</v>
          </cell>
          <cell r="C1299" t="str">
            <v>APU 2021 A 026.001.003</v>
          </cell>
          <cell r="D1299" t="str">
            <v>OBRAS ARQUITECTONICAS Y EDIFICACIONES</v>
          </cell>
          <cell r="E1299" t="str">
            <v xml:space="preserve"> MOBILIARIO URBANO, DEPORTIVO Y JUEGOS INFANTILES </v>
          </cell>
          <cell r="F1299" t="str">
            <v xml:space="preserve"> JUEGOS INFANTILES </v>
          </cell>
          <cell r="G1299">
            <v>0</v>
          </cell>
          <cell r="H1299" t="str">
            <v>HUGO OK</v>
          </cell>
          <cell r="I1299" t="str">
            <v>CONV SOLIDARIOS</v>
          </cell>
          <cell r="J1299" t="str">
            <v xml:space="preserve">SUM EINST. JUEGO CASTOR, Incl localiza, excavad </v>
          </cell>
          <cell r="K1299" t="str">
            <v>UN</v>
          </cell>
          <cell r="L1299">
            <v>1</v>
          </cell>
          <cell r="M1299">
            <v>11828769</v>
          </cell>
          <cell r="N1299">
            <v>3666918</v>
          </cell>
          <cell r="O1299">
            <v>15495687</v>
          </cell>
        </row>
        <row r="1300">
          <cell r="A1300">
            <v>671</v>
          </cell>
          <cell r="B1300" t="str">
            <v>A 026.001.004</v>
          </cell>
          <cell r="C1300" t="str">
            <v>APU 2021 A 026.001.004</v>
          </cell>
          <cell r="D1300" t="str">
            <v>OBRAS ARQUITECTONICAS Y EDIFICACIONES</v>
          </cell>
          <cell r="E1300" t="str">
            <v xml:space="preserve"> MOBILIARIO URBANO, DEPORTIVO Y JUEGOS INFANTILES </v>
          </cell>
          <cell r="F1300" t="str">
            <v xml:space="preserve"> JUEGOS INFANTILES </v>
          </cell>
          <cell r="G1300">
            <v>0</v>
          </cell>
          <cell r="H1300" t="str">
            <v>HUGO OK</v>
          </cell>
          <cell r="I1300" t="str">
            <v>CONV SOLIDARIOS</v>
          </cell>
          <cell r="J1300" t="str">
            <v xml:space="preserve">SUM EINST. JUEGO ATLANTIS, Incl localiza, excava </v>
          </cell>
          <cell r="K1300" t="str">
            <v>UN</v>
          </cell>
          <cell r="L1300">
            <v>1</v>
          </cell>
          <cell r="M1300">
            <v>3623732</v>
          </cell>
          <cell r="N1300">
            <v>1123357</v>
          </cell>
          <cell r="O1300">
            <v>4747089</v>
          </cell>
        </row>
        <row r="1301">
          <cell r="A1301">
            <v>672</v>
          </cell>
          <cell r="B1301" t="str">
            <v>A 026.001.005</v>
          </cell>
          <cell r="C1301" t="str">
            <v>APU 2021 A 026.001.005</v>
          </cell>
          <cell r="D1301" t="str">
            <v>OBRAS ARQUITECTONICAS Y EDIFICACIONES</v>
          </cell>
          <cell r="E1301" t="str">
            <v xml:space="preserve"> MOBILIARIO URBANO, DEPORTIVO Y JUEGOS INFANTILES </v>
          </cell>
          <cell r="F1301" t="str">
            <v xml:space="preserve"> JUEGOS INFANTILES </v>
          </cell>
          <cell r="G1301">
            <v>0</v>
          </cell>
          <cell r="H1301" t="str">
            <v>HUGO OK</v>
          </cell>
          <cell r="I1301" t="str">
            <v>CONV SOLIDARIOS</v>
          </cell>
          <cell r="J1301" t="str">
            <v xml:space="preserve">SUM E INST. COLUM SW. THREE, INCL. LOCALIZ Y EXC. </v>
          </cell>
          <cell r="K1301" t="str">
            <v xml:space="preserve"> UN</v>
          </cell>
          <cell r="L1301">
            <v>1</v>
          </cell>
          <cell r="M1301">
            <v>2659673</v>
          </cell>
          <cell r="N1301">
            <v>824499</v>
          </cell>
          <cell r="O1301">
            <v>3484172</v>
          </cell>
        </row>
        <row r="1302">
          <cell r="A1302">
            <v>825</v>
          </cell>
          <cell r="B1302" t="str">
            <v>A 029.001.101</v>
          </cell>
          <cell r="C1302" t="str">
            <v>APU 2021 A 029.001.101</v>
          </cell>
          <cell r="D1302" t="str">
            <v>OBRAS ARQUITECTONICAS Y EDIFICACIONES</v>
          </cell>
          <cell r="E1302" t="str">
            <v xml:space="preserve"> APUS NUEVOS </v>
          </cell>
          <cell r="F1302" t="str">
            <v xml:space="preserve"> APUS NUEVOS </v>
          </cell>
          <cell r="G1302">
            <v>0</v>
          </cell>
          <cell r="H1302"/>
          <cell r="I1302"/>
          <cell r="J1302" t="str">
            <v xml:space="preserve">REHAB Y MEJORA SUPERFI EXIS PLACA CONC CANCHA MULT </v>
          </cell>
          <cell r="K1302" t="str">
            <v>M2</v>
          </cell>
          <cell r="L1302">
            <v>1</v>
          </cell>
          <cell r="M1302">
            <v>34442</v>
          </cell>
          <cell r="N1302">
            <v>10677</v>
          </cell>
          <cell r="O1302">
            <v>45119</v>
          </cell>
        </row>
        <row r="1303">
          <cell r="A1303"/>
          <cell r="B1303"/>
          <cell r="C1303"/>
          <cell r="D1303"/>
          <cell r="E1303"/>
          <cell r="F1303"/>
          <cell r="G1303"/>
          <cell r="H1303"/>
          <cell r="I1303"/>
          <cell r="J1303" t="str">
            <v xml:space="preserve"> MOBILIARIO URBANO </v>
          </cell>
          <cell r="K1303" t="str">
            <v/>
          </cell>
          <cell r="L1303"/>
          <cell r="M1303"/>
          <cell r="N1303"/>
          <cell r="O1303"/>
        </row>
        <row r="1304">
          <cell r="A1304">
            <v>800</v>
          </cell>
          <cell r="B1304" t="str">
            <v>A 029.001.073</v>
          </cell>
          <cell r="C1304" t="str">
            <v>APU 2021 A 029.001.073</v>
          </cell>
          <cell r="D1304" t="str">
            <v>OBRAS ARQUITECTONICAS Y EDIFICACIONES</v>
          </cell>
          <cell r="E1304" t="str">
            <v xml:space="preserve"> APUS NUEVOS </v>
          </cell>
          <cell r="F1304" t="str">
            <v xml:space="preserve"> APUS NUEVOS </v>
          </cell>
          <cell r="G1304">
            <v>0</v>
          </cell>
          <cell r="H1304" t="str">
            <v>HUGO OK</v>
          </cell>
          <cell r="I1304" t="str">
            <v>CONV SOLIDARIOS</v>
          </cell>
          <cell r="J1304" t="str">
            <v xml:space="preserve">SUMINISTRO E INSTALACION MALLA PARA BANCA M-30 </v>
          </cell>
          <cell r="K1304" t="str">
            <v xml:space="preserve"> UN</v>
          </cell>
          <cell r="L1304">
            <v>1</v>
          </cell>
          <cell r="M1304">
            <v>149304</v>
          </cell>
          <cell r="N1304">
            <v>46284</v>
          </cell>
          <cell r="O1304">
            <v>195588</v>
          </cell>
        </row>
        <row r="1305">
          <cell r="A1305">
            <v>684</v>
          </cell>
          <cell r="B1305" t="str">
            <v>A 026.002.001</v>
          </cell>
          <cell r="C1305" t="str">
            <v>APU 2021 A 026.002.001</v>
          </cell>
          <cell r="D1305" t="str">
            <v>OBRAS ARQUITECTONICAS Y EDIFICACIONES</v>
          </cell>
          <cell r="E1305" t="str">
            <v xml:space="preserve"> MOBILIARIO URBANO, DEPORTIVO Y JUEGOS INFANTILES </v>
          </cell>
          <cell r="F1305" t="str">
            <v xml:space="preserve"> MOBILIARIO URBANO </v>
          </cell>
          <cell r="G1305">
            <v>0</v>
          </cell>
          <cell r="H1305"/>
          <cell r="I1305" t="str">
            <v xml:space="preserve">ESCE- RELIQUIA </v>
          </cell>
          <cell r="J1305" t="str">
            <v xml:space="preserve">SUMINISTRO E INSTALACION BANCA M-30 </v>
          </cell>
          <cell r="K1305" t="str">
            <v xml:space="preserve"> UN</v>
          </cell>
          <cell r="L1305">
            <v>1</v>
          </cell>
          <cell r="M1305">
            <v>865875</v>
          </cell>
          <cell r="N1305">
            <v>268421</v>
          </cell>
          <cell r="O1305">
            <v>1134296</v>
          </cell>
        </row>
        <row r="1306">
          <cell r="A1306">
            <v>685</v>
          </cell>
          <cell r="B1306" t="str">
            <v>A 026.002.002</v>
          </cell>
          <cell r="C1306" t="str">
            <v>APU 2021 A 026.002.002</v>
          </cell>
          <cell r="D1306" t="str">
            <v>OBRAS ARQUITECTONICAS Y EDIFICACIONES</v>
          </cell>
          <cell r="E1306" t="str">
            <v xml:space="preserve"> MOBILIARIO URBANO, DEPORTIVO Y JUEGOS INFANTILES </v>
          </cell>
          <cell r="F1306" t="str">
            <v xml:space="preserve"> MOBILIARIO URBANO </v>
          </cell>
          <cell r="G1306">
            <v>0</v>
          </cell>
          <cell r="H1306"/>
          <cell r="I1306" t="str">
            <v>AV COLOMBIIA</v>
          </cell>
          <cell r="J1306" t="str">
            <v xml:space="preserve">SUMINISTRO E INSTALACION CANECA M-120 </v>
          </cell>
          <cell r="K1306" t="str">
            <v xml:space="preserve"> UN</v>
          </cell>
          <cell r="L1306">
            <v>1</v>
          </cell>
          <cell r="M1306">
            <v>398240</v>
          </cell>
          <cell r="N1306">
            <v>123454</v>
          </cell>
          <cell r="O1306">
            <v>521694</v>
          </cell>
        </row>
        <row r="1307">
          <cell r="A1307">
            <v>686</v>
          </cell>
          <cell r="B1307" t="str">
            <v>A 026.002.003</v>
          </cell>
          <cell r="C1307" t="str">
            <v>APU 2021 A 026.002.003</v>
          </cell>
          <cell r="D1307" t="str">
            <v>OBRAS ARQUITECTONICAS Y EDIFICACIONES</v>
          </cell>
          <cell r="E1307" t="str">
            <v xml:space="preserve"> MOBILIARIO URBANO, DEPORTIVO Y JUEGOS INFANTILES </v>
          </cell>
          <cell r="F1307" t="str">
            <v xml:space="preserve"> MOBILIARIO URBANO </v>
          </cell>
          <cell r="G1307">
            <v>0</v>
          </cell>
          <cell r="H1307"/>
          <cell r="I1307"/>
          <cell r="J1307" t="str">
            <v xml:space="preserve">SUMINISTRO E INSTALACION BANCA M-31 </v>
          </cell>
          <cell r="K1307" t="str">
            <v xml:space="preserve"> UN</v>
          </cell>
          <cell r="L1307">
            <v>1</v>
          </cell>
          <cell r="M1307">
            <v>543369</v>
          </cell>
          <cell r="N1307">
            <v>168444</v>
          </cell>
          <cell r="O1307">
            <v>711813</v>
          </cell>
        </row>
        <row r="1308">
          <cell r="A1308">
            <v>687</v>
          </cell>
          <cell r="B1308" t="str">
            <v>A 026.002.004</v>
          </cell>
          <cell r="C1308" t="str">
            <v>APU 2021 A 026.002.004</v>
          </cell>
          <cell r="D1308" t="str">
            <v>OBRAS ARQUITECTONICAS Y EDIFICACIONES</v>
          </cell>
          <cell r="E1308" t="str">
            <v xml:space="preserve"> MOBILIARIO URBANO, DEPORTIVO Y JUEGOS INFANTILES </v>
          </cell>
          <cell r="F1308" t="str">
            <v xml:space="preserve"> MOBILIARIO URBANO </v>
          </cell>
          <cell r="G1308">
            <v>0</v>
          </cell>
          <cell r="H1308"/>
          <cell r="I1308" t="str">
            <v xml:space="preserve">ESCE- PORFIA </v>
          </cell>
          <cell r="J1308" t="str">
            <v xml:space="preserve">SUMINISTRO E INSTALACION PROTECTOR DE ARBOL M-91 </v>
          </cell>
          <cell r="K1308" t="str">
            <v xml:space="preserve"> UN</v>
          </cell>
          <cell r="L1308">
            <v>1</v>
          </cell>
          <cell r="M1308">
            <v>295752</v>
          </cell>
          <cell r="N1308">
            <v>91683</v>
          </cell>
          <cell r="O1308">
            <v>387435</v>
          </cell>
        </row>
        <row r="1309">
          <cell r="A1309">
            <v>688</v>
          </cell>
          <cell r="B1309" t="str">
            <v>A 026.002.005</v>
          </cell>
          <cell r="C1309" t="str">
            <v>APU 2021 A 026.002.005</v>
          </cell>
          <cell r="D1309" t="str">
            <v>OBRAS ARQUITECTONICAS Y EDIFICACIONES</v>
          </cell>
          <cell r="E1309" t="str">
            <v xml:space="preserve"> MOBILIARIO URBANO, DEPORTIVO Y JUEGOS INFANTILES </v>
          </cell>
          <cell r="F1309" t="str">
            <v xml:space="preserve"> MOBILIARIO URBANO </v>
          </cell>
          <cell r="G1309">
            <v>0</v>
          </cell>
          <cell r="H1309"/>
          <cell r="I1309" t="str">
            <v xml:space="preserve">ESCE- PORFIA </v>
          </cell>
          <cell r="J1309" t="str">
            <v xml:space="preserve">SUMINISTRO E INSTALACION CANECA M-121 </v>
          </cell>
          <cell r="K1309" t="str">
            <v>UN</v>
          </cell>
          <cell r="L1309">
            <v>1</v>
          </cell>
          <cell r="M1309">
            <v>1947961</v>
          </cell>
          <cell r="N1309">
            <v>603868</v>
          </cell>
          <cell r="O1309">
            <v>2551829</v>
          </cell>
        </row>
        <row r="1310">
          <cell r="A1310">
            <v>689</v>
          </cell>
          <cell r="B1310" t="str">
            <v>A 026.002.006</v>
          </cell>
          <cell r="C1310" t="str">
            <v>APU 2021 A 026.002.006</v>
          </cell>
          <cell r="D1310" t="str">
            <v>OBRAS ARQUITECTONICAS Y EDIFICACIONES</v>
          </cell>
          <cell r="E1310" t="str">
            <v xml:space="preserve"> MOBILIARIO URBANO, DEPORTIVO Y JUEGOS INFANTILES </v>
          </cell>
          <cell r="F1310" t="str">
            <v xml:space="preserve"> MOBILIARIO URBANO </v>
          </cell>
          <cell r="G1310">
            <v>0</v>
          </cell>
          <cell r="H1310"/>
          <cell r="I1310" t="str">
            <v xml:space="preserve">ESCE- PORFIA </v>
          </cell>
          <cell r="J1310" t="str">
            <v xml:space="preserve">SUMINISTRO E INSTALACION CICLOPARQUEADEROS M-101 </v>
          </cell>
          <cell r="K1310" t="str">
            <v>UN</v>
          </cell>
          <cell r="L1310">
            <v>1</v>
          </cell>
          <cell r="M1310">
            <v>583875</v>
          </cell>
          <cell r="N1310">
            <v>181001</v>
          </cell>
          <cell r="O1310">
            <v>764876</v>
          </cell>
        </row>
        <row r="1311">
          <cell r="A1311">
            <v>690</v>
          </cell>
          <cell r="B1311" t="str">
            <v>A 026.002.007</v>
          </cell>
          <cell r="C1311" t="str">
            <v>APU 2021 A 026.002.007</v>
          </cell>
          <cell r="D1311" t="str">
            <v>OBRAS ARQUITECTONICAS Y EDIFICACIONES</v>
          </cell>
          <cell r="E1311" t="str">
            <v xml:space="preserve"> MOBILIARIO URBANO, DEPORTIVO Y JUEGOS INFANTILES </v>
          </cell>
          <cell r="F1311" t="str">
            <v xml:space="preserve"> MOBILIARIO URBANO </v>
          </cell>
          <cell r="G1311">
            <v>0</v>
          </cell>
          <cell r="H1311"/>
          <cell r="I1311"/>
          <cell r="J1311" t="str">
            <v xml:space="preserve">SUMINISTRO E INSTALA. BOLARDO CONC ABUZARDA M-60 </v>
          </cell>
          <cell r="K1311" t="str">
            <v xml:space="preserve"> UN</v>
          </cell>
          <cell r="L1311">
            <v>1</v>
          </cell>
          <cell r="M1311">
            <v>217708</v>
          </cell>
          <cell r="N1311">
            <v>67489</v>
          </cell>
          <cell r="O1311">
            <v>285197</v>
          </cell>
        </row>
        <row r="1312">
          <cell r="A1312">
            <v>691</v>
          </cell>
          <cell r="B1312" t="str">
            <v>A 026.002.008</v>
          </cell>
          <cell r="C1312" t="str">
            <v>APU 2021 A 026.002.008</v>
          </cell>
          <cell r="D1312" t="str">
            <v>OBRAS ARQUITECTONICAS Y EDIFICACIONES</v>
          </cell>
          <cell r="E1312" t="str">
            <v xml:space="preserve"> MOBILIARIO URBANO, DEPORTIVO Y JUEGOS INFANTILES </v>
          </cell>
          <cell r="F1312" t="str">
            <v xml:space="preserve"> MOBILIARIO URBANO </v>
          </cell>
          <cell r="G1312">
            <v>0</v>
          </cell>
          <cell r="H1312"/>
          <cell r="I1312"/>
          <cell r="J1312" t="str">
            <v xml:space="preserve">SUMINISTRO E INSTALACION CADENA GALV CAL 3/8" </v>
          </cell>
          <cell r="K1312" t="str">
            <v xml:space="preserve"> ML</v>
          </cell>
          <cell r="L1312">
            <v>1</v>
          </cell>
          <cell r="M1312">
            <v>37092</v>
          </cell>
          <cell r="N1312">
            <v>11499</v>
          </cell>
          <cell r="O1312">
            <v>48591</v>
          </cell>
        </row>
        <row r="1313">
          <cell r="A1313">
            <v>692</v>
          </cell>
          <cell r="B1313" t="str">
            <v>A 026.002.009</v>
          </cell>
          <cell r="C1313" t="str">
            <v>APU 2021 A 026.002.009</v>
          </cell>
          <cell r="D1313" t="str">
            <v>OBRAS ARQUITECTONICAS Y EDIFICACIONES</v>
          </cell>
          <cell r="E1313" t="str">
            <v xml:space="preserve"> MOBILIARIO URBANO, DEPORTIVO Y JUEGOS INFANTILES </v>
          </cell>
          <cell r="F1313" t="str">
            <v xml:space="preserve"> MOBILIARIO URBANO </v>
          </cell>
          <cell r="G1313">
            <v>0</v>
          </cell>
          <cell r="H1313"/>
          <cell r="I1313"/>
          <cell r="J1313" t="str">
            <v xml:space="preserve">BANCA CONC 3000 gran.pulid E=0.07 A=0.65 D1/2 C/15 </v>
          </cell>
          <cell r="K1313" t="str">
            <v xml:space="preserve"> ML</v>
          </cell>
          <cell r="L1313">
            <v>1</v>
          </cell>
          <cell r="M1313">
            <v>194953</v>
          </cell>
          <cell r="N1313">
            <v>60435</v>
          </cell>
          <cell r="O1313">
            <v>255388</v>
          </cell>
        </row>
        <row r="1314">
          <cell r="A1314">
            <v>776</v>
          </cell>
          <cell r="B1314" t="str">
            <v>A 029.001.023</v>
          </cell>
          <cell r="C1314" t="str">
            <v>APU 2021 A 029.001.023</v>
          </cell>
          <cell r="D1314" t="str">
            <v>OBRAS ARQUITECTONICAS Y EDIFICACIONES</v>
          </cell>
          <cell r="E1314" t="str">
            <v xml:space="preserve"> APUS NUEVOS </v>
          </cell>
          <cell r="F1314" t="str">
            <v xml:space="preserve"> APUS NUEVOS </v>
          </cell>
          <cell r="G1314">
            <v>0</v>
          </cell>
          <cell r="H1314"/>
          <cell r="I1314"/>
          <cell r="J1314" t="str">
            <v xml:space="preserve">BANCA MATERA CON3000psi0,4m e0,07mD=1/2"C0,20m 2Se </v>
          </cell>
          <cell r="K1314" t="str">
            <v>ML</v>
          </cell>
          <cell r="L1314">
            <v>1</v>
          </cell>
          <cell r="M1314">
            <v>283924</v>
          </cell>
          <cell r="N1314">
            <v>88016</v>
          </cell>
          <cell r="O1314">
            <v>371940</v>
          </cell>
        </row>
        <row r="1315">
          <cell r="A1315">
            <v>777</v>
          </cell>
          <cell r="B1315" t="str">
            <v>A 029.001.024</v>
          </cell>
          <cell r="C1315" t="str">
            <v>APU 2021 A 029.001.024</v>
          </cell>
          <cell r="D1315" t="str">
            <v>OBRAS ARQUITECTONICAS Y EDIFICACIONES</v>
          </cell>
          <cell r="E1315" t="str">
            <v xml:space="preserve"> APUS NUEVOS </v>
          </cell>
          <cell r="F1315" t="str">
            <v xml:space="preserve"> APUS NUEVOS </v>
          </cell>
          <cell r="G1315">
            <v>0</v>
          </cell>
          <cell r="H1315"/>
          <cell r="I1315"/>
          <cell r="J1315" t="str">
            <v xml:space="preserve">BANCA CONCRE ARQ300PSI seg diseño inc pintu coraza </v>
          </cell>
          <cell r="K1315" t="str">
            <v xml:space="preserve"> UN</v>
          </cell>
          <cell r="L1315">
            <v>1</v>
          </cell>
          <cell r="M1315">
            <v>306813</v>
          </cell>
          <cell r="N1315">
            <v>95112</v>
          </cell>
          <cell r="O1315">
            <v>401925</v>
          </cell>
        </row>
        <row r="1316">
          <cell r="A1316">
            <v>693</v>
          </cell>
          <cell r="B1316" t="str">
            <v>A 026.002.010</v>
          </cell>
          <cell r="C1316" t="str">
            <v>APU 2021 A 026.002.010</v>
          </cell>
          <cell r="D1316" t="str">
            <v>OBRAS ARQUITECTONICAS Y EDIFICACIONES</v>
          </cell>
          <cell r="E1316" t="str">
            <v xml:space="preserve"> MOBILIARIO URBANO, DEPORTIVO Y JUEGOS INFANTILES </v>
          </cell>
          <cell r="F1316" t="str">
            <v xml:space="preserve"> MOBILIARIO URBANO </v>
          </cell>
          <cell r="G1316">
            <v>0</v>
          </cell>
          <cell r="H1316"/>
          <cell r="I1316" t="str">
            <v xml:space="preserve">ESCE- RELIQUIA </v>
          </cell>
          <cell r="J1316" t="str">
            <v xml:space="preserve">BANCA PREFABRICADA M-40.INC TRANSPORTE </v>
          </cell>
          <cell r="K1316" t="str">
            <v>UN</v>
          </cell>
          <cell r="L1316">
            <v>1</v>
          </cell>
          <cell r="M1316">
            <v>168285</v>
          </cell>
          <cell r="N1316">
            <v>52168</v>
          </cell>
          <cell r="O1316">
            <v>220453</v>
          </cell>
        </row>
        <row r="1317">
          <cell r="A1317">
            <v>699</v>
          </cell>
          <cell r="B1317" t="str">
            <v>A 026.002.016</v>
          </cell>
          <cell r="C1317" t="str">
            <v>APU 2021 A 026.002.016</v>
          </cell>
          <cell r="D1317" t="str">
            <v>OBRAS ARQUITECTONICAS Y EDIFICACIONES</v>
          </cell>
          <cell r="E1317" t="str">
            <v xml:space="preserve"> MOBILIARIO URBANO, DEPORTIVO Y JUEGOS INFANTILES </v>
          </cell>
          <cell r="F1317" t="str">
            <v xml:space="preserve"> MOBILIARIO URBANO </v>
          </cell>
          <cell r="G1317">
            <v>0</v>
          </cell>
          <cell r="H1317"/>
          <cell r="I1317"/>
          <cell r="J1317" t="str">
            <v xml:space="preserve">BANCAS FABRICADAS EN SITIO L=0,80M </v>
          </cell>
          <cell r="K1317" t="str">
            <v xml:space="preserve"> UN</v>
          </cell>
          <cell r="L1317">
            <v>1</v>
          </cell>
          <cell r="M1317">
            <v>281481</v>
          </cell>
          <cell r="N1317">
            <v>87259</v>
          </cell>
          <cell r="O1317">
            <v>368740</v>
          </cell>
        </row>
        <row r="1318">
          <cell r="A1318">
            <v>694</v>
          </cell>
          <cell r="B1318" t="str">
            <v>A 026.002.011</v>
          </cell>
          <cell r="C1318" t="str">
            <v>APU 2021 A 026.002.011</v>
          </cell>
          <cell r="D1318" t="str">
            <v>OBRAS ARQUITECTONICAS Y EDIFICACIONES</v>
          </cell>
          <cell r="E1318" t="str">
            <v xml:space="preserve"> MOBILIARIO URBANO, DEPORTIVO Y JUEGOS INFANTILES </v>
          </cell>
          <cell r="F1318" t="str">
            <v xml:space="preserve"> MOBILIARIO URBANO </v>
          </cell>
          <cell r="G1318">
            <v>0</v>
          </cell>
          <cell r="H1318"/>
          <cell r="I1318"/>
          <cell r="J1318" t="str">
            <v xml:space="preserve">SUMINISTRO E INSTALA. BOLARDO ALTO T. M-63 </v>
          </cell>
          <cell r="K1318" t="str">
            <v xml:space="preserve"> UN</v>
          </cell>
          <cell r="L1318">
            <v>1</v>
          </cell>
          <cell r="M1318">
            <v>300409</v>
          </cell>
          <cell r="N1318">
            <v>93127</v>
          </cell>
          <cell r="O1318">
            <v>393536</v>
          </cell>
        </row>
        <row r="1319">
          <cell r="A1319">
            <v>695</v>
          </cell>
          <cell r="B1319" t="str">
            <v>A 026.002.012</v>
          </cell>
          <cell r="C1319" t="str">
            <v>APU 2021 A 026.002.012</v>
          </cell>
          <cell r="D1319" t="str">
            <v>OBRAS ARQUITECTONICAS Y EDIFICACIONES</v>
          </cell>
          <cell r="E1319" t="str">
            <v xml:space="preserve"> MOBILIARIO URBANO, DEPORTIVO Y JUEGOS INFANTILES </v>
          </cell>
          <cell r="F1319" t="str">
            <v xml:space="preserve"> MOBILIARIO URBANO </v>
          </cell>
          <cell r="G1319">
            <v>0</v>
          </cell>
          <cell r="H1319"/>
          <cell r="I1319"/>
          <cell r="J1319" t="str">
            <v xml:space="preserve">SUMINISTRO E INSTALA. BOLARDO BAJO T. M-62 </v>
          </cell>
          <cell r="K1319" t="str">
            <v>UN</v>
          </cell>
          <cell r="L1319">
            <v>1</v>
          </cell>
          <cell r="M1319">
            <v>279649</v>
          </cell>
          <cell r="N1319">
            <v>86691</v>
          </cell>
          <cell r="O1319">
            <v>366340</v>
          </cell>
        </row>
        <row r="1320">
          <cell r="A1320">
            <v>696</v>
          </cell>
          <cell r="B1320" t="str">
            <v>A 026.002.013</v>
          </cell>
          <cell r="C1320" t="str">
            <v>APU 2021 A 026.002.013</v>
          </cell>
          <cell r="D1320" t="str">
            <v>OBRAS ARQUITECTONICAS Y EDIFICACIONES</v>
          </cell>
          <cell r="E1320" t="str">
            <v xml:space="preserve"> MOBILIARIO URBANO, DEPORTIVO Y JUEGOS INFANTILES </v>
          </cell>
          <cell r="F1320" t="str">
            <v xml:space="preserve"> MOBILIARIO URBANO </v>
          </cell>
          <cell r="G1320">
            <v>0</v>
          </cell>
          <cell r="H1320"/>
          <cell r="I1320"/>
          <cell r="J1320" t="str">
            <v xml:space="preserve">SUMINISTRO E INSTALA. PROTECTOR ARBOL T. M-90 </v>
          </cell>
          <cell r="K1320" t="str">
            <v xml:space="preserve"> UN</v>
          </cell>
          <cell r="L1320">
            <v>1</v>
          </cell>
          <cell r="M1320">
            <v>625354</v>
          </cell>
          <cell r="N1320">
            <v>193860</v>
          </cell>
          <cell r="O1320">
            <v>819214</v>
          </cell>
        </row>
        <row r="1321">
          <cell r="A1321">
            <v>697</v>
          </cell>
          <cell r="B1321" t="str">
            <v>A 026.002.014</v>
          </cell>
          <cell r="C1321" t="str">
            <v>APU 2021 A 026.002.014</v>
          </cell>
          <cell r="D1321" t="str">
            <v>OBRAS ARQUITECTONICAS Y EDIFICACIONES</v>
          </cell>
          <cell r="E1321" t="str">
            <v xml:space="preserve"> MOBILIARIO URBANO, DEPORTIVO Y JUEGOS INFANTILES </v>
          </cell>
          <cell r="F1321" t="str">
            <v xml:space="preserve"> MOBILIARIO URBANO </v>
          </cell>
          <cell r="G1321">
            <v>0</v>
          </cell>
          <cell r="H1321"/>
          <cell r="I1321" t="str">
            <v xml:space="preserve">ESCE- PORFIA </v>
          </cell>
          <cell r="J1321" t="str">
            <v xml:space="preserve">SUMINISTRO E INSTALACION BANCA M-40 </v>
          </cell>
          <cell r="K1321" t="str">
            <v xml:space="preserve"> UN</v>
          </cell>
          <cell r="L1321">
            <v>1</v>
          </cell>
          <cell r="M1321">
            <v>241219</v>
          </cell>
          <cell r="N1321">
            <v>74778</v>
          </cell>
          <cell r="O1321">
            <v>315997</v>
          </cell>
        </row>
        <row r="1322">
          <cell r="A1322">
            <v>698</v>
          </cell>
          <cell r="B1322" t="str">
            <v>A 026.002.015</v>
          </cell>
          <cell r="C1322" t="str">
            <v>APU 2021 A 026.002.015</v>
          </cell>
          <cell r="D1322" t="str">
            <v>OBRAS ARQUITECTONICAS Y EDIFICACIONES</v>
          </cell>
          <cell r="E1322" t="str">
            <v xml:space="preserve"> MOBILIARIO URBANO, DEPORTIVO Y JUEGOS INFANTILES </v>
          </cell>
          <cell r="F1322" t="str">
            <v xml:space="preserve"> MOBILIARIO URBANO </v>
          </cell>
          <cell r="G1322">
            <v>0</v>
          </cell>
          <cell r="H1322"/>
          <cell r="I1322"/>
          <cell r="J1322" t="str">
            <v xml:space="preserve">SUMINISTRO E INSTALACION BANCA M-100 </v>
          </cell>
          <cell r="K1322" t="str">
            <v>UN</v>
          </cell>
          <cell r="L1322">
            <v>1</v>
          </cell>
          <cell r="M1322">
            <v>537529</v>
          </cell>
          <cell r="N1322">
            <v>166634</v>
          </cell>
          <cell r="O1322">
            <v>704163</v>
          </cell>
        </row>
        <row r="1323">
          <cell r="A1323">
            <v>755</v>
          </cell>
          <cell r="B1323" t="str">
            <v>A 029.001.001</v>
          </cell>
          <cell r="C1323" t="str">
            <v>APU 2021 A 029.001.001</v>
          </cell>
          <cell r="D1323" t="str">
            <v>OBRAS ARQUITECTONICAS Y EDIFICACIONES</v>
          </cell>
          <cell r="E1323" t="str">
            <v xml:space="preserve"> APUS NUEVOS </v>
          </cell>
          <cell r="F1323" t="str">
            <v xml:space="preserve"> APUS NUEVOS </v>
          </cell>
          <cell r="G1323">
            <v>0</v>
          </cell>
          <cell r="H1323"/>
          <cell r="I1323"/>
          <cell r="J1323" t="str">
            <v xml:space="preserve">SUMINIS EINSTALAC DE SILLA CUBIERTA SEGUN DISEÑO </v>
          </cell>
          <cell r="K1323" t="str">
            <v>UN</v>
          </cell>
          <cell r="L1323">
            <v>1</v>
          </cell>
          <cell r="M1323">
            <v>24929027</v>
          </cell>
          <cell r="N1323">
            <v>7727998</v>
          </cell>
          <cell r="O1323">
            <v>32657025</v>
          </cell>
        </row>
        <row r="1324">
          <cell r="A1324">
            <v>756</v>
          </cell>
          <cell r="B1324" t="str">
            <v>A 029.001.002</v>
          </cell>
          <cell r="C1324" t="str">
            <v>APU 2021 A 029.001.002</v>
          </cell>
          <cell r="D1324" t="str">
            <v>OBRAS ARQUITECTONICAS Y EDIFICACIONES</v>
          </cell>
          <cell r="E1324" t="str">
            <v xml:space="preserve"> APUS NUEVOS </v>
          </cell>
          <cell r="F1324" t="str">
            <v xml:space="preserve"> APUS NUEVOS </v>
          </cell>
          <cell r="G1324">
            <v>0</v>
          </cell>
          <cell r="H1324"/>
          <cell r="I1324"/>
          <cell r="J1324" t="str">
            <v xml:space="preserve">SUMI E INSTA BANCA EN CONCRETO REFORZA SEG. DISEÑO </v>
          </cell>
          <cell r="K1324" t="str">
            <v xml:space="preserve"> UN</v>
          </cell>
          <cell r="L1324">
            <v>1</v>
          </cell>
          <cell r="M1324">
            <v>1551008</v>
          </cell>
          <cell r="N1324">
            <v>480812</v>
          </cell>
          <cell r="O1324">
            <v>2031820</v>
          </cell>
        </row>
        <row r="1325">
          <cell r="A1325">
            <v>828</v>
          </cell>
          <cell r="B1325" t="str">
            <v>A 029.001.115</v>
          </cell>
          <cell r="C1325" t="str">
            <v>APU 2021 A 029.001.115</v>
          </cell>
          <cell r="D1325" t="str">
            <v>OBRAS ARQUITECTONICAS Y EDIFICACIONES</v>
          </cell>
          <cell r="E1325" t="str">
            <v xml:space="preserve"> APUS NUEVOS </v>
          </cell>
          <cell r="F1325" t="str">
            <v xml:space="preserve"> APUS NUEVOS </v>
          </cell>
          <cell r="G1325">
            <v>0</v>
          </cell>
          <cell r="H1325" t="str">
            <v>HUGO OK</v>
          </cell>
          <cell r="I1325" t="str">
            <v>CONV SOLIDARIOS</v>
          </cell>
          <cell r="J1325" t="str">
            <v xml:space="preserve">BICIPARQUEAD U INVERTID 80CM TUB GALV2"MM ANTIVAND </v>
          </cell>
          <cell r="K1325" t="str">
            <v xml:space="preserve"> UN</v>
          </cell>
          <cell r="L1325">
            <v>1</v>
          </cell>
          <cell r="M1325">
            <v>186543</v>
          </cell>
          <cell r="N1325">
            <v>57828</v>
          </cell>
          <cell r="O1325">
            <v>244371</v>
          </cell>
        </row>
        <row r="1326">
          <cell r="A1326"/>
          <cell r="B1326"/>
          <cell r="C1326"/>
          <cell r="D1326"/>
          <cell r="E1326"/>
          <cell r="F1326"/>
          <cell r="G1326"/>
          <cell r="H1326"/>
          <cell r="I1326"/>
          <cell r="J1326" t="str">
            <v>PROTECCION ARBOLES</v>
          </cell>
          <cell r="K1326" t="str">
            <v/>
          </cell>
          <cell r="L1326"/>
          <cell r="M1326"/>
          <cell r="N1326"/>
          <cell r="O1326"/>
        </row>
        <row r="1327">
          <cell r="A1327"/>
          <cell r="B1327"/>
          <cell r="C1327"/>
          <cell r="D1327"/>
          <cell r="E1327"/>
          <cell r="F1327"/>
          <cell r="G1327"/>
          <cell r="H1327"/>
          <cell r="I1327"/>
          <cell r="J1327" t="str">
            <v xml:space="preserve">METALICAS </v>
          </cell>
          <cell r="K1327" t="str">
            <v/>
          </cell>
          <cell r="L1327"/>
          <cell r="M1327"/>
          <cell r="N1327"/>
          <cell r="O1327"/>
        </row>
        <row r="1328">
          <cell r="A1328">
            <v>760</v>
          </cell>
          <cell r="B1328" t="str">
            <v>A 029.001.006</v>
          </cell>
          <cell r="C1328" t="str">
            <v>APU 2021 A 029.001.006</v>
          </cell>
          <cell r="D1328" t="str">
            <v>OBRAS ARQUITECTONICAS Y EDIFICACIONES</v>
          </cell>
          <cell r="E1328" t="str">
            <v xml:space="preserve"> APUS NUEVOS </v>
          </cell>
          <cell r="F1328" t="str">
            <v xml:space="preserve"> APUS NUEVOS </v>
          </cell>
          <cell r="G1328">
            <v>0</v>
          </cell>
          <cell r="H1328"/>
          <cell r="I1328"/>
          <cell r="J1328" t="str">
            <v xml:space="preserve">SUMINIS E INSTALACI DE ALCORQUE METALICO 1.0MX1.0M </v>
          </cell>
          <cell r="K1328" t="str">
            <v xml:space="preserve"> UN</v>
          </cell>
          <cell r="L1328">
            <v>1</v>
          </cell>
          <cell r="M1328">
            <v>996836</v>
          </cell>
          <cell r="N1328">
            <v>309019</v>
          </cell>
          <cell r="O1328">
            <v>1305855</v>
          </cell>
        </row>
        <row r="1329">
          <cell r="A1329"/>
          <cell r="B1329"/>
          <cell r="C1329"/>
          <cell r="D1329"/>
          <cell r="E1329"/>
          <cell r="F1329"/>
          <cell r="G1329"/>
          <cell r="H1329"/>
          <cell r="I1329"/>
          <cell r="J1329"/>
          <cell r="K1329" t="str">
            <v/>
          </cell>
          <cell r="L1329"/>
          <cell r="M1329">
            <v>0</v>
          </cell>
          <cell r="N1329">
            <v>0</v>
          </cell>
          <cell r="O1329"/>
        </row>
        <row r="1330">
          <cell r="A1330"/>
          <cell r="B1330"/>
          <cell r="C1330"/>
          <cell r="D1330"/>
          <cell r="E1330"/>
          <cell r="F1330"/>
          <cell r="G1330"/>
          <cell r="H1330"/>
          <cell r="I1330"/>
          <cell r="J1330" t="str">
            <v xml:space="preserve"> ADECUACION ZONAS VERDES </v>
          </cell>
          <cell r="K1330" t="str">
            <v/>
          </cell>
          <cell r="L1330"/>
          <cell r="M1330"/>
          <cell r="N1330"/>
          <cell r="O1330"/>
        </row>
        <row r="1331">
          <cell r="A1331">
            <v>700</v>
          </cell>
          <cell r="B1331" t="str">
            <v>A 026.003.001</v>
          </cell>
          <cell r="C1331" t="str">
            <v>APU 2021 A 026.003.001</v>
          </cell>
          <cell r="D1331" t="str">
            <v>OBRAS ARQUITECTONICAS Y EDIFICACIONES</v>
          </cell>
          <cell r="E1331" t="str">
            <v xml:space="preserve"> MOBILIARIO URBANO, DEPORTIVO Y JUEGOS INFANTILES </v>
          </cell>
          <cell r="F1331" t="str">
            <v xml:space="preserve"> ADECUACION ZONAS VERDES </v>
          </cell>
          <cell r="G1331">
            <v>0</v>
          </cell>
          <cell r="H1331"/>
          <cell r="I1331" t="str">
            <v xml:space="preserve">ESCE- PORFIA </v>
          </cell>
          <cell r="J1331" t="str">
            <v xml:space="preserve">SUMINISTRO E INSTALACION DE ARBOL OITI H=1,8m </v>
          </cell>
          <cell r="K1331" t="str">
            <v>UN</v>
          </cell>
          <cell r="L1331">
            <v>1</v>
          </cell>
          <cell r="M1331">
            <v>165410</v>
          </cell>
          <cell r="N1331">
            <v>51277</v>
          </cell>
          <cell r="O1331">
            <v>216687</v>
          </cell>
        </row>
        <row r="1332">
          <cell r="A1332">
            <v>701</v>
          </cell>
          <cell r="B1332" t="str">
            <v>A 026.003.002</v>
          </cell>
          <cell r="C1332" t="str">
            <v>APU 2021 A 026.003.002</v>
          </cell>
          <cell r="D1332" t="str">
            <v>OBRAS ARQUITECTONICAS Y EDIFICACIONES</v>
          </cell>
          <cell r="E1332" t="str">
            <v xml:space="preserve"> MOBILIARIO URBANO, DEPORTIVO Y JUEGOS INFANTILES </v>
          </cell>
          <cell r="F1332" t="str">
            <v xml:space="preserve"> ADECUACION ZONAS VERDES </v>
          </cell>
          <cell r="G1332">
            <v>0</v>
          </cell>
          <cell r="H1332"/>
          <cell r="I1332" t="str">
            <v xml:space="preserve">ESCE- PORFIA </v>
          </cell>
          <cell r="J1332" t="str">
            <v xml:space="preserve">SUMINISTRO EINSTALAC DE ARBOL PALO CRUZ H=1.5 m </v>
          </cell>
          <cell r="K1332" t="str">
            <v xml:space="preserve"> UN</v>
          </cell>
          <cell r="L1332">
            <v>1</v>
          </cell>
          <cell r="M1332">
            <v>114390</v>
          </cell>
          <cell r="N1332">
            <v>35461</v>
          </cell>
          <cell r="O1332">
            <v>149851</v>
          </cell>
        </row>
        <row r="1333">
          <cell r="A1333">
            <v>702</v>
          </cell>
          <cell r="B1333" t="str">
            <v>A 026.003.003</v>
          </cell>
          <cell r="C1333" t="str">
            <v>APU 2021 A 026.003.003</v>
          </cell>
          <cell r="D1333" t="str">
            <v>OBRAS ARQUITECTONICAS Y EDIFICACIONES</v>
          </cell>
          <cell r="E1333" t="str">
            <v xml:space="preserve"> MOBILIARIO URBANO, DEPORTIVO Y JUEGOS INFANTILES </v>
          </cell>
          <cell r="F1333" t="str">
            <v xml:space="preserve"> ADECUACION ZONAS VERDES </v>
          </cell>
          <cell r="G1333">
            <v>0</v>
          </cell>
          <cell r="H1333"/>
          <cell r="I1333" t="str">
            <v xml:space="preserve">ESCE- PORFIA </v>
          </cell>
          <cell r="J1333" t="str">
            <v xml:space="preserve">SUMINISTRO E INSTALACION ARBOL CAYENO H=0.7-0.8m </v>
          </cell>
          <cell r="K1333" t="str">
            <v xml:space="preserve"> UN</v>
          </cell>
          <cell r="L1333">
            <v>1</v>
          </cell>
          <cell r="M1333">
            <v>33733</v>
          </cell>
          <cell r="N1333">
            <v>10457</v>
          </cell>
          <cell r="O1333">
            <v>44190</v>
          </cell>
        </row>
        <row r="1334">
          <cell r="A1334">
            <v>709</v>
          </cell>
          <cell r="B1334" t="str">
            <v>A 026.003.010</v>
          </cell>
          <cell r="C1334" t="str">
            <v>APU 2021 A 026.003.010</v>
          </cell>
          <cell r="D1334" t="str">
            <v>OBRAS ARQUITECTONICAS Y EDIFICACIONES</v>
          </cell>
          <cell r="E1334" t="str">
            <v xml:space="preserve"> MOBILIARIO URBANO, DEPORTIVO Y JUEGOS INFANTILES </v>
          </cell>
          <cell r="F1334" t="str">
            <v xml:space="preserve"> ADECUACION ZONAS VERDES </v>
          </cell>
          <cell r="G1334">
            <v>0</v>
          </cell>
          <cell r="H1334"/>
          <cell r="I1334"/>
          <cell r="J1334" t="str">
            <v xml:space="preserve">SUMINISTRO E INST DE PALMA DE BOTELLA H=2 A 2,5 MT </v>
          </cell>
          <cell r="K1334" t="str">
            <v xml:space="preserve"> UN</v>
          </cell>
          <cell r="L1334">
            <v>1</v>
          </cell>
          <cell r="M1334">
            <v>574535</v>
          </cell>
          <cell r="N1334">
            <v>178106</v>
          </cell>
          <cell r="O1334">
            <v>752641</v>
          </cell>
        </row>
        <row r="1335">
          <cell r="A1335">
            <v>703</v>
          </cell>
          <cell r="B1335" t="str">
            <v>A 026.003.004</v>
          </cell>
          <cell r="C1335" t="str">
            <v>APU 2021 A 026.003.004</v>
          </cell>
          <cell r="D1335" t="str">
            <v>OBRAS ARQUITECTONICAS Y EDIFICACIONES</v>
          </cell>
          <cell r="E1335" t="str">
            <v xml:space="preserve"> MOBILIARIO URBANO, DEPORTIVO Y JUEGOS INFANTILES </v>
          </cell>
          <cell r="F1335" t="str">
            <v xml:space="preserve"> ADECUACION ZONAS VERDES </v>
          </cell>
          <cell r="G1335">
            <v>0</v>
          </cell>
          <cell r="H1335"/>
          <cell r="I1335"/>
          <cell r="J1335" t="str">
            <v xml:space="preserve">SUMINISTRO E INSTALACION DE PALMA BOTELLA H=5 a 6m </v>
          </cell>
          <cell r="K1335" t="str">
            <v xml:space="preserve"> UN</v>
          </cell>
          <cell r="L1335">
            <v>1</v>
          </cell>
          <cell r="M1335">
            <v>736392</v>
          </cell>
          <cell r="N1335">
            <v>228282</v>
          </cell>
          <cell r="O1335">
            <v>964674</v>
          </cell>
        </row>
        <row r="1336">
          <cell r="A1336">
            <v>704</v>
          </cell>
          <cell r="B1336" t="str">
            <v>A 026.003.005</v>
          </cell>
          <cell r="C1336" t="str">
            <v>APU 2021 A 026.003.005</v>
          </cell>
          <cell r="D1336" t="str">
            <v>OBRAS ARQUITECTONICAS Y EDIFICACIONES</v>
          </cell>
          <cell r="E1336" t="str">
            <v xml:space="preserve"> MOBILIARIO URBANO, DEPORTIVO Y JUEGOS INFANTILES </v>
          </cell>
          <cell r="F1336" t="str">
            <v xml:space="preserve"> ADECUACION ZONAS VERDES </v>
          </cell>
          <cell r="G1336">
            <v>0</v>
          </cell>
          <cell r="H1336"/>
          <cell r="I1336"/>
          <cell r="J1336" t="str">
            <v xml:space="preserve">SUMINISTRO E INSTALACION DE PALMA MANILLA H=2.5m </v>
          </cell>
          <cell r="K1336" t="str">
            <v>UN</v>
          </cell>
          <cell r="L1336">
            <v>1</v>
          </cell>
          <cell r="M1336">
            <v>129475</v>
          </cell>
          <cell r="N1336">
            <v>40137</v>
          </cell>
          <cell r="O1336">
            <v>169612</v>
          </cell>
        </row>
        <row r="1337">
          <cell r="A1337">
            <v>705</v>
          </cell>
          <cell r="B1337" t="str">
            <v>A 026.003.006</v>
          </cell>
          <cell r="C1337" t="str">
            <v>APU 2021 A 026.003.006</v>
          </cell>
          <cell r="D1337" t="str">
            <v>OBRAS ARQUITECTONICAS Y EDIFICACIONES</v>
          </cell>
          <cell r="E1337" t="str">
            <v xml:space="preserve"> MOBILIARIO URBANO, DEPORTIVO Y JUEGOS INFANTILES </v>
          </cell>
          <cell r="F1337" t="str">
            <v xml:space="preserve"> ADECUACION ZONAS VERDES </v>
          </cell>
          <cell r="G1337">
            <v>0</v>
          </cell>
          <cell r="H1337"/>
          <cell r="I1337"/>
          <cell r="J1337" t="str">
            <v xml:space="preserve">SUMINISTRO E INSTALACION DE PALMA ARECA H=2.5m </v>
          </cell>
          <cell r="K1337" t="str">
            <v>UN</v>
          </cell>
          <cell r="L1337">
            <v>1</v>
          </cell>
          <cell r="M1337">
            <v>200797</v>
          </cell>
          <cell r="N1337">
            <v>62247</v>
          </cell>
          <cell r="O1337">
            <v>263044</v>
          </cell>
        </row>
        <row r="1338">
          <cell r="A1338">
            <v>706</v>
          </cell>
          <cell r="B1338" t="str">
            <v>A 026.003.007</v>
          </cell>
          <cell r="C1338" t="str">
            <v>APU 2021 A 026.003.007</v>
          </cell>
          <cell r="D1338" t="str">
            <v>OBRAS ARQUITECTONICAS Y EDIFICACIONES</v>
          </cell>
          <cell r="E1338" t="str">
            <v xml:space="preserve"> MOBILIARIO URBANO, DEPORTIVO Y JUEGOS INFANTILES </v>
          </cell>
          <cell r="F1338" t="str">
            <v xml:space="preserve"> ADECUACION ZONAS VERDES </v>
          </cell>
          <cell r="G1338">
            <v>0</v>
          </cell>
          <cell r="H1338" t="str">
            <v>JOSE MIGUE</v>
          </cell>
          <cell r="I1338" t="str">
            <v>CIM</v>
          </cell>
          <cell r="J1338" t="str">
            <v xml:space="preserve">SUMINISTRO E INSTALACION FLORES IXORA ROJA H=0.3MT </v>
          </cell>
          <cell r="K1338" t="str">
            <v xml:space="preserve"> UN</v>
          </cell>
          <cell r="L1338">
            <v>1</v>
          </cell>
          <cell r="M1338">
            <v>31850</v>
          </cell>
          <cell r="N1338">
            <v>9874</v>
          </cell>
          <cell r="O1338">
            <v>41724</v>
          </cell>
        </row>
        <row r="1339">
          <cell r="A1339">
            <v>707</v>
          </cell>
          <cell r="B1339" t="str">
            <v>A 026.003.008</v>
          </cell>
          <cell r="C1339" t="str">
            <v>APU 2021 A 026.003.008</v>
          </cell>
          <cell r="D1339" t="str">
            <v>OBRAS ARQUITECTONICAS Y EDIFICACIONES</v>
          </cell>
          <cell r="E1339" t="str">
            <v xml:space="preserve"> MOBILIARIO URBANO, DEPORTIVO Y JUEGOS INFANTILES </v>
          </cell>
          <cell r="F1339" t="str">
            <v xml:space="preserve"> ADECUACION ZONAS VERDES </v>
          </cell>
          <cell r="G1339">
            <v>0</v>
          </cell>
          <cell r="H1339"/>
          <cell r="I1339"/>
          <cell r="J1339" t="str">
            <v xml:space="preserve">SUMINISTRO E INSTALACION FLORES CAMARON H=0.4M </v>
          </cell>
          <cell r="K1339" t="str">
            <v xml:space="preserve"> UN</v>
          </cell>
          <cell r="L1339">
            <v>1</v>
          </cell>
          <cell r="M1339">
            <v>25462</v>
          </cell>
          <cell r="N1339">
            <v>7893</v>
          </cell>
          <cell r="O1339">
            <v>33355</v>
          </cell>
        </row>
        <row r="1340">
          <cell r="A1340">
            <v>708</v>
          </cell>
          <cell r="B1340" t="str">
            <v>A 026.003.009</v>
          </cell>
          <cell r="C1340" t="str">
            <v>APU 2021 A 026.003.009</v>
          </cell>
          <cell r="D1340" t="str">
            <v>OBRAS ARQUITECTONICAS Y EDIFICACIONES</v>
          </cell>
          <cell r="E1340" t="str">
            <v xml:space="preserve"> MOBILIARIO URBANO, DEPORTIVO Y JUEGOS INFANTILES </v>
          </cell>
          <cell r="F1340" t="str">
            <v xml:space="preserve"> ADECUACION ZONAS VERDES </v>
          </cell>
          <cell r="G1340">
            <v>0</v>
          </cell>
          <cell r="H1340"/>
          <cell r="I1340"/>
          <cell r="J1340" t="str">
            <v xml:space="preserve">SUMINISTRO E INSTALACION DURANTA H=0.3MT </v>
          </cell>
          <cell r="K1340" t="str">
            <v>UN</v>
          </cell>
          <cell r="L1340">
            <v>1</v>
          </cell>
          <cell r="M1340">
            <v>26985</v>
          </cell>
          <cell r="N1340">
            <v>8365</v>
          </cell>
          <cell r="O1340">
            <v>35350</v>
          </cell>
        </row>
        <row r="1341">
          <cell r="A1341">
            <v>710</v>
          </cell>
          <cell r="B1341" t="str">
            <v>A 026.003.011</v>
          </cell>
          <cell r="C1341" t="str">
            <v>APU 2021 A 026.003.011</v>
          </cell>
          <cell r="D1341" t="str">
            <v>OBRAS ARQUITECTONICAS Y EDIFICACIONES</v>
          </cell>
          <cell r="E1341" t="str">
            <v xml:space="preserve"> MOBILIARIO URBANO, DEPORTIVO Y JUEGOS INFANTILES </v>
          </cell>
          <cell r="F1341" t="str">
            <v xml:space="preserve"> ADECUACION ZONAS VERDES </v>
          </cell>
          <cell r="G1341">
            <v>0</v>
          </cell>
          <cell r="H1341"/>
          <cell r="I1341" t="str">
            <v>AV COLOMBIIA</v>
          </cell>
          <cell r="J1341" t="str">
            <v xml:space="preserve">SUMINISTRO E INSTALACION DE ARBOL OCOBO H=1.8m </v>
          </cell>
          <cell r="K1341" t="str">
            <v>UN</v>
          </cell>
          <cell r="L1341">
            <v>1</v>
          </cell>
          <cell r="M1341">
            <v>90141</v>
          </cell>
          <cell r="N1341">
            <v>27944</v>
          </cell>
          <cell r="O1341">
            <v>118085</v>
          </cell>
        </row>
        <row r="1342">
          <cell r="A1342">
            <v>711</v>
          </cell>
          <cell r="B1342" t="str">
            <v>A 026.003.012</v>
          </cell>
          <cell r="C1342" t="str">
            <v>APU 2021 A 026.003.012</v>
          </cell>
          <cell r="D1342" t="str">
            <v>OBRAS ARQUITECTONICAS Y EDIFICACIONES</v>
          </cell>
          <cell r="E1342" t="str">
            <v xml:space="preserve"> MOBILIARIO URBANO, DEPORTIVO Y JUEGOS INFANTILES </v>
          </cell>
          <cell r="F1342" t="str">
            <v xml:space="preserve"> ADECUACION ZONAS VERDES </v>
          </cell>
          <cell r="G1342">
            <v>0</v>
          </cell>
          <cell r="H1342"/>
          <cell r="I1342"/>
          <cell r="J1342" t="str">
            <v xml:space="preserve">INSTALACION PLANTULAS VEGETAL H=(0,3 - 0,5) m </v>
          </cell>
          <cell r="K1342" t="str">
            <v xml:space="preserve"> UN</v>
          </cell>
          <cell r="L1342">
            <v>1</v>
          </cell>
          <cell r="M1342">
            <v>23465</v>
          </cell>
          <cell r="N1342">
            <v>7274</v>
          </cell>
          <cell r="O1342">
            <v>30739</v>
          </cell>
        </row>
        <row r="1343">
          <cell r="A1343">
            <v>712</v>
          </cell>
          <cell r="B1343" t="str">
            <v>A 026.003.013</v>
          </cell>
          <cell r="C1343" t="str">
            <v>APU 2021 A 026.003.013</v>
          </cell>
          <cell r="D1343" t="str">
            <v>OBRAS ARQUITECTONICAS Y EDIFICACIONES</v>
          </cell>
          <cell r="E1343" t="str">
            <v xml:space="preserve"> MOBILIARIO URBANO, DEPORTIVO Y JUEGOS INFANTILES </v>
          </cell>
          <cell r="F1343" t="str">
            <v xml:space="preserve"> ADECUACION ZONAS VERDES </v>
          </cell>
          <cell r="G1343">
            <v>0</v>
          </cell>
          <cell r="H1343"/>
          <cell r="I1343"/>
          <cell r="J1343" t="str">
            <v xml:space="preserve">INSTALACION PLANTULAS VEGETAL ALTURA </v>
          </cell>
          <cell r="K1343" t="str">
            <v xml:space="preserve"> UN</v>
          </cell>
          <cell r="L1343">
            <v>1</v>
          </cell>
          <cell r="M1343">
            <v>49403</v>
          </cell>
          <cell r="N1343">
            <v>15315</v>
          </cell>
          <cell r="O1343">
            <v>64718</v>
          </cell>
        </row>
        <row r="1344">
          <cell r="A1344">
            <v>713</v>
          </cell>
          <cell r="B1344" t="str">
            <v>A 026.003.014</v>
          </cell>
          <cell r="C1344" t="str">
            <v>APU 2021 A 026.003.014</v>
          </cell>
          <cell r="D1344" t="str">
            <v>OBRAS ARQUITECTONICAS Y EDIFICACIONES</v>
          </cell>
          <cell r="E1344" t="str">
            <v xml:space="preserve"> MOBILIARIO URBANO, DEPORTIVO Y JUEGOS INFANTILES </v>
          </cell>
          <cell r="F1344" t="str">
            <v xml:space="preserve"> ADECUACION ZONAS VERDES </v>
          </cell>
          <cell r="G1344">
            <v>0</v>
          </cell>
          <cell r="H1344"/>
          <cell r="I1344"/>
          <cell r="J1344" t="str">
            <v xml:space="preserve">SUM EINSTAL DE OCOBO H=1.8m INC TUB DE 36" RAIZ </v>
          </cell>
          <cell r="K1344" t="str">
            <v>UN</v>
          </cell>
          <cell r="L1344">
            <v>1</v>
          </cell>
          <cell r="M1344">
            <v>325808</v>
          </cell>
          <cell r="N1344">
            <v>101000</v>
          </cell>
          <cell r="O1344">
            <v>426808</v>
          </cell>
        </row>
        <row r="1345">
          <cell r="A1345">
            <v>714</v>
          </cell>
          <cell r="B1345" t="str">
            <v>A 026.003.015</v>
          </cell>
          <cell r="C1345" t="str">
            <v>APU 2021 A 026.003.015</v>
          </cell>
          <cell r="D1345" t="str">
            <v>OBRAS ARQUITECTONICAS Y EDIFICACIONES</v>
          </cell>
          <cell r="E1345" t="str">
            <v xml:space="preserve"> MOBILIARIO URBANO, DEPORTIVO Y JUEGOS INFANTILES </v>
          </cell>
          <cell r="F1345" t="str">
            <v xml:space="preserve"> ADECUACION ZONAS VERDES </v>
          </cell>
          <cell r="G1345">
            <v>0</v>
          </cell>
          <cell r="H1345"/>
          <cell r="I1345"/>
          <cell r="J1345" t="str">
            <v xml:space="preserve">SUMINISTRO E INSTALACION DE PALMA ROJA H=1.4m </v>
          </cell>
          <cell r="K1345" t="str">
            <v>UN</v>
          </cell>
          <cell r="L1345">
            <v>1</v>
          </cell>
          <cell r="M1345">
            <v>173115</v>
          </cell>
          <cell r="N1345">
            <v>53666</v>
          </cell>
          <cell r="O1345">
            <v>226781</v>
          </cell>
        </row>
        <row r="1346">
          <cell r="A1346">
            <v>715</v>
          </cell>
          <cell r="B1346" t="str">
            <v>A 026.003.016</v>
          </cell>
          <cell r="C1346" t="str">
            <v>APU 2021 A 026.003.016</v>
          </cell>
          <cell r="D1346" t="str">
            <v>OBRAS ARQUITECTONICAS Y EDIFICACIONES</v>
          </cell>
          <cell r="E1346" t="str">
            <v xml:space="preserve"> MOBILIARIO URBANO, DEPORTIVO Y JUEGOS INFANTILES </v>
          </cell>
          <cell r="F1346" t="str">
            <v xml:space="preserve"> ADECUACION ZONAS VERDES </v>
          </cell>
          <cell r="G1346">
            <v>0</v>
          </cell>
          <cell r="H1346"/>
          <cell r="I1346"/>
          <cell r="J1346" t="str">
            <v xml:space="preserve">SUMINISTRO E INSTALACION DE PALMA LIVISTONIA H=1.2 </v>
          </cell>
          <cell r="K1346" t="str">
            <v>UN</v>
          </cell>
          <cell r="L1346">
            <v>1</v>
          </cell>
          <cell r="M1346">
            <v>114176</v>
          </cell>
          <cell r="N1346">
            <v>35395</v>
          </cell>
          <cell r="O1346">
            <v>149571</v>
          </cell>
        </row>
        <row r="1347">
          <cell r="A1347">
            <v>716</v>
          </cell>
          <cell r="B1347" t="str">
            <v>A 026.003.017</v>
          </cell>
          <cell r="C1347" t="str">
            <v>APU 2021 A 026.003.017</v>
          </cell>
          <cell r="D1347" t="str">
            <v>OBRAS ARQUITECTONICAS Y EDIFICACIONES</v>
          </cell>
          <cell r="E1347" t="str">
            <v xml:space="preserve"> MOBILIARIO URBANO, DEPORTIVO Y JUEGOS INFANTILES </v>
          </cell>
          <cell r="F1347" t="str">
            <v xml:space="preserve"> ADECUACION ZONAS VERDES </v>
          </cell>
          <cell r="G1347">
            <v>0</v>
          </cell>
          <cell r="H1347"/>
          <cell r="I1347"/>
          <cell r="J1347" t="str">
            <v xml:space="preserve">SUMINISTRO E INSTAL DE PALMA COLA DE ZORRO H=2.0 </v>
          </cell>
          <cell r="K1347" t="str">
            <v xml:space="preserve"> UN</v>
          </cell>
          <cell r="L1347">
            <v>1</v>
          </cell>
          <cell r="M1347">
            <v>131167</v>
          </cell>
          <cell r="N1347">
            <v>40662</v>
          </cell>
          <cell r="O1347">
            <v>171829</v>
          </cell>
        </row>
        <row r="1348">
          <cell r="A1348">
            <v>717</v>
          </cell>
          <cell r="B1348" t="str">
            <v>A 026.003.018</v>
          </cell>
          <cell r="C1348" t="str">
            <v>APU 2021 A 026.003.018</v>
          </cell>
          <cell r="D1348" t="str">
            <v>OBRAS ARQUITECTONICAS Y EDIFICACIONES</v>
          </cell>
          <cell r="E1348" t="str">
            <v xml:space="preserve"> MOBILIARIO URBANO, DEPORTIVO Y JUEGOS INFANTILES </v>
          </cell>
          <cell r="F1348" t="str">
            <v xml:space="preserve"> ADECUACION ZONAS VERDES </v>
          </cell>
          <cell r="G1348">
            <v>0</v>
          </cell>
          <cell r="H1348"/>
          <cell r="I1348"/>
          <cell r="J1348" t="str">
            <v xml:space="preserve">SUMINISTRO E INSTALACION FILODENDRO H=0.4MT </v>
          </cell>
          <cell r="K1348" t="str">
            <v xml:space="preserve"> UN</v>
          </cell>
          <cell r="L1348">
            <v>1</v>
          </cell>
          <cell r="M1348">
            <v>32527</v>
          </cell>
          <cell r="N1348">
            <v>10083</v>
          </cell>
          <cell r="O1348">
            <v>42610</v>
          </cell>
        </row>
        <row r="1349">
          <cell r="A1349">
            <v>718</v>
          </cell>
          <cell r="B1349" t="str">
            <v>A 026.003.019</v>
          </cell>
          <cell r="C1349" t="str">
            <v>APU 2021 A 026.003.019</v>
          </cell>
          <cell r="D1349" t="str">
            <v>OBRAS ARQUITECTONICAS Y EDIFICACIONES</v>
          </cell>
          <cell r="E1349" t="str">
            <v xml:space="preserve"> MOBILIARIO URBANO, DEPORTIVO Y JUEGOS INFANTILES </v>
          </cell>
          <cell r="F1349" t="str">
            <v xml:space="preserve"> ADECUACION ZONAS VERDES </v>
          </cell>
          <cell r="G1349">
            <v>0</v>
          </cell>
          <cell r="H1349"/>
          <cell r="I1349"/>
          <cell r="J1349" t="str">
            <v xml:space="preserve">SUMINISTRO E INSTALACION GINGER ROJO H=0.5MT </v>
          </cell>
          <cell r="K1349" t="str">
            <v xml:space="preserve"> UN</v>
          </cell>
          <cell r="L1349">
            <v>1</v>
          </cell>
          <cell r="M1349">
            <v>34366</v>
          </cell>
          <cell r="N1349">
            <v>10653</v>
          </cell>
          <cell r="O1349">
            <v>45019</v>
          </cell>
        </row>
        <row r="1350">
          <cell r="A1350">
            <v>719</v>
          </cell>
          <cell r="B1350" t="str">
            <v>A 026.003.020</v>
          </cell>
          <cell r="C1350" t="str">
            <v>APU 2021 A 026.003.020</v>
          </cell>
          <cell r="D1350" t="str">
            <v>OBRAS ARQUITECTONICAS Y EDIFICACIONES</v>
          </cell>
          <cell r="E1350" t="str">
            <v xml:space="preserve"> MOBILIARIO URBANO, DEPORTIVO Y JUEGOS INFANTILES </v>
          </cell>
          <cell r="F1350" t="str">
            <v xml:space="preserve"> ADECUACION ZONAS VERDES </v>
          </cell>
          <cell r="G1350">
            <v>0</v>
          </cell>
          <cell r="H1350"/>
          <cell r="I1350" t="str">
            <v xml:space="preserve">ESCE- PORFIA </v>
          </cell>
          <cell r="J1350" t="str">
            <v xml:space="preserve">SUMINISTRO E INSTALACION DE ARBOL SAMAN H=1.5-2.0 </v>
          </cell>
          <cell r="K1350" t="str">
            <v xml:space="preserve"> UN</v>
          </cell>
          <cell r="L1350">
            <v>1</v>
          </cell>
          <cell r="M1350">
            <v>76268</v>
          </cell>
          <cell r="N1350">
            <v>23643</v>
          </cell>
          <cell r="O1350">
            <v>99911</v>
          </cell>
        </row>
        <row r="1351">
          <cell r="A1351">
            <v>720</v>
          </cell>
          <cell r="B1351" t="str">
            <v>A 026.003.021</v>
          </cell>
          <cell r="C1351" t="str">
            <v>APU 2021 A 026.003.021</v>
          </cell>
          <cell r="D1351" t="str">
            <v>OBRAS ARQUITECTONICAS Y EDIFICACIONES</v>
          </cell>
          <cell r="E1351" t="str">
            <v xml:space="preserve"> MOBILIARIO URBANO, DEPORTIVO Y JUEGOS INFANTILES </v>
          </cell>
          <cell r="F1351" t="str">
            <v xml:space="preserve"> ADECUACION ZONAS VERDES </v>
          </cell>
          <cell r="G1351">
            <v>0</v>
          </cell>
          <cell r="H1351"/>
          <cell r="I1351" t="str">
            <v xml:space="preserve">ESCE- PORFIA </v>
          </cell>
          <cell r="J1351" t="str">
            <v xml:space="preserve">SUMINISTRO E INSTALACION DE ARBOL JABILLO H=1.5-2. </v>
          </cell>
          <cell r="K1351" t="str">
            <v>UN</v>
          </cell>
          <cell r="L1351">
            <v>1</v>
          </cell>
          <cell r="M1351">
            <v>75857</v>
          </cell>
          <cell r="N1351">
            <v>23516</v>
          </cell>
          <cell r="O1351">
            <v>99373</v>
          </cell>
        </row>
        <row r="1352">
          <cell r="A1352">
            <v>721</v>
          </cell>
          <cell r="B1352" t="str">
            <v>A 026.003.022</v>
          </cell>
          <cell r="C1352" t="str">
            <v>APU 2021 A 026.003.022</v>
          </cell>
          <cell r="D1352" t="str">
            <v>OBRAS ARQUITECTONICAS Y EDIFICACIONES</v>
          </cell>
          <cell r="E1352" t="str">
            <v xml:space="preserve"> MOBILIARIO URBANO, DEPORTIVO Y JUEGOS INFANTILES </v>
          </cell>
          <cell r="F1352" t="str">
            <v xml:space="preserve"> ADECUACION ZONAS VERDES </v>
          </cell>
          <cell r="G1352">
            <v>0</v>
          </cell>
          <cell r="H1352"/>
          <cell r="I1352" t="str">
            <v xml:space="preserve">ESCE- PORFIA </v>
          </cell>
          <cell r="J1352" t="str">
            <v xml:space="preserve">SUMINISTRO E INSTALACION DE ARBOL CAÑOFISTOL H=1.5 </v>
          </cell>
          <cell r="K1352" t="str">
            <v xml:space="preserve"> UN</v>
          </cell>
          <cell r="L1352">
            <v>1</v>
          </cell>
          <cell r="M1352">
            <v>68754</v>
          </cell>
          <cell r="N1352">
            <v>21314</v>
          </cell>
          <cell r="O1352">
            <v>90068</v>
          </cell>
        </row>
        <row r="1353">
          <cell r="A1353">
            <v>722</v>
          </cell>
          <cell r="B1353" t="str">
            <v>A 026.003.023</v>
          </cell>
          <cell r="C1353" t="str">
            <v>APU 2021 A 026.003.023</v>
          </cell>
          <cell r="D1353" t="str">
            <v>OBRAS ARQUITECTONICAS Y EDIFICACIONES</v>
          </cell>
          <cell r="E1353" t="str">
            <v xml:space="preserve"> MOBILIARIO URBANO, DEPORTIVO Y JUEGOS INFANTILES </v>
          </cell>
          <cell r="F1353" t="str">
            <v xml:space="preserve"> ADECUACION ZONAS VERDES </v>
          </cell>
          <cell r="G1353">
            <v>0</v>
          </cell>
          <cell r="H1353"/>
          <cell r="I1353"/>
          <cell r="J1353" t="str">
            <v xml:space="preserve">SUMINISTRO E INSTALACION DE ARBOL YOPO H=1.5 </v>
          </cell>
          <cell r="K1353" t="str">
            <v>UN</v>
          </cell>
          <cell r="L1353">
            <v>1</v>
          </cell>
          <cell r="M1353">
            <v>77279</v>
          </cell>
          <cell r="N1353">
            <v>23956</v>
          </cell>
          <cell r="O1353">
            <v>101235</v>
          </cell>
        </row>
        <row r="1354">
          <cell r="A1354">
            <v>723</v>
          </cell>
          <cell r="B1354" t="str">
            <v>A 026.003.024</v>
          </cell>
          <cell r="C1354" t="str">
            <v>APU 2021 A 026.003.024</v>
          </cell>
          <cell r="D1354" t="str">
            <v>OBRAS ARQUITECTONICAS Y EDIFICACIONES</v>
          </cell>
          <cell r="E1354" t="str">
            <v xml:space="preserve"> MOBILIARIO URBANO, DEPORTIVO Y JUEGOS INFANTILES </v>
          </cell>
          <cell r="F1354" t="str">
            <v xml:space="preserve"> ADECUACION ZONAS VERDES </v>
          </cell>
          <cell r="G1354">
            <v>0</v>
          </cell>
          <cell r="H1354"/>
          <cell r="I1354"/>
          <cell r="J1354" t="str">
            <v xml:space="preserve">SUMINISTRO E INSTALACION DE ARBOL XELOPIA H=1.5 </v>
          </cell>
          <cell r="K1354" t="str">
            <v xml:space="preserve"> UN</v>
          </cell>
          <cell r="L1354">
            <v>1</v>
          </cell>
          <cell r="M1354">
            <v>120314</v>
          </cell>
          <cell r="N1354">
            <v>37297</v>
          </cell>
          <cell r="O1354">
            <v>157611</v>
          </cell>
        </row>
        <row r="1355">
          <cell r="A1355">
            <v>865</v>
          </cell>
          <cell r="B1355" t="str">
            <v>A 029.001.157</v>
          </cell>
          <cell r="C1355" t="str">
            <v>APU 2021 A 029.001.157</v>
          </cell>
          <cell r="D1355" t="str">
            <v>OBRAS ARQUITECTONICAS Y EDIFICACIONES</v>
          </cell>
          <cell r="E1355" t="str">
            <v xml:space="preserve"> APUS NUEVOS </v>
          </cell>
          <cell r="F1355"/>
          <cell r="G1355">
            <v>0</v>
          </cell>
          <cell r="H1355"/>
          <cell r="I1355"/>
          <cell r="J1355" t="str">
            <v xml:space="preserve">SUMINISTRO E INSTALACION ARBOL FLOR MORADO H=1.8M </v>
          </cell>
          <cell r="K1355" t="str">
            <v xml:space="preserve"> UN</v>
          </cell>
          <cell r="L1355">
            <v>1</v>
          </cell>
          <cell r="M1355">
            <v>152067</v>
          </cell>
          <cell r="N1355">
            <v>47141</v>
          </cell>
          <cell r="O1355">
            <v>199208</v>
          </cell>
        </row>
        <row r="1356">
          <cell r="A1356">
            <v>873</v>
          </cell>
          <cell r="B1356" t="str">
            <v>A 029.001.168</v>
          </cell>
          <cell r="C1356" t="str">
            <v>APU 2021 A 029.001.168</v>
          </cell>
          <cell r="D1356" t="str">
            <v>OBRAS ARQUITECTONICAS Y EDIFICACIONES</v>
          </cell>
          <cell r="E1356" t="str">
            <v xml:space="preserve"> APUS NUEVOS </v>
          </cell>
          <cell r="F1356" t="str">
            <v xml:space="preserve"> APUS NUEVOS </v>
          </cell>
          <cell r="G1356">
            <v>0</v>
          </cell>
          <cell r="H1356"/>
          <cell r="I1356"/>
          <cell r="J1356" t="str">
            <v xml:space="preserve">SUMINISTRO E INSTALACION FLORES AZULINAS </v>
          </cell>
          <cell r="K1356" t="str">
            <v xml:space="preserve"> UN</v>
          </cell>
          <cell r="L1356">
            <v>1</v>
          </cell>
          <cell r="M1356">
            <v>35432</v>
          </cell>
          <cell r="N1356">
            <v>10984</v>
          </cell>
          <cell r="O1356">
            <v>46416</v>
          </cell>
        </row>
        <row r="1357">
          <cell r="A1357">
            <v>874</v>
          </cell>
          <cell r="B1357" t="str">
            <v>A 029.001.169</v>
          </cell>
          <cell r="C1357" t="str">
            <v>APU 2021 A 029.001.169</v>
          </cell>
          <cell r="D1357" t="str">
            <v>OBRAS ARQUITECTONICAS Y EDIFICACIONES</v>
          </cell>
          <cell r="E1357" t="str">
            <v xml:space="preserve"> APUS NUEVOS </v>
          </cell>
          <cell r="F1357" t="str">
            <v xml:space="preserve"> APUS NUEVOS </v>
          </cell>
          <cell r="G1357">
            <v>0</v>
          </cell>
          <cell r="H1357"/>
          <cell r="I1357"/>
          <cell r="J1357" t="str">
            <v xml:space="preserve">SUMINISTRO E INSTALACION FLORES CROTOS PAYASOS </v>
          </cell>
          <cell r="K1357" t="str">
            <v xml:space="preserve"> UN</v>
          </cell>
          <cell r="L1357">
            <v>1</v>
          </cell>
          <cell r="M1357">
            <v>34786</v>
          </cell>
          <cell r="N1357">
            <v>10784</v>
          </cell>
          <cell r="O1357">
            <v>45570</v>
          </cell>
        </row>
        <row r="1358">
          <cell r="A1358">
            <v>875</v>
          </cell>
          <cell r="B1358" t="str">
            <v>A 029.001.170</v>
          </cell>
          <cell r="C1358" t="str">
            <v>APU 2021 A 029.001.170</v>
          </cell>
          <cell r="D1358" t="str">
            <v>OBRAS ARQUITECTONICAS Y EDIFICACIONES</v>
          </cell>
          <cell r="E1358" t="str">
            <v xml:space="preserve"> APUS NUEVOS </v>
          </cell>
          <cell r="F1358" t="str">
            <v xml:space="preserve"> APUS NUEVOS </v>
          </cell>
          <cell r="G1358">
            <v>0</v>
          </cell>
          <cell r="H1358"/>
          <cell r="I1358"/>
          <cell r="J1358" t="str">
            <v xml:space="preserve">SUMINISTRO E INSTALACION FLORES PENTAS </v>
          </cell>
          <cell r="K1358" t="str">
            <v>UN</v>
          </cell>
          <cell r="L1358">
            <v>1</v>
          </cell>
          <cell r="M1358">
            <v>34140</v>
          </cell>
          <cell r="N1358">
            <v>10583</v>
          </cell>
          <cell r="O1358">
            <v>44723</v>
          </cell>
        </row>
        <row r="1359">
          <cell r="A1359">
            <v>876</v>
          </cell>
          <cell r="B1359" t="str">
            <v>A 029.001.171</v>
          </cell>
          <cell r="C1359" t="str">
            <v>APU 2021 A 029.001.171</v>
          </cell>
          <cell r="D1359" t="str">
            <v>OBRAS ARQUITECTONICAS Y EDIFICACIONES</v>
          </cell>
          <cell r="E1359" t="str">
            <v xml:space="preserve"> APUS NUEVOS </v>
          </cell>
          <cell r="F1359" t="str">
            <v xml:space="preserve"> APUS NUEVOS </v>
          </cell>
          <cell r="G1359">
            <v>0</v>
          </cell>
          <cell r="H1359"/>
          <cell r="I1359"/>
          <cell r="J1359" t="str">
            <v xml:space="preserve">SUMINISTRO E INSTALACION FLORES PAMEÑA DORADA </v>
          </cell>
          <cell r="K1359" t="str">
            <v xml:space="preserve"> UN</v>
          </cell>
          <cell r="L1359">
            <v>1</v>
          </cell>
          <cell r="M1359">
            <v>35044</v>
          </cell>
          <cell r="N1359">
            <v>10864</v>
          </cell>
          <cell r="O1359">
            <v>45908</v>
          </cell>
        </row>
        <row r="1360">
          <cell r="A1360">
            <v>877</v>
          </cell>
          <cell r="B1360" t="str">
            <v>A 029.001.172</v>
          </cell>
          <cell r="C1360" t="str">
            <v>APU 2021 A 029.001.172</v>
          </cell>
          <cell r="D1360" t="str">
            <v>OBRAS ARQUITECTONICAS Y EDIFICACIONES</v>
          </cell>
          <cell r="E1360" t="str">
            <v xml:space="preserve"> APUS NUEVOS </v>
          </cell>
          <cell r="F1360" t="str">
            <v xml:space="preserve"> APUS NUEVOS </v>
          </cell>
          <cell r="G1360">
            <v>0</v>
          </cell>
          <cell r="H1360"/>
          <cell r="I1360"/>
          <cell r="J1360" t="str">
            <v xml:space="preserve">SUMINISTRO E INSTALACION FLORES YINYER VARIEDAD </v>
          </cell>
          <cell r="K1360" t="str">
            <v xml:space="preserve"> UN</v>
          </cell>
          <cell r="L1360">
            <v>1</v>
          </cell>
          <cell r="M1360">
            <v>34398</v>
          </cell>
          <cell r="N1360">
            <v>10663</v>
          </cell>
          <cell r="O1360">
            <v>45061</v>
          </cell>
        </row>
        <row r="1361">
          <cell r="A1361">
            <v>878</v>
          </cell>
          <cell r="B1361" t="str">
            <v>A 029.001.173</v>
          </cell>
          <cell r="C1361" t="str">
            <v>APU 2021 A 029.001.173</v>
          </cell>
          <cell r="D1361" t="str">
            <v>OBRAS ARQUITECTONICAS Y EDIFICACIONES</v>
          </cell>
          <cell r="E1361" t="str">
            <v xml:space="preserve"> APUS NUEVOS </v>
          </cell>
          <cell r="F1361" t="str">
            <v xml:space="preserve"> APUS NUEVOS </v>
          </cell>
          <cell r="G1361">
            <v>0</v>
          </cell>
          <cell r="H1361"/>
          <cell r="I1361"/>
          <cell r="J1361" t="str">
            <v xml:space="preserve">SUMINISTRO E INSTALACION FLORES ORTENCIAS </v>
          </cell>
          <cell r="K1361" t="str">
            <v xml:space="preserve"> UN</v>
          </cell>
          <cell r="L1361">
            <v>1</v>
          </cell>
          <cell r="M1361">
            <v>32461</v>
          </cell>
          <cell r="N1361">
            <v>10063</v>
          </cell>
          <cell r="O1361">
            <v>42524</v>
          </cell>
        </row>
        <row r="1362">
          <cell r="A1362">
            <v>879</v>
          </cell>
          <cell r="B1362" t="str">
            <v>A 029.001.174</v>
          </cell>
          <cell r="C1362" t="str">
            <v>APU 2021 A 029.001.174</v>
          </cell>
          <cell r="D1362" t="str">
            <v>OBRAS ARQUITECTONICAS Y EDIFICACIONES</v>
          </cell>
          <cell r="E1362" t="str">
            <v xml:space="preserve"> APUS NUEVOS </v>
          </cell>
          <cell r="F1362" t="str">
            <v xml:space="preserve"> APUS NUEVOS </v>
          </cell>
          <cell r="G1362">
            <v>0</v>
          </cell>
          <cell r="H1362"/>
          <cell r="I1362"/>
          <cell r="J1362" t="str">
            <v xml:space="preserve">SUMINISTRO E INSTALACION FLORES TOSCANAS </v>
          </cell>
          <cell r="K1362" t="str">
            <v>UN</v>
          </cell>
          <cell r="L1362">
            <v>1</v>
          </cell>
          <cell r="M1362">
            <v>33494</v>
          </cell>
          <cell r="N1362">
            <v>10383</v>
          </cell>
          <cell r="O1362">
            <v>43877</v>
          </cell>
        </row>
        <row r="1363">
          <cell r="A1363">
            <v>880</v>
          </cell>
          <cell r="B1363" t="str">
            <v>A 029.001.175</v>
          </cell>
          <cell r="C1363" t="str">
            <v>APU 2021 A 029.001.175</v>
          </cell>
          <cell r="D1363" t="str">
            <v>OBRAS ARQUITECTONICAS Y EDIFICACIONES</v>
          </cell>
          <cell r="E1363" t="str">
            <v xml:space="preserve"> APUS NUEVOS </v>
          </cell>
          <cell r="F1363" t="str">
            <v xml:space="preserve"> APUS NUEVOS </v>
          </cell>
          <cell r="G1363">
            <v>0</v>
          </cell>
          <cell r="H1363"/>
          <cell r="I1363"/>
          <cell r="J1363" t="str">
            <v xml:space="preserve">SUMINISTRO E INSTALACION FLORES CINTAS ITALIANAS </v>
          </cell>
          <cell r="K1363" t="str">
            <v xml:space="preserve"> UN</v>
          </cell>
          <cell r="L1363">
            <v>1</v>
          </cell>
          <cell r="M1363">
            <v>31944</v>
          </cell>
          <cell r="N1363">
            <v>9903</v>
          </cell>
          <cell r="O1363">
            <v>41847</v>
          </cell>
        </row>
        <row r="1364">
          <cell r="A1364">
            <v>881</v>
          </cell>
          <cell r="B1364" t="str">
            <v>A 029.001.176</v>
          </cell>
          <cell r="C1364" t="str">
            <v>APU 2021 A 029.001.176</v>
          </cell>
          <cell r="D1364" t="str">
            <v>OBRAS ARQUITECTONICAS Y EDIFICACIONES</v>
          </cell>
          <cell r="E1364" t="str">
            <v xml:space="preserve"> APUS NUEVOS </v>
          </cell>
          <cell r="F1364" t="str">
            <v xml:space="preserve"> APUS NUEVOS </v>
          </cell>
          <cell r="G1364">
            <v>0</v>
          </cell>
          <cell r="H1364"/>
          <cell r="I1364"/>
          <cell r="J1364" t="str">
            <v xml:space="preserve">SUMINISTRO E INSTALACION FLORES BINCAS </v>
          </cell>
          <cell r="K1364" t="str">
            <v xml:space="preserve"> UN</v>
          </cell>
          <cell r="L1364">
            <v>1</v>
          </cell>
          <cell r="M1364">
            <v>33494</v>
          </cell>
          <cell r="N1364">
            <v>10383</v>
          </cell>
          <cell r="O1364">
            <v>43877</v>
          </cell>
        </row>
        <row r="1365">
          <cell r="A1365">
            <v>811</v>
          </cell>
          <cell r="B1365" t="str">
            <v>A 029.001.085</v>
          </cell>
          <cell r="C1365" t="str">
            <v>APU 2021 A 029.001.085</v>
          </cell>
          <cell r="D1365" t="str">
            <v>OBRAS ARQUITECTONICAS Y EDIFICACIONES</v>
          </cell>
          <cell r="E1365" t="str">
            <v xml:space="preserve"> APUS NUEVOS </v>
          </cell>
          <cell r="F1365" t="str">
            <v xml:space="preserve"> APUS NUEVOS </v>
          </cell>
          <cell r="G1365">
            <v>0</v>
          </cell>
          <cell r="H1365"/>
          <cell r="I1365"/>
          <cell r="J1365" t="str">
            <v xml:space="preserve">SUMINISTRO E INSTALACION PLANTAS VERANERAS </v>
          </cell>
          <cell r="K1365" t="str">
            <v xml:space="preserve"> UN</v>
          </cell>
          <cell r="L1365">
            <v>1</v>
          </cell>
          <cell r="M1365">
            <v>35973</v>
          </cell>
          <cell r="N1365">
            <v>11152</v>
          </cell>
          <cell r="O1365">
            <v>47125</v>
          </cell>
        </row>
        <row r="1366">
          <cell r="A1366">
            <v>812</v>
          </cell>
          <cell r="B1366" t="str">
            <v>A 029.001.086</v>
          </cell>
          <cell r="C1366" t="str">
            <v>APU 2021 A 029.001.086</v>
          </cell>
          <cell r="D1366" t="str">
            <v>OBRAS ARQUITECTONICAS Y EDIFICACIONES</v>
          </cell>
          <cell r="E1366" t="str">
            <v xml:space="preserve"> APUS NUEVOS </v>
          </cell>
          <cell r="F1366" t="str">
            <v xml:space="preserve"> APUS NUEVOS </v>
          </cell>
          <cell r="G1366">
            <v>0</v>
          </cell>
          <cell r="H1366"/>
          <cell r="I1366"/>
          <cell r="J1366" t="str">
            <v xml:space="preserve">SUMINISTRO E INSTALACION PLANTAS FLOR AMARILLO </v>
          </cell>
          <cell r="K1366" t="str">
            <v xml:space="preserve"> UN</v>
          </cell>
          <cell r="L1366">
            <v>1</v>
          </cell>
          <cell r="M1366">
            <v>27854</v>
          </cell>
          <cell r="N1366">
            <v>8635</v>
          </cell>
          <cell r="O1366">
            <v>36489</v>
          </cell>
        </row>
        <row r="1367">
          <cell r="A1367">
            <v>813</v>
          </cell>
          <cell r="B1367" t="str">
            <v>A 029.001.087</v>
          </cell>
          <cell r="C1367" t="str">
            <v>APU 2021 A 029.001.087</v>
          </cell>
          <cell r="D1367" t="str">
            <v>OBRAS ARQUITECTONICAS Y EDIFICACIONES</v>
          </cell>
          <cell r="E1367" t="str">
            <v xml:space="preserve"> APUS NUEVOS </v>
          </cell>
          <cell r="F1367" t="str">
            <v xml:space="preserve"> APUS NUEVOS </v>
          </cell>
          <cell r="G1367">
            <v>0</v>
          </cell>
          <cell r="H1367"/>
          <cell r="I1367"/>
          <cell r="J1367" t="str">
            <v xml:space="preserve">SUMINISTRO E INSTALACION PLANTAS TULIPAN </v>
          </cell>
          <cell r="K1367" t="str">
            <v>UN</v>
          </cell>
          <cell r="L1367">
            <v>1</v>
          </cell>
          <cell r="M1367">
            <v>30561</v>
          </cell>
          <cell r="N1367">
            <v>9474</v>
          </cell>
          <cell r="O1367">
            <v>40035</v>
          </cell>
        </row>
        <row r="1368">
          <cell r="A1368">
            <v>814</v>
          </cell>
          <cell r="B1368" t="str">
            <v>A 029.001.088</v>
          </cell>
          <cell r="C1368" t="str">
            <v>APU 2021 A 029.001.088</v>
          </cell>
          <cell r="D1368" t="str">
            <v>OBRAS ARQUITECTONICAS Y EDIFICACIONES</v>
          </cell>
          <cell r="E1368" t="str">
            <v xml:space="preserve"> APUS NUEVOS </v>
          </cell>
          <cell r="F1368" t="str">
            <v xml:space="preserve"> APUS NUEVOS </v>
          </cell>
          <cell r="G1368">
            <v>0</v>
          </cell>
          <cell r="H1368"/>
          <cell r="I1368"/>
          <cell r="J1368" t="str">
            <v xml:space="preserve">SUMINISTRO E INSTALACION PLANTAS CINTA </v>
          </cell>
          <cell r="K1368" t="str">
            <v>UN</v>
          </cell>
          <cell r="L1368">
            <v>1</v>
          </cell>
          <cell r="M1368">
            <v>25824</v>
          </cell>
          <cell r="N1368">
            <v>8005</v>
          </cell>
          <cell r="O1368">
            <v>33829</v>
          </cell>
        </row>
        <row r="1369">
          <cell r="A1369">
            <v>724</v>
          </cell>
          <cell r="B1369" t="str">
            <v>A 026.003.025</v>
          </cell>
          <cell r="C1369" t="str">
            <v>APU 2021 A 026.003.025</v>
          </cell>
          <cell r="D1369" t="str">
            <v>OBRAS ARQUITECTONICAS Y EDIFICACIONES</v>
          </cell>
          <cell r="E1369" t="str">
            <v xml:space="preserve"> MOBILIARIO URBANO, DEPORTIVO Y JUEGOS INFANTILES </v>
          </cell>
          <cell r="F1369" t="str">
            <v xml:space="preserve"> ADECUACION ZONAS VERDES </v>
          </cell>
          <cell r="G1369">
            <v>0</v>
          </cell>
          <cell r="H1369"/>
          <cell r="I1369" t="str">
            <v xml:space="preserve">ESCE- PORFIA </v>
          </cell>
          <cell r="J1369" t="str">
            <v xml:space="preserve">SUMINISTRO E INSTALACION GRAMA TRENZA </v>
          </cell>
          <cell r="K1369" t="str">
            <v xml:space="preserve"> M2</v>
          </cell>
          <cell r="L1369">
            <v>1</v>
          </cell>
          <cell r="M1369">
            <v>18968</v>
          </cell>
          <cell r="N1369">
            <v>5880</v>
          </cell>
          <cell r="O1369">
            <v>24848</v>
          </cell>
        </row>
        <row r="1370">
          <cell r="A1370">
            <v>725</v>
          </cell>
          <cell r="B1370" t="str">
            <v>A 026.003.031</v>
          </cell>
          <cell r="C1370" t="str">
            <v>APU 2021 A 026.003.031</v>
          </cell>
          <cell r="D1370" t="str">
            <v>OBRAS ARQUITECTONICAS Y EDIFICACIONES</v>
          </cell>
          <cell r="E1370" t="str">
            <v xml:space="preserve"> MOBILIARIO URBANO, DEPORTIVO Y JUEGOS INFANTILES </v>
          </cell>
          <cell r="F1370" t="str">
            <v xml:space="preserve"> ADECUACION ZONAS VERDES </v>
          </cell>
          <cell r="G1370">
            <v>0</v>
          </cell>
          <cell r="H1370"/>
          <cell r="I1370"/>
          <cell r="J1370" t="str">
            <v xml:space="preserve">TRASLADO Y RETIRO DE PLANTAS ORNAMENTALES </v>
          </cell>
          <cell r="K1370" t="str">
            <v xml:space="preserve"> UN</v>
          </cell>
          <cell r="L1370">
            <v>1</v>
          </cell>
          <cell r="M1370">
            <v>32457</v>
          </cell>
          <cell r="N1370">
            <v>10062</v>
          </cell>
          <cell r="O1370">
            <v>42519</v>
          </cell>
        </row>
        <row r="1371">
          <cell r="A1371">
            <v>726</v>
          </cell>
          <cell r="B1371" t="str">
            <v>A 026.003.032</v>
          </cell>
          <cell r="C1371" t="str">
            <v>APU 2021 A 026.003.032</v>
          </cell>
          <cell r="D1371" t="str">
            <v>OBRAS ARQUITECTONICAS Y EDIFICACIONES</v>
          </cell>
          <cell r="E1371" t="str">
            <v xml:space="preserve"> MOBILIARIO URBANO, DEPORTIVO Y JUEGOS INFANTILES </v>
          </cell>
          <cell r="F1371" t="str">
            <v xml:space="preserve"> ADECUACION ZONAS VERDES </v>
          </cell>
          <cell r="G1371">
            <v>0</v>
          </cell>
          <cell r="H1371"/>
          <cell r="I1371"/>
          <cell r="J1371" t="str">
            <v xml:space="preserve">TRASLADO,RETIRO ARBUSTOS Y PALMAS Hmax=2 mts </v>
          </cell>
          <cell r="K1371" t="str">
            <v>UN</v>
          </cell>
          <cell r="L1371">
            <v>1</v>
          </cell>
          <cell r="M1371">
            <v>67221</v>
          </cell>
          <cell r="N1371">
            <v>20839</v>
          </cell>
          <cell r="O1371">
            <v>88060</v>
          </cell>
        </row>
        <row r="1372">
          <cell r="A1372">
            <v>727</v>
          </cell>
          <cell r="B1372" t="str">
            <v>A 026.003.033</v>
          </cell>
          <cell r="C1372" t="str">
            <v>APU 2021 A 026.003.033</v>
          </cell>
          <cell r="D1372" t="str">
            <v>OBRAS ARQUITECTONICAS Y EDIFICACIONES</v>
          </cell>
          <cell r="E1372" t="str">
            <v xml:space="preserve"> MOBILIARIO URBANO, DEPORTIVO Y JUEGOS INFANTILES </v>
          </cell>
          <cell r="F1372" t="str">
            <v xml:space="preserve"> ADECUACION ZONAS VERDES </v>
          </cell>
          <cell r="G1372">
            <v>0</v>
          </cell>
          <cell r="H1372"/>
          <cell r="I1372"/>
          <cell r="J1372" t="str">
            <v xml:space="preserve">DESMONTE Y LIMPIEZA DE TERRENO (RASTROJO) </v>
          </cell>
          <cell r="K1372" t="str">
            <v xml:space="preserve"> M2</v>
          </cell>
          <cell r="L1372">
            <v>1</v>
          </cell>
          <cell r="M1372">
            <v>135</v>
          </cell>
          <cell r="N1372">
            <v>42</v>
          </cell>
          <cell r="O1372">
            <v>177</v>
          </cell>
        </row>
        <row r="1373">
          <cell r="A1373">
            <v>728</v>
          </cell>
          <cell r="B1373" t="str">
            <v>A 026.003.034</v>
          </cell>
          <cell r="C1373" t="str">
            <v>APU 2021 A 026.003.034</v>
          </cell>
          <cell r="D1373" t="str">
            <v>OBRAS ARQUITECTONICAS Y EDIFICACIONES</v>
          </cell>
          <cell r="E1373" t="str">
            <v xml:space="preserve"> MOBILIARIO URBANO, DEPORTIVO Y JUEGOS INFANTILES </v>
          </cell>
          <cell r="F1373" t="str">
            <v xml:space="preserve"> ADECUACION ZONAS VERDES </v>
          </cell>
          <cell r="G1373">
            <v>0</v>
          </cell>
          <cell r="H1373"/>
          <cell r="I1373"/>
          <cell r="J1373" t="str">
            <v xml:space="preserve">ESPEJO DE AGUA EN PIEDRA BOLA .Inc. geomemb </v>
          </cell>
          <cell r="K1373" t="str">
            <v>M2</v>
          </cell>
          <cell r="L1373">
            <v>1</v>
          </cell>
          <cell r="M1373">
            <v>47061</v>
          </cell>
          <cell r="N1373">
            <v>14589</v>
          </cell>
          <cell r="O1373">
            <v>61650</v>
          </cell>
        </row>
        <row r="1374">
          <cell r="A1374">
            <v>729</v>
          </cell>
          <cell r="B1374" t="str">
            <v>A 026.003.037</v>
          </cell>
          <cell r="C1374" t="str">
            <v>APU 2021 A 026.003.037</v>
          </cell>
          <cell r="D1374" t="str">
            <v>OBRAS ARQUITECTONICAS Y EDIFICACIONES</v>
          </cell>
          <cell r="E1374" t="str">
            <v xml:space="preserve"> MOBILIARIO URBANO, DEPORTIVO Y JUEGOS INFANTILES </v>
          </cell>
          <cell r="F1374" t="str">
            <v xml:space="preserve"> ADECUACION ZONAS VERDES </v>
          </cell>
          <cell r="G1374">
            <v>0</v>
          </cell>
          <cell r="H1374"/>
          <cell r="I1374"/>
          <cell r="J1374" t="str">
            <v xml:space="preserve">PODA DE CESPED CON GUAD SIN VALLA INC REC. DISP Fl </v>
          </cell>
          <cell r="K1374" t="str">
            <v xml:space="preserve"> M2</v>
          </cell>
          <cell r="L1374">
            <v>1</v>
          </cell>
          <cell r="M1374">
            <v>214</v>
          </cell>
          <cell r="N1374">
            <v>66</v>
          </cell>
          <cell r="O1374">
            <v>280</v>
          </cell>
        </row>
        <row r="1375">
          <cell r="A1375">
            <v>730</v>
          </cell>
          <cell r="B1375" t="str">
            <v>A 026.003.038</v>
          </cell>
          <cell r="C1375" t="str">
            <v>APU 2021 A 026.003.038</v>
          </cell>
          <cell r="D1375" t="str">
            <v>OBRAS ARQUITECTONICAS Y EDIFICACIONES</v>
          </cell>
          <cell r="E1375" t="str">
            <v xml:space="preserve"> MOBILIARIO URBANO, DEPORTIVO Y JUEGOS INFANTILES </v>
          </cell>
          <cell r="F1375" t="str">
            <v xml:space="preserve"> ADECUACION ZONAS VERDES </v>
          </cell>
          <cell r="G1375">
            <v>0</v>
          </cell>
          <cell r="H1375"/>
          <cell r="I1375"/>
          <cell r="J1375" t="str">
            <v xml:space="preserve">PODA DE CESPED CON GUAD VALLA INC REC. DISP FINA </v>
          </cell>
          <cell r="K1375" t="str">
            <v xml:space="preserve"> M2</v>
          </cell>
          <cell r="L1375">
            <v>1</v>
          </cell>
          <cell r="M1375">
            <v>228</v>
          </cell>
          <cell r="N1375">
            <v>71</v>
          </cell>
          <cell r="O1375">
            <v>299</v>
          </cell>
        </row>
        <row r="1376">
          <cell r="A1376">
            <v>866</v>
          </cell>
          <cell r="B1376" t="str">
            <v>A 029.001.158</v>
          </cell>
          <cell r="C1376" t="str">
            <v>APU 2021 A 029.001.158</v>
          </cell>
          <cell r="D1376" t="str">
            <v>OBRAS ARQUITECTONICAS Y EDIFICACIONES</v>
          </cell>
          <cell r="E1376" t="str">
            <v xml:space="preserve"> APUS NUEVOS </v>
          </cell>
          <cell r="F1376" t="str">
            <v xml:space="preserve"> APUS NUEVOS </v>
          </cell>
          <cell r="G1376">
            <v>0</v>
          </cell>
          <cell r="H1376"/>
          <cell r="I1376"/>
          <cell r="J1376" t="str">
            <v xml:space="preserve">PODA ARBOL ENTRE 5 A10 MTS </v>
          </cell>
          <cell r="K1376" t="str">
            <v>UN</v>
          </cell>
          <cell r="L1376">
            <v>1</v>
          </cell>
          <cell r="M1376">
            <v>147652</v>
          </cell>
          <cell r="N1376">
            <v>45772</v>
          </cell>
          <cell r="O1376">
            <v>193424</v>
          </cell>
        </row>
        <row r="1377">
          <cell r="A1377">
            <v>731</v>
          </cell>
          <cell r="B1377" t="str">
            <v>A 026.003.061</v>
          </cell>
          <cell r="C1377" t="str">
            <v>APU 2021 A 026.003.061</v>
          </cell>
          <cell r="D1377" t="str">
            <v>OBRAS ARQUITECTONICAS Y EDIFICACIONES</v>
          </cell>
          <cell r="E1377" t="str">
            <v xml:space="preserve"> MOBILIARIO URBANO, DEPORTIVO Y JUEGOS INFANTILES </v>
          </cell>
          <cell r="F1377" t="str">
            <v xml:space="preserve"> ADECUACION ZONAS VERDES </v>
          </cell>
          <cell r="G1377">
            <v>0</v>
          </cell>
          <cell r="H1377" t="str">
            <v>JOSE MIGUE</v>
          </cell>
          <cell r="I1377" t="str">
            <v>CIM</v>
          </cell>
          <cell r="J1377" t="str">
            <v xml:space="preserve">TALA ARBOL CLASE II 5m&lt;H&lt;10m inc. transp5km, desen </v>
          </cell>
          <cell r="K1377" t="str">
            <v>UN</v>
          </cell>
          <cell r="L1377">
            <v>1</v>
          </cell>
          <cell r="M1377">
            <v>205011</v>
          </cell>
          <cell r="N1377">
            <v>63553</v>
          </cell>
          <cell r="O1377">
            <v>268564</v>
          </cell>
        </row>
        <row r="1378">
          <cell r="A1378">
            <v>732</v>
          </cell>
          <cell r="B1378" t="str">
            <v>A 026.003.062</v>
          </cell>
          <cell r="C1378" t="str">
            <v>APU 2021 A 026.003.062</v>
          </cell>
          <cell r="D1378" t="str">
            <v>OBRAS ARQUITECTONICAS Y EDIFICACIONES</v>
          </cell>
          <cell r="E1378" t="str">
            <v xml:space="preserve"> MOBILIARIO URBANO, DEPORTIVO Y JUEGOS INFANTILES </v>
          </cell>
          <cell r="F1378" t="str">
            <v xml:space="preserve"> ADECUACION ZONAS VERDES </v>
          </cell>
          <cell r="G1378">
            <v>0</v>
          </cell>
          <cell r="H1378"/>
          <cell r="I1378"/>
          <cell r="J1378" t="str">
            <v xml:space="preserve">TALA ARBOL CLASE III 10m&lt;H&lt;20m inc. transp5km, des </v>
          </cell>
          <cell r="K1378" t="str">
            <v xml:space="preserve"> UN</v>
          </cell>
          <cell r="L1378">
            <v>1</v>
          </cell>
          <cell r="M1378">
            <v>324272</v>
          </cell>
          <cell r="N1378">
            <v>100524</v>
          </cell>
          <cell r="O1378">
            <v>424796</v>
          </cell>
        </row>
        <row r="1379">
          <cell r="A1379">
            <v>733</v>
          </cell>
          <cell r="B1379" t="str">
            <v>A 026.003.063</v>
          </cell>
          <cell r="C1379" t="str">
            <v>APU 2021 A 026.003.063</v>
          </cell>
          <cell r="D1379" t="str">
            <v>OBRAS ARQUITECTONICAS Y EDIFICACIONES</v>
          </cell>
          <cell r="E1379" t="str">
            <v xml:space="preserve"> MOBILIARIO URBANO, DEPORTIVO Y JUEGOS INFANTILES </v>
          </cell>
          <cell r="F1379" t="str">
            <v xml:space="preserve"> ADECUACION ZONAS VERDES </v>
          </cell>
          <cell r="G1379">
            <v>0</v>
          </cell>
          <cell r="H1379"/>
          <cell r="I1379"/>
          <cell r="J1379" t="str">
            <v xml:space="preserve">TALA ARBOL CLASE IV 20m&lt;H&lt;30m inc. transp5km, dese </v>
          </cell>
          <cell r="K1379" t="str">
            <v>UN</v>
          </cell>
          <cell r="L1379">
            <v>1</v>
          </cell>
          <cell r="M1379">
            <v>528485</v>
          </cell>
          <cell r="N1379">
            <v>163830</v>
          </cell>
          <cell r="O1379">
            <v>692315</v>
          </cell>
        </row>
        <row r="1380">
          <cell r="A1380"/>
          <cell r="B1380"/>
          <cell r="C1380"/>
          <cell r="D1380"/>
          <cell r="E1380"/>
          <cell r="F1380"/>
          <cell r="G1380"/>
          <cell r="H1380"/>
          <cell r="I1380"/>
          <cell r="J1380" t="str">
            <v xml:space="preserve"> MOBILIARIO DEPORTVO </v>
          </cell>
          <cell r="K1380" t="str">
            <v/>
          </cell>
          <cell r="L1380"/>
          <cell r="M1380"/>
          <cell r="N1380"/>
          <cell r="O1380"/>
        </row>
        <row r="1381">
          <cell r="A1381">
            <v>734</v>
          </cell>
          <cell r="B1381" t="str">
            <v>A 026.004.001</v>
          </cell>
          <cell r="C1381" t="str">
            <v>APU 2021 A 026.004.001</v>
          </cell>
          <cell r="D1381" t="str">
            <v>OBRAS ARQUITECTONICAS Y EDIFICACIONES</v>
          </cell>
          <cell r="E1381" t="str">
            <v xml:space="preserve"> MOBILIARIO URBANO, DEPORTIVO Y JUEGOS INFANTILES </v>
          </cell>
          <cell r="F1381" t="str">
            <v xml:space="preserve"> MOBILIARIO DEPORTVO </v>
          </cell>
          <cell r="G1381">
            <v>0</v>
          </cell>
          <cell r="H1381"/>
          <cell r="I1381"/>
          <cell r="J1381" t="str">
            <v xml:space="preserve">ESTRUC. METAL. DEPORT. MULTIF. T. ACRILICO </v>
          </cell>
          <cell r="K1381" t="str">
            <v>UN</v>
          </cell>
          <cell r="L1381">
            <v>1</v>
          </cell>
          <cell r="M1381">
            <v>5038816</v>
          </cell>
          <cell r="N1381">
            <v>1562033</v>
          </cell>
          <cell r="O1381">
            <v>6600849</v>
          </cell>
        </row>
        <row r="1382">
          <cell r="A1382">
            <v>735</v>
          </cell>
          <cell r="B1382" t="str">
            <v>A 026.004.002</v>
          </cell>
          <cell r="C1382" t="str">
            <v>APU 2021 A 026.004.002</v>
          </cell>
          <cell r="D1382" t="str">
            <v>OBRAS ARQUITECTONICAS Y EDIFICACIONES</v>
          </cell>
          <cell r="E1382" t="str">
            <v xml:space="preserve"> MOBILIARIO URBANO, DEPORTIVO Y JUEGOS INFANTILES </v>
          </cell>
          <cell r="F1382" t="str">
            <v xml:space="preserve"> MOBILIARIO DEPORTVO </v>
          </cell>
          <cell r="G1382">
            <v>0</v>
          </cell>
          <cell r="H1382" t="str">
            <v>HUGO OK</v>
          </cell>
          <cell r="I1382" t="str">
            <v>CONV SOLIDARIOS</v>
          </cell>
          <cell r="J1382" t="str">
            <v xml:space="preserve">SUMINISTRO EINSTAL TABLERO ACRILICO </v>
          </cell>
          <cell r="K1382" t="str">
            <v xml:space="preserve"> UN</v>
          </cell>
          <cell r="L1382">
            <v>1</v>
          </cell>
          <cell r="M1382">
            <v>2628871</v>
          </cell>
          <cell r="N1382">
            <v>814950</v>
          </cell>
          <cell r="O1382">
            <v>3443821</v>
          </cell>
        </row>
        <row r="1383">
          <cell r="A1383">
            <v>2288</v>
          </cell>
          <cell r="B1383" t="str">
            <v>A 026.004.002A</v>
          </cell>
          <cell r="C1383" t="str">
            <v>APU 2021 A 026.004.002A</v>
          </cell>
          <cell r="D1383" t="str">
            <v>OBRAS ARQUITECTONICAS Y EDIFICACIONES</v>
          </cell>
          <cell r="E1383" t="str">
            <v xml:space="preserve"> MOBILIARIO URBANO, DEPORTIVO Y JUEGOS INFANTILES </v>
          </cell>
          <cell r="F1383" t="str">
            <v xml:space="preserve"> MOBILIARIO DEPORTVO </v>
          </cell>
          <cell r="G1383">
            <v>0</v>
          </cell>
          <cell r="H1383" t="str">
            <v>HUGO OK</v>
          </cell>
          <cell r="I1383" t="str">
            <v>CONV SOLIDARIOS</v>
          </cell>
          <cell r="J1383" t="str">
            <v xml:space="preserve">SUMINISTRO EINSTAL TABLERO ACRILICO </v>
          </cell>
          <cell r="K1383" t="str">
            <v xml:space="preserve"> UN</v>
          </cell>
          <cell r="L1383">
            <v>1</v>
          </cell>
          <cell r="M1383">
            <v>779677</v>
          </cell>
          <cell r="N1383">
            <v>241700</v>
          </cell>
          <cell r="O1383">
            <v>1021377</v>
          </cell>
        </row>
        <row r="1384">
          <cell r="A1384">
            <v>736</v>
          </cell>
          <cell r="B1384" t="str">
            <v>A 026.004.003</v>
          </cell>
          <cell r="C1384" t="str">
            <v>APU 2021 A 026.004.003</v>
          </cell>
          <cell r="D1384" t="str">
            <v>OBRAS ARQUITECTONICAS Y EDIFICACIONES</v>
          </cell>
          <cell r="E1384" t="str">
            <v xml:space="preserve"> MOBILIARIO URBANO, DEPORTIVO Y JUEGOS INFANTILES </v>
          </cell>
          <cell r="F1384" t="str">
            <v xml:space="preserve"> MOBILIARIO DEPORTVO </v>
          </cell>
          <cell r="G1384">
            <v>0</v>
          </cell>
          <cell r="H1384"/>
          <cell r="I1384" t="str">
            <v xml:space="preserve">ESCE- PORFIA </v>
          </cell>
          <cell r="J1384" t="str">
            <v xml:space="preserve">JUEGOS PORTERIA FUTBOL 7.32*2.44TUB 31/2" x 3 mm </v>
          </cell>
          <cell r="K1384" t="str">
            <v xml:space="preserve"> UN</v>
          </cell>
          <cell r="L1384">
            <v>1</v>
          </cell>
          <cell r="M1384">
            <v>3761482</v>
          </cell>
          <cell r="N1384">
            <v>1166059</v>
          </cell>
          <cell r="O1384">
            <v>4927541</v>
          </cell>
        </row>
        <row r="1385">
          <cell r="A1385">
            <v>737</v>
          </cell>
          <cell r="B1385" t="str">
            <v>A 026.004.004</v>
          </cell>
          <cell r="C1385" t="str">
            <v>APU 2021 A 026.004.004</v>
          </cell>
          <cell r="D1385" t="str">
            <v>OBRAS ARQUITECTONICAS Y EDIFICACIONES</v>
          </cell>
          <cell r="E1385" t="str">
            <v xml:space="preserve"> MOBILIARIO URBANO, DEPORTIVO Y JUEGOS INFANTILES </v>
          </cell>
          <cell r="F1385" t="str">
            <v xml:space="preserve"> MOBILIARIO DEPORTVO </v>
          </cell>
          <cell r="G1385">
            <v>0</v>
          </cell>
          <cell r="H1385"/>
          <cell r="I1385"/>
          <cell r="J1385" t="str">
            <v xml:space="preserve">POSTES CENTRALES CANCHA DE TENIS INC INST (PAR) </v>
          </cell>
          <cell r="K1385" t="str">
            <v>UN</v>
          </cell>
          <cell r="L1385">
            <v>1</v>
          </cell>
          <cell r="M1385">
            <v>561748</v>
          </cell>
          <cell r="N1385">
            <v>174142</v>
          </cell>
          <cell r="O1385">
            <v>735890</v>
          </cell>
        </row>
        <row r="1386">
          <cell r="A1386">
            <v>738</v>
          </cell>
          <cell r="B1386" t="str">
            <v>A 026.004.005</v>
          </cell>
          <cell r="C1386" t="str">
            <v>APU 2021 A 026.004.005</v>
          </cell>
          <cell r="D1386" t="str">
            <v>OBRAS ARQUITECTONICAS Y EDIFICACIONES</v>
          </cell>
          <cell r="E1386" t="str">
            <v xml:space="preserve"> MOBILIARIO URBANO, DEPORTIVO Y JUEGOS INFANTILES </v>
          </cell>
          <cell r="F1386" t="str">
            <v xml:space="preserve"> MOBILIARIO DEPORTVO </v>
          </cell>
          <cell r="G1386">
            <v>0</v>
          </cell>
          <cell r="H1386"/>
          <cell r="I1386" t="str">
            <v xml:space="preserve">ESCE- PORFIA </v>
          </cell>
          <cell r="J1386" t="str">
            <v xml:space="preserve">CESPED ARTIF MONOFI 50%,FIBRI50% h=6cm,Arena+Cauch </v>
          </cell>
          <cell r="K1386" t="str">
            <v>M2</v>
          </cell>
          <cell r="L1386">
            <v>1</v>
          </cell>
          <cell r="M1386">
            <v>126865</v>
          </cell>
          <cell r="N1386">
            <v>39328</v>
          </cell>
          <cell r="O1386">
            <v>166193</v>
          </cell>
        </row>
        <row r="1387">
          <cell r="A1387">
            <v>739</v>
          </cell>
          <cell r="B1387" t="str">
            <v>A 026.004.006</v>
          </cell>
          <cell r="C1387" t="str">
            <v>APU 2021 A 026.004.006</v>
          </cell>
          <cell r="D1387" t="str">
            <v>OBRAS ARQUITECTONICAS Y EDIFICACIONES</v>
          </cell>
          <cell r="E1387" t="str">
            <v xml:space="preserve"> MOBILIARIO URBANO, DEPORTIVO Y JUEGOS INFANTILES </v>
          </cell>
          <cell r="F1387" t="str">
            <v xml:space="preserve"> MOBILIARIO DEPORTVO </v>
          </cell>
          <cell r="G1387">
            <v>0</v>
          </cell>
          <cell r="H1387"/>
          <cell r="I1387"/>
          <cell r="J1387" t="str">
            <v xml:space="preserve">CESPED ARTIFICIAL 3era GENERACION, .Inc sum, insta, arena sílice, caucho </v>
          </cell>
          <cell r="K1387" t="str">
            <v xml:space="preserve"> M2</v>
          </cell>
          <cell r="L1387">
            <v>1</v>
          </cell>
          <cell r="M1387">
            <v>155718</v>
          </cell>
          <cell r="N1387">
            <v>48273</v>
          </cell>
          <cell r="O1387">
            <v>203991</v>
          </cell>
        </row>
        <row r="1388">
          <cell r="A1388">
            <v>820</v>
          </cell>
          <cell r="B1388" t="str">
            <v>A 029.001.096</v>
          </cell>
          <cell r="C1388" t="str">
            <v>APU 2021 A 029.001.096</v>
          </cell>
          <cell r="D1388" t="str">
            <v>OBRAS ARQUITECTONICAS Y EDIFICACIONES</v>
          </cell>
          <cell r="E1388" t="str">
            <v xml:space="preserve"> APUS NUEVOS </v>
          </cell>
          <cell r="F1388" t="str">
            <v xml:space="preserve"> APUS NUEVOS </v>
          </cell>
          <cell r="G1388">
            <v>0</v>
          </cell>
          <cell r="H1388"/>
          <cell r="I1388"/>
          <cell r="J1388" t="str">
            <v xml:space="preserve">SUMINI E INSTALA PISO EN BALDOSA DE CAUCHO RECICLA </v>
          </cell>
          <cell r="K1388" t="str">
            <v xml:space="preserve"> M2</v>
          </cell>
          <cell r="L1388">
            <v>1</v>
          </cell>
          <cell r="M1388">
            <v>204774</v>
          </cell>
          <cell r="N1388">
            <v>63480</v>
          </cell>
          <cell r="O1388">
            <v>268254</v>
          </cell>
        </row>
        <row r="1389">
          <cell r="A1389">
            <v>849</v>
          </cell>
          <cell r="B1389" t="str">
            <v>A 029.001.137</v>
          </cell>
          <cell r="C1389" t="str">
            <v>APU 2021 A 029.001.137</v>
          </cell>
          <cell r="D1389" t="str">
            <v>OBRAS ARQUITECTONICAS Y EDIFICACIONES</v>
          </cell>
          <cell r="E1389" t="str">
            <v xml:space="preserve"> APUS NUEVOS </v>
          </cell>
          <cell r="F1389" t="str">
            <v xml:space="preserve"> APUS NUEVOS </v>
          </cell>
          <cell r="G1389">
            <v>0</v>
          </cell>
          <cell r="H1389"/>
          <cell r="I1389"/>
          <cell r="J1389" t="str">
            <v xml:space="preserve">SUMINI E INSTALA PISO EN BALDOSA DE CAUCHO RECICLA </v>
          </cell>
          <cell r="K1389" t="str">
            <v xml:space="preserve"> M2</v>
          </cell>
          <cell r="L1389">
            <v>1</v>
          </cell>
          <cell r="M1389">
            <v>204774</v>
          </cell>
          <cell r="N1389">
            <v>63480</v>
          </cell>
          <cell r="O1389">
            <v>268254</v>
          </cell>
        </row>
        <row r="1390">
          <cell r="A1390">
            <v>807</v>
          </cell>
          <cell r="B1390" t="str">
            <v>A 029.001.081</v>
          </cell>
          <cell r="C1390" t="str">
            <v>APU 2021 A 029.001.081</v>
          </cell>
          <cell r="D1390" t="str">
            <v>OBRAS ARQUITECTONICAS Y EDIFICACIONES</v>
          </cell>
          <cell r="E1390" t="str">
            <v xml:space="preserve"> APUS NUEVOS </v>
          </cell>
          <cell r="F1390" t="str">
            <v xml:space="preserve"> APUS NUEVOS </v>
          </cell>
          <cell r="G1390">
            <v>0</v>
          </cell>
          <cell r="H1390"/>
          <cell r="I1390" t="str">
            <v xml:space="preserve">ESCE- PORFIA </v>
          </cell>
          <cell r="J1390" t="str">
            <v xml:space="preserve">SUMINE INS CANCHA MULT BASKET Y MICRO ANTI VANDAL </v>
          </cell>
          <cell r="K1390" t="str">
            <v>UN</v>
          </cell>
          <cell r="L1390">
            <v>1</v>
          </cell>
          <cell r="M1390">
            <v>3276389</v>
          </cell>
          <cell r="N1390">
            <v>1015681</v>
          </cell>
          <cell r="O1390">
            <v>4292070</v>
          </cell>
        </row>
        <row r="1391">
          <cell r="A1391"/>
          <cell r="B1391"/>
          <cell r="C1391"/>
          <cell r="D1391"/>
          <cell r="E1391"/>
          <cell r="F1391"/>
          <cell r="G1391"/>
          <cell r="H1391"/>
          <cell r="I1391"/>
          <cell r="J1391" t="str">
            <v xml:space="preserve"> SUBMEZCLAS  Y SUB ANLISIS</v>
          </cell>
          <cell r="K1391" t="str">
            <v/>
          </cell>
          <cell r="L1391"/>
          <cell r="M1391"/>
          <cell r="N1391"/>
          <cell r="O1391"/>
        </row>
        <row r="1392">
          <cell r="A1392"/>
          <cell r="B1392"/>
          <cell r="C1392"/>
          <cell r="D1392"/>
          <cell r="E1392"/>
          <cell r="F1392"/>
          <cell r="G1392"/>
          <cell r="H1392"/>
          <cell r="I1392"/>
          <cell r="J1392" t="str">
            <v xml:space="preserve"> CONCRETOS </v>
          </cell>
          <cell r="K1392" t="str">
            <v/>
          </cell>
          <cell r="L1392"/>
          <cell r="M1392"/>
          <cell r="N1392"/>
          <cell r="O1392"/>
        </row>
        <row r="1393">
          <cell r="A1393">
            <v>740</v>
          </cell>
          <cell r="B1393" t="str">
            <v>A 027.001.001</v>
          </cell>
          <cell r="C1393" t="str">
            <v>APU 2021 A 027.001.001</v>
          </cell>
          <cell r="D1393" t="str">
            <v>OBRAS ARQUITECTONICAS Y EDIFICACIONES</v>
          </cell>
          <cell r="E1393" t="str">
            <v xml:space="preserve"> SUBMEZCLAS </v>
          </cell>
          <cell r="F1393" t="str">
            <v xml:space="preserve"> CONCRETOS </v>
          </cell>
          <cell r="G1393">
            <v>0</v>
          </cell>
          <cell r="H1393"/>
          <cell r="I1393"/>
          <cell r="J1393" t="str">
            <v xml:space="preserve">CONCRETO (12.6 MPa,1800 psi) </v>
          </cell>
          <cell r="K1393" t="str">
            <v>M3</v>
          </cell>
          <cell r="L1393">
            <v>1</v>
          </cell>
          <cell r="M1393">
            <v>306881</v>
          </cell>
          <cell r="N1393">
            <v>95133</v>
          </cell>
          <cell r="O1393">
            <v>402014</v>
          </cell>
        </row>
        <row r="1394">
          <cell r="A1394">
            <v>741</v>
          </cell>
          <cell r="B1394" t="str">
            <v>A 027.001.002</v>
          </cell>
          <cell r="C1394" t="str">
            <v>APU 2021 A 027.001.002</v>
          </cell>
          <cell r="D1394" t="str">
            <v>OBRAS ARQUITECTONICAS Y EDIFICACIONES</v>
          </cell>
          <cell r="E1394" t="str">
            <v xml:space="preserve"> SUBMEZCLAS </v>
          </cell>
          <cell r="F1394" t="str">
            <v xml:space="preserve"> CONCRETOS </v>
          </cell>
          <cell r="G1394">
            <v>0</v>
          </cell>
          <cell r="H1394"/>
          <cell r="I1394" t="str">
            <v>AV COLOMBIIA</v>
          </cell>
          <cell r="J1394" t="str">
            <v xml:space="preserve">CONCRETO (13,8 Mpa, 2000 ps) </v>
          </cell>
          <cell r="K1394" t="str">
            <v>M3</v>
          </cell>
          <cell r="L1394">
            <v>1</v>
          </cell>
          <cell r="M1394">
            <v>324258</v>
          </cell>
          <cell r="N1394">
            <v>100520</v>
          </cell>
          <cell r="O1394">
            <v>424778</v>
          </cell>
        </row>
        <row r="1395">
          <cell r="A1395">
            <v>742</v>
          </cell>
          <cell r="B1395" t="str">
            <v>A 027.001.003</v>
          </cell>
          <cell r="C1395" t="str">
            <v>APU 2021 A 027.001.003</v>
          </cell>
          <cell r="D1395" t="str">
            <v>OBRAS ARQUITECTONICAS Y EDIFICACIONES</v>
          </cell>
          <cell r="E1395" t="str">
            <v xml:space="preserve"> SUBMEZCLAS </v>
          </cell>
          <cell r="F1395" t="str">
            <v xml:space="preserve"> CONCRETOS </v>
          </cell>
          <cell r="G1395">
            <v>0</v>
          </cell>
          <cell r="H1395"/>
          <cell r="I1395" t="str">
            <v xml:space="preserve">ESCE- PORFIA </v>
          </cell>
          <cell r="J1395" t="str">
            <v xml:space="preserve">CONCRETO 20.7 MPa (3000 psi) </v>
          </cell>
          <cell r="K1395" t="str">
            <v>M3</v>
          </cell>
          <cell r="L1395">
            <v>1</v>
          </cell>
          <cell r="M1395">
            <v>371041</v>
          </cell>
          <cell r="N1395">
            <v>115023</v>
          </cell>
          <cell r="O1395">
            <v>486064</v>
          </cell>
        </row>
        <row r="1396">
          <cell r="A1396">
            <v>1694</v>
          </cell>
          <cell r="B1396" t="str">
            <v>A 030.002.110</v>
          </cell>
          <cell r="C1396" t="str">
            <v>APU 2021 A 030.002.110</v>
          </cell>
          <cell r="D1396" t="str">
            <v>NUEVOS</v>
          </cell>
          <cell r="E1396" t="str">
            <v xml:space="preserve"> CIMENTACION </v>
          </cell>
          <cell r="F1396" t="str">
            <v xml:space="preserve"> CONCRETO ZAPATAS </v>
          </cell>
          <cell r="G1396">
            <v>0</v>
          </cell>
          <cell r="H1396" t="str">
            <v xml:space="preserve">RELIQUIA HUGO BELTRAN </v>
          </cell>
          <cell r="I1396" t="str">
            <v xml:space="preserve">RELIQUIA HUGO BELTRAN </v>
          </cell>
          <cell r="J1396" t="str">
            <v xml:space="preserve">CONCRETO  24,13MPa,(3500 psi) </v>
          </cell>
          <cell r="K1396" t="str">
            <v xml:space="preserve"> M3</v>
          </cell>
          <cell r="L1396">
            <v>1</v>
          </cell>
          <cell r="M1396">
            <v>417909</v>
          </cell>
          <cell r="N1396">
            <v>129552</v>
          </cell>
          <cell r="O1396">
            <v>547461</v>
          </cell>
        </row>
        <row r="1397">
          <cell r="A1397">
            <v>743</v>
          </cell>
          <cell r="B1397" t="str">
            <v>A 027.001.004</v>
          </cell>
          <cell r="C1397" t="str">
            <v>APU 2021 A 027.001.004</v>
          </cell>
          <cell r="D1397" t="str">
            <v>OBRAS ARQUITECTONICAS Y EDIFICACIONES</v>
          </cell>
          <cell r="E1397" t="str">
            <v xml:space="preserve"> SUBMEZCLAS </v>
          </cell>
          <cell r="F1397" t="str">
            <v xml:space="preserve"> CONCRETOS </v>
          </cell>
          <cell r="G1397">
            <v>0</v>
          </cell>
          <cell r="H1397"/>
          <cell r="I1397"/>
          <cell r="J1397" t="str">
            <v xml:space="preserve">CONCRETo  (27.6 MPa, 4000 psi) </v>
          </cell>
          <cell r="K1397" t="str">
            <v xml:space="preserve"> M3</v>
          </cell>
          <cell r="L1397">
            <v>1</v>
          </cell>
          <cell r="M1397">
            <v>438052</v>
          </cell>
          <cell r="N1397">
            <v>135796</v>
          </cell>
          <cell r="O1397">
            <v>573848</v>
          </cell>
        </row>
        <row r="1398">
          <cell r="A1398">
            <v>744</v>
          </cell>
          <cell r="B1398" t="str">
            <v>A 027.001.005</v>
          </cell>
          <cell r="C1398" t="str">
            <v>APU 2021 A 027.001.005</v>
          </cell>
          <cell r="D1398" t="str">
            <v>OBRAS ARQUITECTONICAS Y EDIFICACIONES</v>
          </cell>
          <cell r="E1398" t="str">
            <v xml:space="preserve"> SUBMEZCLAS </v>
          </cell>
          <cell r="F1398" t="str">
            <v xml:space="preserve"> CONCRETOS </v>
          </cell>
          <cell r="G1398">
            <v>0</v>
          </cell>
          <cell r="H1398"/>
          <cell r="I1398"/>
          <cell r="J1398" t="str">
            <v xml:space="preserve">CONCRETO (34.5MPa,5000 PSI) </v>
          </cell>
          <cell r="K1398" t="str">
            <v>M3</v>
          </cell>
          <cell r="L1398">
            <v>1</v>
          </cell>
          <cell r="M1398">
            <v>489467</v>
          </cell>
          <cell r="N1398">
            <v>151735</v>
          </cell>
          <cell r="O1398">
            <v>641202</v>
          </cell>
        </row>
        <row r="1399">
          <cell r="A1399">
            <v>745</v>
          </cell>
          <cell r="B1399" t="str">
            <v>A 027.001.006</v>
          </cell>
          <cell r="C1399" t="str">
            <v>APU 2021 A 027.001.006</v>
          </cell>
          <cell r="D1399" t="str">
            <v>OBRAS ARQUITECTONICAS Y EDIFICACIONES</v>
          </cell>
          <cell r="E1399" t="str">
            <v xml:space="preserve"> SUBMEZCLAS </v>
          </cell>
          <cell r="F1399" t="str">
            <v xml:space="preserve"> CONCRETOS </v>
          </cell>
          <cell r="G1399">
            <v>0</v>
          </cell>
          <cell r="H1399"/>
          <cell r="I1399"/>
          <cell r="J1399" t="str">
            <v xml:space="preserve">CONCRETO. 25,5Mpa (3700 psi) MR=3.8 (mezcla) </v>
          </cell>
          <cell r="K1399" t="str">
            <v xml:space="preserve"> M3</v>
          </cell>
          <cell r="L1399">
            <v>1</v>
          </cell>
          <cell r="M1399">
            <v>431574</v>
          </cell>
          <cell r="N1399">
            <v>133788</v>
          </cell>
          <cell r="O1399">
            <v>565362</v>
          </cell>
        </row>
        <row r="1400">
          <cell r="A1400">
            <v>746</v>
          </cell>
          <cell r="B1400" t="str">
            <v>A 027.001.007</v>
          </cell>
          <cell r="C1400" t="str">
            <v>APU 2021 A 027.001.007</v>
          </cell>
          <cell r="D1400" t="str">
            <v>OBRAS ARQUITECTONICAS Y EDIFICACIONES</v>
          </cell>
          <cell r="E1400" t="str">
            <v xml:space="preserve"> SUBMEZCLAS </v>
          </cell>
          <cell r="F1400" t="str">
            <v xml:space="preserve"> CONCRETOS </v>
          </cell>
          <cell r="G1400">
            <v>0</v>
          </cell>
          <cell r="H1400"/>
          <cell r="I1400"/>
          <cell r="J1400" t="str">
            <v xml:space="preserve">CONCRETO 27.6 MPa (4000 psi) MR=4.0. Mezcla Pavim. </v>
          </cell>
          <cell r="K1400" t="str">
            <v>M3</v>
          </cell>
          <cell r="L1400">
            <v>1</v>
          </cell>
          <cell r="M1400">
            <v>438052</v>
          </cell>
          <cell r="N1400">
            <v>135796</v>
          </cell>
          <cell r="O1400">
            <v>573848</v>
          </cell>
        </row>
        <row r="1401">
          <cell r="A1401">
            <v>747</v>
          </cell>
          <cell r="B1401" t="str">
            <v>A 027.001.008</v>
          </cell>
          <cell r="C1401" t="str">
            <v>APU 2021 A 027.001.008</v>
          </cell>
          <cell r="D1401" t="str">
            <v>OBRAS ARQUITECTONICAS Y EDIFICACIONES</v>
          </cell>
          <cell r="E1401" t="str">
            <v xml:space="preserve"> SUBMEZCLAS </v>
          </cell>
          <cell r="F1401" t="str">
            <v xml:space="preserve"> CONCRETOS </v>
          </cell>
          <cell r="G1401">
            <v>0</v>
          </cell>
          <cell r="H1401"/>
          <cell r="I1401"/>
          <cell r="J1401" t="str">
            <v xml:space="preserve">CONCRETO 31 Mpa (4500 PSI) MR=4.2 (Mezcla Pavime) </v>
          </cell>
          <cell r="K1401" t="str">
            <v>M3</v>
          </cell>
          <cell r="L1401">
            <v>1</v>
          </cell>
          <cell r="M1401">
            <v>473971</v>
          </cell>
          <cell r="N1401">
            <v>146931</v>
          </cell>
          <cell r="O1401">
            <v>620902</v>
          </cell>
        </row>
        <row r="1402">
          <cell r="A1402">
            <v>748</v>
          </cell>
          <cell r="B1402" t="str">
            <v>A 027.001.009</v>
          </cell>
          <cell r="C1402" t="str">
            <v>APU 2021 A 027.001.009</v>
          </cell>
          <cell r="D1402" t="str">
            <v>OBRAS ARQUITECTONICAS Y EDIFICACIONES</v>
          </cell>
          <cell r="E1402" t="str">
            <v xml:space="preserve"> SUBMEZCLAS </v>
          </cell>
          <cell r="F1402" t="str">
            <v xml:space="preserve"> CONCRETOS </v>
          </cell>
          <cell r="G1402">
            <v>0</v>
          </cell>
          <cell r="H1402"/>
          <cell r="I1402"/>
          <cell r="J1402" t="str">
            <v xml:space="preserve">CONCRETO 34.47Mpa (5000 PSI) MR=4.5(Mezcla Pavime) </v>
          </cell>
          <cell r="K1402" t="str">
            <v xml:space="preserve"> M3</v>
          </cell>
          <cell r="L1402">
            <v>1</v>
          </cell>
          <cell r="M1402">
            <v>489467</v>
          </cell>
          <cell r="N1402">
            <v>151735</v>
          </cell>
          <cell r="O1402">
            <v>641202</v>
          </cell>
        </row>
        <row r="1403">
          <cell r="A1403"/>
          <cell r="B1403"/>
          <cell r="C1403"/>
          <cell r="D1403"/>
          <cell r="E1403"/>
          <cell r="F1403"/>
          <cell r="G1403"/>
          <cell r="H1403"/>
          <cell r="I1403"/>
          <cell r="J1403" t="str">
            <v xml:space="preserve"> MORTEROS </v>
          </cell>
          <cell r="K1403" t="str">
            <v/>
          </cell>
          <cell r="L1403"/>
          <cell r="M1403"/>
          <cell r="N1403"/>
          <cell r="O1403"/>
        </row>
        <row r="1404">
          <cell r="A1404">
            <v>749</v>
          </cell>
          <cell r="B1404" t="str">
            <v>A 027.002.001</v>
          </cell>
          <cell r="C1404" t="str">
            <v>APU 2021 A 027.002.001</v>
          </cell>
          <cell r="D1404" t="str">
            <v>OBRAS ARQUITECTONICAS Y EDIFICACIONES</v>
          </cell>
          <cell r="E1404" t="str">
            <v xml:space="preserve"> SUBMEZCLAS </v>
          </cell>
          <cell r="F1404" t="str">
            <v xml:space="preserve"> MORTEROS </v>
          </cell>
          <cell r="G1404">
            <v>0</v>
          </cell>
          <cell r="H1404"/>
          <cell r="I1404"/>
          <cell r="J1404" t="str">
            <v xml:space="preserve">MORTER01:3 ARENA Lav.PEÑA(M3) </v>
          </cell>
          <cell r="K1404" t="str">
            <v xml:space="preserve"> M3</v>
          </cell>
          <cell r="L1404">
            <v>1</v>
          </cell>
          <cell r="M1404">
            <v>409555</v>
          </cell>
          <cell r="N1404">
            <v>126962</v>
          </cell>
          <cell r="O1404">
            <v>536517</v>
          </cell>
        </row>
        <row r="1405">
          <cell r="A1405">
            <v>750</v>
          </cell>
          <cell r="B1405" t="str">
            <v>A 027.002.002</v>
          </cell>
          <cell r="C1405" t="str">
            <v>APU 2021 A 027.002.002</v>
          </cell>
          <cell r="D1405" t="str">
            <v>OBRAS ARQUITECTONICAS Y EDIFICACIONES</v>
          </cell>
          <cell r="E1405" t="str">
            <v xml:space="preserve"> SUBMEZCLAS </v>
          </cell>
          <cell r="F1405" t="str">
            <v xml:space="preserve"> MORTEROS </v>
          </cell>
          <cell r="G1405">
            <v>0</v>
          </cell>
          <cell r="H1405"/>
          <cell r="I1405"/>
          <cell r="J1405" t="str">
            <v xml:space="preserve">MORTER01 :4 ARENA PEÑA (M3) </v>
          </cell>
          <cell r="K1405" t="str">
            <v xml:space="preserve"> M3</v>
          </cell>
          <cell r="L1405">
            <v>1</v>
          </cell>
          <cell r="M1405">
            <v>387076</v>
          </cell>
          <cell r="N1405">
            <v>119994</v>
          </cell>
          <cell r="O1405">
            <v>507070</v>
          </cell>
        </row>
        <row r="1406">
          <cell r="A1406">
            <v>751</v>
          </cell>
          <cell r="B1406" t="str">
            <v>A 027.002.003</v>
          </cell>
          <cell r="C1406" t="str">
            <v>APU 2021 A 027.002.003</v>
          </cell>
          <cell r="D1406" t="str">
            <v>OBRAS ARQUITECTONICAS Y EDIFICACIONES</v>
          </cell>
          <cell r="E1406" t="str">
            <v xml:space="preserve"> SUBMEZCLAS </v>
          </cell>
          <cell r="F1406" t="str">
            <v xml:space="preserve"> MORTEROS </v>
          </cell>
          <cell r="G1406">
            <v>0</v>
          </cell>
          <cell r="H1406"/>
          <cell r="I1406"/>
          <cell r="J1406" t="str">
            <v xml:space="preserve">MORTER01 :5 ARENA PEÑA (M3) </v>
          </cell>
          <cell r="K1406" t="str">
            <v xml:space="preserve"> M3</v>
          </cell>
          <cell r="L1406">
            <v>1</v>
          </cell>
          <cell r="M1406">
            <v>344414</v>
          </cell>
          <cell r="N1406">
            <v>106768</v>
          </cell>
          <cell r="O1406">
            <v>451182</v>
          </cell>
        </row>
        <row r="1407">
          <cell r="A1407"/>
          <cell r="B1407"/>
          <cell r="C1407"/>
          <cell r="D1407"/>
          <cell r="E1407"/>
          <cell r="F1407"/>
          <cell r="G1407"/>
          <cell r="H1407"/>
          <cell r="I1407"/>
          <cell r="J1407" t="str">
            <v xml:space="preserve">SEÑALETICA </v>
          </cell>
          <cell r="K1407" t="str">
            <v/>
          </cell>
          <cell r="L1407"/>
          <cell r="M1407"/>
          <cell r="N1407"/>
          <cell r="O1407"/>
        </row>
        <row r="1408">
          <cell r="A1408">
            <v>757</v>
          </cell>
          <cell r="B1408" t="str">
            <v>A 029.001.003</v>
          </cell>
          <cell r="C1408" t="str">
            <v>APU 2021 A 029.001.003</v>
          </cell>
          <cell r="D1408" t="str">
            <v>OBRAS ARQUITECTONICAS Y EDIFICACIONES</v>
          </cell>
          <cell r="E1408" t="str">
            <v xml:space="preserve"> APUS NUEVOS </v>
          </cell>
          <cell r="F1408" t="str">
            <v xml:space="preserve"> APUS NUEVOS </v>
          </cell>
          <cell r="G1408">
            <v>0</v>
          </cell>
          <cell r="H1408"/>
          <cell r="I1408"/>
          <cell r="J1408" t="str">
            <v xml:space="preserve">SUM EINST DE IDENTIFICA DESTINO LUMINOSO S.DISEÑ </v>
          </cell>
          <cell r="K1408" t="str">
            <v>UN</v>
          </cell>
          <cell r="L1408">
            <v>1</v>
          </cell>
          <cell r="M1408">
            <v>30551177</v>
          </cell>
          <cell r="N1408">
            <v>9470865</v>
          </cell>
          <cell r="O1408">
            <v>40022042</v>
          </cell>
        </row>
        <row r="1409">
          <cell r="A1409">
            <v>1628</v>
          </cell>
          <cell r="B1409" t="str">
            <v>A 030.002.046</v>
          </cell>
          <cell r="C1409" t="str">
            <v>APU 2021 A 030.002.046</v>
          </cell>
          <cell r="D1409" t="str">
            <v>NUEVOS</v>
          </cell>
          <cell r="E1409" t="str">
            <v>ESMALTES, DEMARCACIONES, BARNIZ</v>
          </cell>
          <cell r="F1409" t="str">
            <v>TUBERIAS</v>
          </cell>
          <cell r="G1409">
            <v>0</v>
          </cell>
          <cell r="H1409" t="str">
            <v xml:space="preserve">RELIQUIA HUGO BELTRAN </v>
          </cell>
          <cell r="I1409" t="str">
            <v xml:space="preserve">RELIQUIA HUGO BELTRAN </v>
          </cell>
          <cell r="J1409" t="str">
            <v>PLAQUETAS DE IDENTIFICACIÓN Y SEÑALETICA DE REDES Y EQUIPOS</v>
          </cell>
          <cell r="K1409" t="str">
            <v>UN</v>
          </cell>
          <cell r="L1409">
            <v>1</v>
          </cell>
          <cell r="M1409">
            <v>12785</v>
          </cell>
          <cell r="N1409">
            <v>3963</v>
          </cell>
          <cell r="O1409">
            <v>16748</v>
          </cell>
        </row>
        <row r="1410">
          <cell r="A1410">
            <v>1646</v>
          </cell>
          <cell r="B1410" t="str">
            <v>A 030.002.060</v>
          </cell>
          <cell r="C1410" t="str">
            <v>APU 2021 A 030.002.060</v>
          </cell>
          <cell r="D1410" t="str">
            <v>NUEVOS</v>
          </cell>
          <cell r="E1410" t="str">
            <v>ESMALTES, DEMARCACIONES, BARNIZ</v>
          </cell>
          <cell r="F1410" t="str">
            <v>BAÑOS</v>
          </cell>
          <cell r="G1410">
            <v>0</v>
          </cell>
          <cell r="H1410" t="str">
            <v xml:space="preserve">RELIQUIA HUGO BELTRAN </v>
          </cell>
          <cell r="I1410" t="str">
            <v xml:space="preserve">RELIQUIA HUGO BELTRAN </v>
          </cell>
          <cell r="J1410" t="str">
            <v xml:space="preserve">SEÑALIZACIÓN DE LOCALES Y BAÑOS </v>
          </cell>
          <cell r="K1410" t="str">
            <v>UN</v>
          </cell>
          <cell r="L1410">
            <v>1</v>
          </cell>
          <cell r="M1410">
            <v>14247</v>
          </cell>
          <cell r="N1410">
            <v>4417</v>
          </cell>
          <cell r="O1410">
            <v>18664</v>
          </cell>
        </row>
        <row r="1411">
          <cell r="A1411">
            <v>1625</v>
          </cell>
          <cell r="B1411" t="str">
            <v>A 030.002.043</v>
          </cell>
          <cell r="C1411" t="str">
            <v>APU 2021 A 030.002.043</v>
          </cell>
          <cell r="D1411" t="str">
            <v>NUEVOS</v>
          </cell>
          <cell r="E1411" t="str">
            <v>ESMALTES, DEMARCACIONES, BARNIZ</v>
          </cell>
          <cell r="F1411" t="str">
            <v>TUBERIAS</v>
          </cell>
          <cell r="G1411">
            <v>0</v>
          </cell>
          <cell r="H1411" t="str">
            <v xml:space="preserve">RELIQUIA HUGO BELTRAN </v>
          </cell>
          <cell r="I1411" t="str">
            <v xml:space="preserve">RELIQUIA HUGO BELTRAN </v>
          </cell>
          <cell r="J1411" t="str">
            <v>PINTURA TUBO D= 4"</v>
          </cell>
          <cell r="K1411" t="str">
            <v>ML</v>
          </cell>
          <cell r="L1411">
            <v>1</v>
          </cell>
          <cell r="M1411">
            <v>9094</v>
          </cell>
          <cell r="N1411">
            <v>2819</v>
          </cell>
          <cell r="O1411">
            <v>11913</v>
          </cell>
        </row>
        <row r="1412">
          <cell r="A1412">
            <v>1626</v>
          </cell>
          <cell r="B1412" t="str">
            <v>A 030.002.044</v>
          </cell>
          <cell r="C1412" t="str">
            <v>APU 2021 A 030.002.044</v>
          </cell>
          <cell r="D1412" t="str">
            <v>NUEVOS</v>
          </cell>
          <cell r="E1412" t="str">
            <v>ESMALTES, DEMARCACIONES, BARNIZ</v>
          </cell>
          <cell r="F1412" t="str">
            <v>TUBERIAS</v>
          </cell>
          <cell r="G1412">
            <v>0</v>
          </cell>
          <cell r="H1412" t="str">
            <v xml:space="preserve">RELIQUIA HUGO BELTRAN </v>
          </cell>
          <cell r="I1412" t="str">
            <v xml:space="preserve">RELIQUIA HUGO BELTRAN </v>
          </cell>
          <cell r="J1412" t="str">
            <v>PINTURA TUBO D= 1 1/2"</v>
          </cell>
          <cell r="K1412" t="str">
            <v>ML</v>
          </cell>
          <cell r="L1412">
            <v>1</v>
          </cell>
          <cell r="M1412">
            <v>3064</v>
          </cell>
          <cell r="N1412">
            <v>950</v>
          </cell>
          <cell r="O1412">
            <v>4014</v>
          </cell>
        </row>
        <row r="1413">
          <cell r="A1413">
            <v>1627</v>
          </cell>
          <cell r="B1413" t="str">
            <v>A 030.002.045</v>
          </cell>
          <cell r="C1413" t="str">
            <v>APU 2021 A 030.002.045</v>
          </cell>
          <cell r="D1413" t="str">
            <v>NUEVOS</v>
          </cell>
          <cell r="E1413" t="str">
            <v>ESMALTES, DEMARCACIONES, BARNIZ</v>
          </cell>
          <cell r="F1413" t="str">
            <v>TUBERIAS</v>
          </cell>
          <cell r="G1413">
            <v>0</v>
          </cell>
          <cell r="H1413" t="str">
            <v xml:space="preserve">RELIQUIA HUGO BELTRAN </v>
          </cell>
          <cell r="I1413" t="str">
            <v xml:space="preserve">RELIQUIA HUGO BELTRAN </v>
          </cell>
          <cell r="J1413" t="str">
            <v>PINTURA TUBO D= 2 1/2"</v>
          </cell>
          <cell r="K1413" t="str">
            <v>ML</v>
          </cell>
          <cell r="L1413">
            <v>1</v>
          </cell>
          <cell r="M1413">
            <v>7224</v>
          </cell>
          <cell r="N1413">
            <v>2239</v>
          </cell>
          <cell r="O1413">
            <v>9463</v>
          </cell>
        </row>
        <row r="1414">
          <cell r="A1414">
            <v>2008</v>
          </cell>
          <cell r="B1414" t="str">
            <v>A 029.001.289</v>
          </cell>
          <cell r="C1414" t="str">
            <v>APU 2021 A 029.001.289</v>
          </cell>
          <cell r="D1414" t="str">
            <v>OBRAS ARQUITECTONICAS Y EDIFICACIONES</v>
          </cell>
          <cell r="E1414" t="str">
            <v xml:space="preserve"> APUS NUEVOS </v>
          </cell>
          <cell r="F1414" t="str">
            <v xml:space="preserve"> APUS NUEVOS </v>
          </cell>
          <cell r="G1414">
            <v>0</v>
          </cell>
          <cell r="H1414" t="str">
            <v xml:space="preserve">SECRETARIA DE EDUCACION </v>
          </cell>
          <cell r="I1414" t="str">
            <v xml:space="preserve">SECRETARIA DE EDUCACION </v>
          </cell>
          <cell r="J1414" t="str">
            <v>PINTURA TUBO D= 2"</v>
          </cell>
          <cell r="K1414" t="str">
            <v>ML</v>
          </cell>
          <cell r="L1414">
            <v>1</v>
          </cell>
          <cell r="M1414">
            <v>7165</v>
          </cell>
          <cell r="N1414">
            <v>2221</v>
          </cell>
          <cell r="O1414">
            <v>9386</v>
          </cell>
        </row>
        <row r="1415">
          <cell r="A1415">
            <v>2009</v>
          </cell>
          <cell r="B1415" t="str">
            <v>A 029.001.290</v>
          </cell>
          <cell r="C1415" t="str">
            <v>APU 2021 A 029.001.290</v>
          </cell>
          <cell r="D1415" t="str">
            <v>OBRAS ARQUITECTONICAS Y EDIFICACIONES</v>
          </cell>
          <cell r="E1415" t="str">
            <v xml:space="preserve"> APUS NUEVOS </v>
          </cell>
          <cell r="F1415" t="str">
            <v xml:space="preserve"> APUS NUEVOS </v>
          </cell>
          <cell r="G1415">
            <v>0</v>
          </cell>
          <cell r="H1415" t="str">
            <v xml:space="preserve">SECRETARIA DE EDUCACION </v>
          </cell>
          <cell r="I1415" t="str">
            <v xml:space="preserve">SECRETARIA DE EDUCACION </v>
          </cell>
          <cell r="J1415" t="str">
            <v>PINTURA TUBO D= 3"</v>
          </cell>
          <cell r="K1415" t="str">
            <v>ML</v>
          </cell>
          <cell r="L1415">
            <v>1</v>
          </cell>
          <cell r="M1415">
            <v>7494</v>
          </cell>
          <cell r="N1415">
            <v>2323</v>
          </cell>
          <cell r="O1415">
            <v>9817</v>
          </cell>
        </row>
        <row r="1416">
          <cell r="A1416"/>
          <cell r="B1416"/>
          <cell r="C1416"/>
          <cell r="D1416"/>
          <cell r="E1416"/>
          <cell r="F1416"/>
          <cell r="G1416"/>
          <cell r="H1416"/>
          <cell r="I1416"/>
          <cell r="J1416" t="str">
            <v>RED  CONTRA INCENDIOS - Y GAS</v>
          </cell>
          <cell r="K1416" t="str">
            <v/>
          </cell>
          <cell r="L1416"/>
          <cell r="M1416"/>
          <cell r="N1416"/>
          <cell r="O1416"/>
        </row>
        <row r="1417">
          <cell r="A1417"/>
          <cell r="B1417"/>
          <cell r="C1417"/>
          <cell r="D1417"/>
          <cell r="E1417"/>
          <cell r="F1417"/>
          <cell r="G1417"/>
          <cell r="H1417"/>
          <cell r="I1417"/>
          <cell r="J1417" t="str">
            <v xml:space="preserve">GABINETE CONTRAINCENCIO  </v>
          </cell>
          <cell r="K1417" t="str">
            <v/>
          </cell>
          <cell r="L1417"/>
          <cell r="M1417"/>
          <cell r="N1417"/>
          <cell r="O1417"/>
        </row>
        <row r="1418">
          <cell r="A1418">
            <v>752</v>
          </cell>
          <cell r="B1418" t="str">
            <v>A 028.001.001</v>
          </cell>
          <cell r="C1418" t="str">
            <v>APU 2021 A 028.001.001</v>
          </cell>
          <cell r="D1418" t="str">
            <v>OBRAS ARQUITECTONICAS Y EDIFICACIONES</v>
          </cell>
          <cell r="E1418" t="str">
            <v xml:space="preserve"> RED CONTRAINCENDIOS </v>
          </cell>
          <cell r="F1418" t="str">
            <v xml:space="preserve">GABINETE CONTRAINCENCIO  </v>
          </cell>
          <cell r="G1418">
            <v>0</v>
          </cell>
          <cell r="H1418"/>
          <cell r="I1418"/>
          <cell r="J1418" t="str">
            <v xml:space="preserve">GABINETE CONTRAINC. CL1 EN LAMINA CR CAL20 INC ACC </v>
          </cell>
          <cell r="K1418" t="str">
            <v xml:space="preserve"> UN</v>
          </cell>
          <cell r="L1418">
            <v>1</v>
          </cell>
          <cell r="M1418">
            <v>1698875</v>
          </cell>
          <cell r="N1418">
            <v>526651</v>
          </cell>
          <cell r="O1418">
            <v>2225526</v>
          </cell>
        </row>
        <row r="1419">
          <cell r="A1419">
            <v>1677</v>
          </cell>
          <cell r="B1419" t="str">
            <v>A 030.002.091</v>
          </cell>
          <cell r="C1419" t="str">
            <v>APU 2021 A 030.002.091</v>
          </cell>
          <cell r="D1419" t="str">
            <v>NUEVOS</v>
          </cell>
          <cell r="E1419" t="str">
            <v>RED  CONTRA INCENDIOS - Y GAS</v>
          </cell>
          <cell r="F1419" t="str">
            <v>EXTINCON ACTIVA</v>
          </cell>
          <cell r="G1419">
            <v>0</v>
          </cell>
          <cell r="H1419" t="str">
            <v xml:space="preserve">RELIQUIA HUGO BELTRAN </v>
          </cell>
          <cell r="I1419" t="str">
            <v xml:space="preserve">RELIQUIA HUGO BELTRAN </v>
          </cell>
          <cell r="J1419" t="str">
            <v>SUMINITSRO E INSTALACIÓN GABINETE TIPO 1, INCLUYE  SALIDA EN VALVULA 2 1/2", Y EXTINTOR PORTATIL CALSE 2A O SIMILAR  UL/ULC</v>
          </cell>
          <cell r="K1419" t="str">
            <v>UN</v>
          </cell>
          <cell r="L1419">
            <v>1</v>
          </cell>
          <cell r="M1419">
            <v>1761274</v>
          </cell>
          <cell r="N1419">
            <v>545995</v>
          </cell>
          <cell r="O1419">
            <v>2307269</v>
          </cell>
        </row>
        <row r="1420">
          <cell r="A1420">
            <v>2212</v>
          </cell>
          <cell r="B1420" t="str">
            <v>A 004.001.060</v>
          </cell>
          <cell r="C1420" t="str">
            <v>APU 2021 A 004.001.060</v>
          </cell>
          <cell r="D1420" t="str">
            <v>ARQUITECTONICAS Y EDIFICACIONES</v>
          </cell>
          <cell r="E1420" t="str">
            <v>RED CONTRAINCENDIOS</v>
          </cell>
          <cell r="F1420" t="str">
            <v>CREADO 30</v>
          </cell>
          <cell r="G1420" t="str">
            <v>FERNANDEL ALFONSO FORERO</v>
          </cell>
          <cell r="H1420" t="str">
            <v>JHON JAIRO ROMERO VACA</v>
          </cell>
          <cell r="I1420" t="str">
            <v xml:space="preserve">SECRETARIA CONTROL FISICO </v>
          </cell>
          <cell r="J1420" t="str">
            <v>SIAMESA 4" x 2,1/2" x 2,1/2"</v>
          </cell>
          <cell r="K1420" t="str">
            <v>UN</v>
          </cell>
          <cell r="L1420">
            <v>1</v>
          </cell>
          <cell r="M1420">
            <v>1828635.78</v>
          </cell>
          <cell r="N1420">
            <v>566877.09</v>
          </cell>
          <cell r="O1420">
            <v>2395512.87</v>
          </cell>
        </row>
        <row r="1421">
          <cell r="A1421">
            <v>2213</v>
          </cell>
          <cell r="B1421" t="str">
            <v>A 004.001.061</v>
          </cell>
          <cell r="C1421" t="str">
            <v>APU 2021 A 004.001.061</v>
          </cell>
          <cell r="D1421" t="str">
            <v>ARQUITECTONICAS Y EDIFICACIONES</v>
          </cell>
          <cell r="E1421" t="str">
            <v>RED CONTRAINCENDIOS</v>
          </cell>
          <cell r="F1421" t="str">
            <v>CREADO 31</v>
          </cell>
          <cell r="G1421" t="str">
            <v>FERNANDEL ALFONSO FORERO</v>
          </cell>
          <cell r="H1421" t="str">
            <v>JHON JAIRO ROMERO VACA</v>
          </cell>
          <cell r="I1421" t="str">
            <v xml:space="preserve">SECRETARIA CONTROL FISICO </v>
          </cell>
          <cell r="J1421" t="str">
            <v>GABINETE CONTRA INCENDIOS TIPO III</v>
          </cell>
          <cell r="K1421" t="str">
            <v>UN</v>
          </cell>
          <cell r="L1421">
            <v>1</v>
          </cell>
          <cell r="M1421">
            <v>1316170.3999999999</v>
          </cell>
          <cell r="N1421">
            <v>408012.82</v>
          </cell>
          <cell r="O1421">
            <v>1724183.22</v>
          </cell>
        </row>
        <row r="1422">
          <cell r="A1422">
            <v>2214</v>
          </cell>
          <cell r="B1422" t="str">
            <v>A 004.001.062</v>
          </cell>
          <cell r="C1422" t="str">
            <v>APU 2021 A 004.001.062</v>
          </cell>
          <cell r="D1422" t="str">
            <v>ARQUITECTONICAS Y EDIFICACIONES</v>
          </cell>
          <cell r="E1422" t="str">
            <v>RED CONTRAINCENDIOS</v>
          </cell>
          <cell r="F1422" t="str">
            <v>CREADO 32</v>
          </cell>
          <cell r="G1422" t="str">
            <v>FERNANDEL ALFONSO FORERO</v>
          </cell>
          <cell r="H1422" t="str">
            <v>JHON JAIRO ROMERO VACA</v>
          </cell>
          <cell r="I1422" t="str">
            <v xml:space="preserve">SECRETARIA CONTROL FISICO </v>
          </cell>
          <cell r="J1422" t="str">
            <v>VALVULA GLOBAL DE ANGULO PARA CONEXIÓN DE MANGUERA 2 1/2"</v>
          </cell>
          <cell r="K1422" t="str">
            <v>UN</v>
          </cell>
          <cell r="L1422">
            <v>1</v>
          </cell>
          <cell r="M1422">
            <v>155806.77000000002</v>
          </cell>
          <cell r="N1422">
            <v>48300.1</v>
          </cell>
          <cell r="O1422">
            <v>204106.87000000002</v>
          </cell>
        </row>
        <row r="1423">
          <cell r="A1423">
            <v>2215</v>
          </cell>
          <cell r="B1423" t="str">
            <v>A 004.001.063</v>
          </cell>
          <cell r="C1423" t="str">
            <v>APU 2021 A 004.001.063</v>
          </cell>
          <cell r="D1423" t="str">
            <v>ARQUITECTONICAS Y EDIFICACIONES</v>
          </cell>
          <cell r="E1423" t="str">
            <v>RED CONTRAINCENDIOS</v>
          </cell>
          <cell r="F1423" t="str">
            <v>CREADO 33</v>
          </cell>
          <cell r="G1423" t="str">
            <v>FERNANDEL ALFONSO FORERO</v>
          </cell>
          <cell r="H1423" t="str">
            <v>JHON JAIRO ROMERO VACA</v>
          </cell>
          <cell r="I1423" t="str">
            <v xml:space="preserve">SECRETARIA CONTROL FISICO </v>
          </cell>
          <cell r="J1423" t="str">
            <v>VALVULA GLOBAL DE ANGULO PARA CONEXIÓN DE MANGUERA 1 1/2"</v>
          </cell>
          <cell r="K1423" t="str">
            <v>UN</v>
          </cell>
          <cell r="L1423">
            <v>1</v>
          </cell>
          <cell r="M1423">
            <v>147106.77000000002</v>
          </cell>
          <cell r="N1423">
            <v>45603.1</v>
          </cell>
          <cell r="O1423">
            <v>192709.87000000002</v>
          </cell>
        </row>
        <row r="1424">
          <cell r="A1424"/>
          <cell r="B1424"/>
          <cell r="C1424"/>
          <cell r="D1424"/>
          <cell r="E1424"/>
          <cell r="F1424"/>
          <cell r="G1424"/>
          <cell r="H1424"/>
          <cell r="I1424"/>
          <cell r="J1424" t="str">
            <v>TUBERIA Y ACCESORIOS CONTRAINCENDIO</v>
          </cell>
          <cell r="K1424" t="str">
            <v/>
          </cell>
          <cell r="L1424"/>
          <cell r="M1424"/>
          <cell r="N1424"/>
          <cell r="O1424"/>
        </row>
        <row r="1425">
          <cell r="A1425">
            <v>1683</v>
          </cell>
          <cell r="B1425" t="str">
            <v>A 030.002.097</v>
          </cell>
          <cell r="C1425" t="str">
            <v>APU 2021 A 030.002.097</v>
          </cell>
          <cell r="D1425" t="str">
            <v>NUEVOS</v>
          </cell>
          <cell r="E1425" t="str">
            <v>RED  CONTRA INCENDIOS - Y GAS</v>
          </cell>
          <cell r="F1425" t="str">
            <v>ACCESORIOS RCI</v>
          </cell>
          <cell r="G1425">
            <v>0</v>
          </cell>
          <cell r="H1425" t="str">
            <v xml:space="preserve">RELIQUIA HUGO BELTRAN </v>
          </cell>
          <cell r="I1425" t="str">
            <v xml:space="preserve">RELIQUIA HUGO BELTRAN </v>
          </cell>
          <cell r="J1425" t="str">
            <v>TUBERIA AC SCH 10 1,1/2"</v>
          </cell>
          <cell r="K1425" t="str">
            <v>ML</v>
          </cell>
          <cell r="L1425">
            <v>1</v>
          </cell>
          <cell r="M1425">
            <v>20151</v>
          </cell>
          <cell r="N1425">
            <v>6247</v>
          </cell>
          <cell r="O1425">
            <v>26398</v>
          </cell>
        </row>
        <row r="1426">
          <cell r="A1426">
            <v>1684</v>
          </cell>
          <cell r="B1426" t="str">
            <v>A 030.002.098</v>
          </cell>
          <cell r="C1426" t="str">
            <v>APU 2021 A 030.002.098</v>
          </cell>
          <cell r="D1426" t="str">
            <v>NUEVOS</v>
          </cell>
          <cell r="E1426" t="str">
            <v>RED  CONTRA INCENDIOS - Y GAS</v>
          </cell>
          <cell r="F1426" t="str">
            <v>ACCESORIOS RCI</v>
          </cell>
          <cell r="G1426">
            <v>0</v>
          </cell>
          <cell r="H1426" t="str">
            <v xml:space="preserve">RELIQUIA HUGO BELTRAN </v>
          </cell>
          <cell r="I1426" t="str">
            <v xml:space="preserve">RELIQUIA HUGO BELTRAN </v>
          </cell>
          <cell r="J1426" t="str">
            <v>TUBERIA AC SCH 10 2,1/2"</v>
          </cell>
          <cell r="K1426" t="str">
            <v>ML</v>
          </cell>
          <cell r="L1426">
            <v>1</v>
          </cell>
          <cell r="M1426">
            <v>33941</v>
          </cell>
          <cell r="N1426">
            <v>10522</v>
          </cell>
          <cell r="O1426">
            <v>44463</v>
          </cell>
        </row>
        <row r="1427">
          <cell r="A1427">
            <v>1685</v>
          </cell>
          <cell r="B1427" t="str">
            <v>A 030.002.099</v>
          </cell>
          <cell r="C1427" t="str">
            <v>APU 2021 A 030.002.099</v>
          </cell>
          <cell r="D1427" t="str">
            <v>NUEVOS</v>
          </cell>
          <cell r="E1427" t="str">
            <v>RED  CONTRA INCENDIOS - Y GAS</v>
          </cell>
          <cell r="F1427" t="str">
            <v>ACCESORIOS RCI</v>
          </cell>
          <cell r="G1427">
            <v>0</v>
          </cell>
          <cell r="H1427" t="str">
            <v xml:space="preserve">RELIQUIA HUGO BELTRAN </v>
          </cell>
          <cell r="I1427" t="str">
            <v xml:space="preserve">RELIQUIA HUGO BELTRAN </v>
          </cell>
          <cell r="J1427" t="str">
            <v>TUBERIA AC SCH 10 3"</v>
          </cell>
          <cell r="K1427" t="str">
            <v>ML</v>
          </cell>
          <cell r="L1427">
            <v>1</v>
          </cell>
          <cell r="M1427">
            <v>41196</v>
          </cell>
          <cell r="N1427">
            <v>12771</v>
          </cell>
          <cell r="O1427">
            <v>53967</v>
          </cell>
        </row>
        <row r="1428">
          <cell r="A1428">
            <v>2192</v>
          </cell>
          <cell r="B1428" t="str">
            <v>A 004.001.040</v>
          </cell>
          <cell r="C1428" t="str">
            <v>APU 2021 A 004.001.040</v>
          </cell>
          <cell r="D1428" t="str">
            <v>ARQUITECTONICAS Y EDIFICACIONES</v>
          </cell>
          <cell r="E1428" t="str">
            <v>RED CONTRAINCENDIOS</v>
          </cell>
          <cell r="F1428" t="str">
            <v>CREADO 10</v>
          </cell>
          <cell r="G1428" t="str">
            <v>FERNANDEL ALFONSO FORERO</v>
          </cell>
          <cell r="H1428" t="str">
            <v>JHON JAIRO ROMERO VACA</v>
          </cell>
          <cell r="I1428" t="str">
            <v xml:space="preserve">SECRETARIA CONTROL FISICO </v>
          </cell>
          <cell r="J1428" t="str">
            <v>TUBERIA ACERO CARBON SCH 40 ASTM A795 Ó A-53 4"</v>
          </cell>
          <cell r="K1428" t="str">
            <v>ML</v>
          </cell>
          <cell r="L1428">
            <v>1</v>
          </cell>
          <cell r="M1428">
            <v>20348.739999999998</v>
          </cell>
          <cell r="N1428">
            <v>6308.11</v>
          </cell>
          <cell r="O1428">
            <v>26656.85</v>
          </cell>
        </row>
        <row r="1429">
          <cell r="A1429">
            <v>2193</v>
          </cell>
          <cell r="B1429" t="str">
            <v>A 004.001.041</v>
          </cell>
          <cell r="C1429" t="str">
            <v>APU 2021 A 004.001.041</v>
          </cell>
          <cell r="D1429" t="str">
            <v>ARQUITECTONICAS Y EDIFICACIONES</v>
          </cell>
          <cell r="E1429" t="str">
            <v>RED CONTRAINCENDIOS</v>
          </cell>
          <cell r="F1429" t="str">
            <v>CREADO 11</v>
          </cell>
          <cell r="G1429" t="str">
            <v>FERNANDEL ALFONSO FORERO</v>
          </cell>
          <cell r="H1429" t="str">
            <v>JHON JAIRO ROMERO VACA</v>
          </cell>
          <cell r="I1429" t="str">
            <v xml:space="preserve">SECRETARIA CONTROL FISICO </v>
          </cell>
          <cell r="J1429" t="str">
            <v>TUBERIA ACERO CARBON SCH 40 ASTM A795 Ó A-53 2 1/2"</v>
          </cell>
          <cell r="K1429" t="str">
            <v>ML</v>
          </cell>
          <cell r="L1429">
            <v>1</v>
          </cell>
          <cell r="M1429">
            <v>65538.87999999999</v>
          </cell>
          <cell r="N1429">
            <v>20317.05</v>
          </cell>
          <cell r="O1429">
            <v>85855.93</v>
          </cell>
        </row>
        <row r="1430">
          <cell r="A1430">
            <v>2194</v>
          </cell>
          <cell r="B1430" t="str">
            <v>A 004.001.042</v>
          </cell>
          <cell r="C1430" t="str">
            <v>APU 2021 A 004.001.042</v>
          </cell>
          <cell r="D1430" t="str">
            <v>ARQUITECTONICAS Y EDIFICACIONES</v>
          </cell>
          <cell r="E1430" t="str">
            <v>RED CONTRAINCENDIOS</v>
          </cell>
          <cell r="F1430" t="str">
            <v>CREADO 12</v>
          </cell>
          <cell r="G1430" t="str">
            <v>FERNANDEL ALFONSO FORERO</v>
          </cell>
          <cell r="H1430" t="str">
            <v>JHON JAIRO ROMERO VACA</v>
          </cell>
          <cell r="I1430" t="str">
            <v xml:space="preserve">SECRETARIA CONTROL FISICO </v>
          </cell>
          <cell r="J1430" t="str">
            <v>TUBERIA ACERO CARBON SCH 40 ASTM A795 Ó A-53 1 1/2"</v>
          </cell>
          <cell r="K1430" t="str">
            <v>ML</v>
          </cell>
          <cell r="L1430">
            <v>1</v>
          </cell>
          <cell r="M1430">
            <v>32751.260000000002</v>
          </cell>
          <cell r="N1430">
            <v>10152.89</v>
          </cell>
          <cell r="O1430">
            <v>42904.15</v>
          </cell>
        </row>
        <row r="1431">
          <cell r="A1431">
            <v>754</v>
          </cell>
          <cell r="B1431" t="str">
            <v>A 028.002.003</v>
          </cell>
          <cell r="C1431" t="str">
            <v>APU 2021 A 028.002.003</v>
          </cell>
          <cell r="D1431" t="str">
            <v>OBRAS ARQUITECTONICAS Y EDIFICACIONES</v>
          </cell>
          <cell r="E1431" t="str">
            <v xml:space="preserve"> RED CONTRAINCENDIOS </v>
          </cell>
          <cell r="F1431" t="str">
            <v>TUBERIA Y ACCESORIOS CONTRAINCENDIO</v>
          </cell>
          <cell r="G1431">
            <v>0</v>
          </cell>
          <cell r="H1431" t="str">
            <v xml:space="preserve">RELIQUIA HUGO BELTRAN </v>
          </cell>
          <cell r="I1431" t="str">
            <v xml:space="preserve">RELIQUIA HUGO BELTRAN </v>
          </cell>
          <cell r="J1431" t="str">
            <v xml:space="preserve">TUBERIA HG1 1/2" RED CONTRAINCENCIOS </v>
          </cell>
          <cell r="K1431" t="str">
            <v xml:space="preserve"> ML</v>
          </cell>
          <cell r="L1431">
            <v>1</v>
          </cell>
          <cell r="M1431">
            <v>60232</v>
          </cell>
          <cell r="N1431">
            <v>18672</v>
          </cell>
          <cell r="O1431">
            <v>78904</v>
          </cell>
        </row>
        <row r="1432">
          <cell r="A1432">
            <v>2041</v>
          </cell>
          <cell r="B1432" t="str">
            <v>A 002.001.071</v>
          </cell>
          <cell r="C1432" t="str">
            <v>APU 2021 A 002.001.071</v>
          </cell>
          <cell r="D1432" t="str">
            <v>NUEVOS</v>
          </cell>
          <cell r="E1432"/>
          <cell r="F1432"/>
          <cell r="G1432"/>
          <cell r="H1432" t="str">
            <v xml:space="preserve">SECRETARIA DE EDUCACION </v>
          </cell>
          <cell r="I1432" t="str">
            <v xml:space="preserve">SECRETARIA DE EDUCACION </v>
          </cell>
          <cell r="J1432" t="str">
            <v>TUBERIA DE POLIETILENO DE GAS 1/2" SUMINISTRO E INSTALACION</v>
          </cell>
          <cell r="K1432" t="str">
            <v>ML</v>
          </cell>
          <cell r="L1432">
            <v>1</v>
          </cell>
          <cell r="M1432">
            <v>19302</v>
          </cell>
          <cell r="N1432">
            <v>5984</v>
          </cell>
          <cell r="O1432">
            <v>25286</v>
          </cell>
        </row>
        <row r="1433">
          <cell r="A1433">
            <v>2042</v>
          </cell>
          <cell r="B1433" t="str">
            <v>A 002.001.072</v>
          </cell>
          <cell r="C1433" t="str">
            <v>APU 2021 A 002.001.072</v>
          </cell>
          <cell r="D1433" t="str">
            <v>NUEVOS</v>
          </cell>
          <cell r="E1433"/>
          <cell r="F1433"/>
          <cell r="G1433"/>
          <cell r="H1433" t="str">
            <v xml:space="preserve">SECRETARIA DE EDUCACION </v>
          </cell>
          <cell r="I1433" t="str">
            <v xml:space="preserve">SECRETARIA DE EDUCACION </v>
          </cell>
          <cell r="J1433" t="str">
            <v>TUBERIA AG 1/2" SUMINISTRO E INSTALACION</v>
          </cell>
          <cell r="K1433" t="str">
            <v>ML</v>
          </cell>
          <cell r="L1433">
            <v>1</v>
          </cell>
          <cell r="M1433">
            <v>14039</v>
          </cell>
          <cell r="N1433">
            <v>4352</v>
          </cell>
          <cell r="O1433">
            <v>18391</v>
          </cell>
        </row>
        <row r="1434">
          <cell r="A1434">
            <v>2043</v>
          </cell>
          <cell r="B1434" t="str">
            <v>A 002.001.073</v>
          </cell>
          <cell r="C1434" t="str">
            <v>APU 2021 A 002.001.073</v>
          </cell>
          <cell r="D1434" t="str">
            <v>NUEVOS</v>
          </cell>
          <cell r="E1434"/>
          <cell r="F1434"/>
          <cell r="G1434"/>
          <cell r="H1434" t="str">
            <v xml:space="preserve">SECRETARIA DE EDUCACION </v>
          </cell>
          <cell r="I1434" t="str">
            <v xml:space="preserve">SECRETARIA DE EDUCACION </v>
          </cell>
          <cell r="J1434" t="str">
            <v>TUBERIA AG 3/4" SUMINISTRO E INSTALACION</v>
          </cell>
          <cell r="K1434" t="str">
            <v>ML</v>
          </cell>
          <cell r="L1434">
            <v>1</v>
          </cell>
          <cell r="M1434">
            <v>17835</v>
          </cell>
          <cell r="N1434">
            <v>5529</v>
          </cell>
          <cell r="O1434">
            <v>23364</v>
          </cell>
        </row>
        <row r="1435">
          <cell r="A1435">
            <v>2044</v>
          </cell>
          <cell r="B1435" t="str">
            <v>A 002.001.074</v>
          </cell>
          <cell r="C1435" t="str">
            <v>APU 2021 A 002.001.074</v>
          </cell>
          <cell r="D1435" t="str">
            <v>NUEVOS</v>
          </cell>
          <cell r="E1435"/>
          <cell r="F1435"/>
          <cell r="G1435"/>
          <cell r="H1435" t="str">
            <v xml:space="preserve">SECRETARIA DE EDUCACION </v>
          </cell>
          <cell r="I1435" t="str">
            <v xml:space="preserve">SECRETARIA DE EDUCACION </v>
          </cell>
          <cell r="J1435" t="str">
            <v xml:space="preserve">REGULADOR GAS R10 PILOTADO </v>
          </cell>
          <cell r="K1435" t="str">
            <v>UN</v>
          </cell>
          <cell r="L1435">
            <v>1</v>
          </cell>
          <cell r="M1435">
            <v>644339</v>
          </cell>
          <cell r="N1435">
            <v>199745</v>
          </cell>
          <cell r="O1435">
            <v>844084</v>
          </cell>
        </row>
        <row r="1436">
          <cell r="A1436">
            <v>2045</v>
          </cell>
          <cell r="B1436" t="str">
            <v>A 002.001.075</v>
          </cell>
          <cell r="C1436" t="str">
            <v>APU 2021 A 002.001.075</v>
          </cell>
          <cell r="D1436" t="str">
            <v>NUEVOS</v>
          </cell>
          <cell r="E1436"/>
          <cell r="F1436"/>
          <cell r="G1436"/>
          <cell r="H1436" t="str">
            <v xml:space="preserve">SECRETARIA DE EDUCACION </v>
          </cell>
          <cell r="I1436" t="str">
            <v xml:space="preserve">SECRETARIA DE EDUCACION </v>
          </cell>
          <cell r="J1436" t="str">
            <v>PUNTO PARA GAS 3/4", SUMINISTRO E INSTALACION</v>
          </cell>
          <cell r="K1436" t="str">
            <v>UN</v>
          </cell>
          <cell r="L1436">
            <v>1</v>
          </cell>
          <cell r="M1436">
            <v>96253</v>
          </cell>
          <cell r="N1436">
            <v>29838</v>
          </cell>
          <cell r="O1436">
            <v>126091</v>
          </cell>
        </row>
        <row r="1437">
          <cell r="A1437">
            <v>2046</v>
          </cell>
          <cell r="B1437" t="str">
            <v>A 002.001.076</v>
          </cell>
          <cell r="C1437" t="str">
            <v>APU 2021 A 002.001.076</v>
          </cell>
          <cell r="D1437" t="str">
            <v>NUEVOS</v>
          </cell>
          <cell r="E1437"/>
          <cell r="F1437"/>
          <cell r="G1437"/>
          <cell r="H1437" t="str">
            <v xml:space="preserve">SECRETARIA DE EDUCACION </v>
          </cell>
          <cell r="I1437" t="str">
            <v xml:space="preserve">SECRETARIA DE EDUCACION </v>
          </cell>
          <cell r="J1437" t="str">
            <v>PUNTO PARA GAS 1/2", SUMINISTRO E INSTALACION</v>
          </cell>
          <cell r="K1437" t="str">
            <v>UN</v>
          </cell>
          <cell r="L1437">
            <v>1</v>
          </cell>
          <cell r="M1437">
            <v>83167</v>
          </cell>
          <cell r="N1437">
            <v>25782</v>
          </cell>
          <cell r="O1437">
            <v>108949</v>
          </cell>
        </row>
        <row r="1438">
          <cell r="A1438">
            <v>2047</v>
          </cell>
          <cell r="B1438" t="str">
            <v>A002.001.077</v>
          </cell>
          <cell r="C1438" t="str">
            <v>APU 2021 A002.001.077</v>
          </cell>
          <cell r="D1438" t="str">
            <v>NUEVOS</v>
          </cell>
          <cell r="E1438"/>
          <cell r="F1438"/>
          <cell r="G1438"/>
          <cell r="H1438" t="str">
            <v xml:space="preserve">SECRETARIA DE EDUCACION </v>
          </cell>
          <cell r="I1438" t="str">
            <v xml:space="preserve">SECRETARIA DE EDUCACION </v>
          </cell>
          <cell r="J1438" t="str">
            <v>POLIVALVULA 1/2" , SUMINISTRO E INSTALACION</v>
          </cell>
          <cell r="K1438" t="str">
            <v>UN</v>
          </cell>
          <cell r="L1438">
            <v>1</v>
          </cell>
          <cell r="M1438">
            <v>492650</v>
          </cell>
          <cell r="N1438">
            <v>152722</v>
          </cell>
          <cell r="O1438">
            <v>645372</v>
          </cell>
        </row>
        <row r="1439">
          <cell r="A1439">
            <v>1647</v>
          </cell>
          <cell r="B1439" t="str">
            <v>A 030.002.061</v>
          </cell>
          <cell r="C1439" t="str">
            <v>APU 2021 A 030.002.061</v>
          </cell>
          <cell r="D1439" t="str">
            <v>NUEVOS</v>
          </cell>
          <cell r="E1439" t="str">
            <v>RED  CONTRA INCENDIOS - Y GAS</v>
          </cell>
          <cell r="F1439" t="str">
            <v xml:space="preserve">ACCESORIOS R.C.I </v>
          </cell>
          <cell r="G1439">
            <v>0</v>
          </cell>
          <cell r="H1439" t="str">
            <v xml:space="preserve">RELIQUIA HUGO BELTRAN </v>
          </cell>
          <cell r="I1439" t="str">
            <v xml:space="preserve">RELIQUIA HUGO BELTRAN </v>
          </cell>
          <cell r="J1439" t="str">
            <v>SOPORTA ANTISISMICO 4 VÍAS 2 1/2"</v>
          </cell>
          <cell r="K1439" t="str">
            <v>UN</v>
          </cell>
          <cell r="L1439">
            <v>1</v>
          </cell>
          <cell r="M1439">
            <v>154661</v>
          </cell>
          <cell r="N1439">
            <v>47945</v>
          </cell>
          <cell r="O1439">
            <v>202606</v>
          </cell>
        </row>
        <row r="1440">
          <cell r="A1440">
            <v>1648</v>
          </cell>
          <cell r="B1440" t="str">
            <v>A 030.002.062</v>
          </cell>
          <cell r="C1440" t="str">
            <v>APU 2021 A 030.002.062</v>
          </cell>
          <cell r="D1440" t="str">
            <v>NUEVOS</v>
          </cell>
          <cell r="E1440" t="str">
            <v>RED  CONTRA INCENDIOS - Y GAS</v>
          </cell>
          <cell r="F1440" t="str">
            <v xml:space="preserve">ACCESORIOS R.C.I </v>
          </cell>
          <cell r="G1440">
            <v>0</v>
          </cell>
          <cell r="H1440" t="str">
            <v xml:space="preserve">RELIQUIA HUGO BELTRAN </v>
          </cell>
          <cell r="I1440" t="str">
            <v xml:space="preserve">RELIQUIA HUGO BELTRAN </v>
          </cell>
          <cell r="J1440" t="str">
            <v>SOPORTERIA ANTISISMICO  LONGITUDINAL 2 1/2"</v>
          </cell>
          <cell r="K1440" t="str">
            <v>UN</v>
          </cell>
          <cell r="L1440">
            <v>1</v>
          </cell>
          <cell r="M1440">
            <v>75845</v>
          </cell>
          <cell r="N1440">
            <v>23512</v>
          </cell>
          <cell r="O1440">
            <v>99357</v>
          </cell>
        </row>
        <row r="1441">
          <cell r="A1441">
            <v>1649</v>
          </cell>
          <cell r="B1441" t="str">
            <v>A 030.002.063</v>
          </cell>
          <cell r="C1441" t="str">
            <v>APU 2021 A 030.002.063</v>
          </cell>
          <cell r="D1441" t="str">
            <v>NUEVOS</v>
          </cell>
          <cell r="E1441" t="str">
            <v>RED  CONTRA INCENDIOS - Y GAS</v>
          </cell>
          <cell r="F1441" t="str">
            <v xml:space="preserve">ACCESORIOS R.C.I </v>
          </cell>
          <cell r="G1441">
            <v>0</v>
          </cell>
          <cell r="H1441" t="str">
            <v xml:space="preserve">RELIQUIA HUGO BELTRAN </v>
          </cell>
          <cell r="I1441" t="str">
            <v xml:space="preserve">RELIQUIA HUGO BELTRAN </v>
          </cell>
          <cell r="J1441" t="str">
            <v>SOPORTERIA ANTISISMICO  TRANSVERSAL  2 1/2"</v>
          </cell>
          <cell r="K1441" t="str">
            <v>UN</v>
          </cell>
          <cell r="L1441">
            <v>1</v>
          </cell>
          <cell r="M1441">
            <v>77331</v>
          </cell>
          <cell r="N1441">
            <v>23973</v>
          </cell>
          <cell r="O1441">
            <v>101304</v>
          </cell>
        </row>
        <row r="1442">
          <cell r="A1442">
            <v>2018</v>
          </cell>
          <cell r="B1442" t="str">
            <v>A 030.002.162</v>
          </cell>
          <cell r="C1442" t="str">
            <v>APU 2021 A 030.002.162</v>
          </cell>
          <cell r="D1442" t="str">
            <v>NUEVOS</v>
          </cell>
          <cell r="E1442" t="str">
            <v>RED  CONTRA INCENDIOS - Y GAS</v>
          </cell>
          <cell r="F1442" t="str">
            <v xml:space="preserve">ACCESORIOS R.C.I </v>
          </cell>
          <cell r="G1442">
            <v>0</v>
          </cell>
          <cell r="H1442" t="str">
            <v xml:space="preserve">SECRETARIA DE EDUCACION </v>
          </cell>
          <cell r="I1442" t="str">
            <v xml:space="preserve">SECRETARIA DE EDUCACION </v>
          </cell>
          <cell r="J1442" t="str">
            <v xml:space="preserve">ACOMETIDA AGUA POTABLE INTERVINIENDO RED VEREDA POMPEYA EN PVC 3"x2" </v>
          </cell>
          <cell r="K1442" t="str">
            <v>UN</v>
          </cell>
          <cell r="L1442">
            <v>1</v>
          </cell>
          <cell r="M1442">
            <v>694124</v>
          </cell>
          <cell r="N1442">
            <v>215178</v>
          </cell>
          <cell r="O1442">
            <v>909302</v>
          </cell>
        </row>
        <row r="1443">
          <cell r="A1443">
            <v>2218</v>
          </cell>
          <cell r="B1443" t="str">
            <v>A 004.001.066</v>
          </cell>
          <cell r="C1443" t="str">
            <v>APU 2021 A 004.001.066</v>
          </cell>
          <cell r="D1443" t="str">
            <v>ARQUITECTONICAS Y EDIFICACIONES</v>
          </cell>
          <cell r="E1443" t="str">
            <v>RED CONTRAINCENDIOS</v>
          </cell>
          <cell r="F1443" t="str">
            <v>CREADO 36</v>
          </cell>
          <cell r="G1443" t="str">
            <v>FERNANDEL ALFONSO FORERO</v>
          </cell>
          <cell r="H1443" t="str">
            <v>JHON JAIRO ROMERO VACA</v>
          </cell>
          <cell r="I1443" t="str">
            <v xml:space="preserve">SECRETARIA CONTROL FISICO </v>
          </cell>
          <cell r="J1443" t="str">
            <v xml:space="preserve"> CHECK VALVE 4"</v>
          </cell>
          <cell r="K1443" t="str">
            <v>UN</v>
          </cell>
          <cell r="L1443">
            <v>1</v>
          </cell>
          <cell r="M1443">
            <v>244518.57</v>
          </cell>
          <cell r="N1443">
            <v>75800.759999999995</v>
          </cell>
          <cell r="O1443">
            <v>320319.33</v>
          </cell>
        </row>
        <row r="1444">
          <cell r="A1444">
            <v>2195</v>
          </cell>
          <cell r="B1444" t="str">
            <v>A 004.001.043</v>
          </cell>
          <cell r="C1444" t="str">
            <v>APU 2021 A 004.001.043</v>
          </cell>
          <cell r="D1444" t="str">
            <v>ARQUITECTONICAS Y EDIFICACIONES</v>
          </cell>
          <cell r="E1444" t="str">
            <v>RED CONTRAINCENDIOS</v>
          </cell>
          <cell r="F1444" t="str">
            <v>CREADO 13</v>
          </cell>
          <cell r="G1444" t="str">
            <v>FERNANDEL ALFONSO FORERO</v>
          </cell>
          <cell r="H1444" t="str">
            <v>JHON JAIRO ROMERO VACA</v>
          </cell>
          <cell r="I1444" t="str">
            <v xml:space="preserve">SECRETARIA CONTROL FISICO </v>
          </cell>
          <cell r="J1444" t="str">
            <v>TUBERIA SUBTERRANEA AWWA C900, SEGÚN NORMA DE LAS  TABLA 10.1.1 Y 10.2.1 NFPA 24 (inc. Acccesorios) 4"</v>
          </cell>
          <cell r="K1444" t="str">
            <v>ML</v>
          </cell>
          <cell r="L1444">
            <v>1</v>
          </cell>
          <cell r="M1444">
            <v>117390.72</v>
          </cell>
          <cell r="N1444">
            <v>36391.120000000003</v>
          </cell>
          <cell r="O1444">
            <v>153781.84</v>
          </cell>
        </row>
        <row r="1445">
          <cell r="A1445">
            <v>2196</v>
          </cell>
          <cell r="B1445" t="str">
            <v>A 004.001.044</v>
          </cell>
          <cell r="C1445" t="str">
            <v>APU 2021 A 004.001.044</v>
          </cell>
          <cell r="D1445" t="str">
            <v>ARQUITECTONICAS Y EDIFICACIONES</v>
          </cell>
          <cell r="E1445" t="str">
            <v>RED CONTRAINCENDIOS</v>
          </cell>
          <cell r="F1445" t="str">
            <v>CREADO 14</v>
          </cell>
          <cell r="G1445" t="str">
            <v>FERNANDEL ALFONSO FORERO</v>
          </cell>
          <cell r="H1445" t="str">
            <v>JHON JAIRO ROMERO VACA</v>
          </cell>
          <cell r="I1445" t="str">
            <v xml:space="preserve">SECRETARIA CONTROL FISICO </v>
          </cell>
          <cell r="J1445" t="str">
            <v>TEE  H.D 4" AWWA C110 - C153 (accesorio subterraneo)</v>
          </cell>
          <cell r="K1445" t="str">
            <v>UN</v>
          </cell>
          <cell r="L1445">
            <v>1</v>
          </cell>
          <cell r="M1445">
            <v>535613.54</v>
          </cell>
          <cell r="N1445">
            <v>166040.20000000001</v>
          </cell>
          <cell r="O1445">
            <v>701653.74</v>
          </cell>
        </row>
        <row r="1446">
          <cell r="A1446">
            <v>1987</v>
          </cell>
          <cell r="B1446" t="str">
            <v>A 029.001.304</v>
          </cell>
          <cell r="C1446" t="str">
            <v>APU 2021 A 029.001.304</v>
          </cell>
          <cell r="D1446" t="str">
            <v>OBRAS ARQUITECTONICAS Y EDIFICACIONES</v>
          </cell>
          <cell r="E1446" t="str">
            <v xml:space="preserve"> APUS NUEVOS </v>
          </cell>
          <cell r="F1446" t="str">
            <v xml:space="preserve"> APUS NUEVOS </v>
          </cell>
          <cell r="G1446">
            <v>0</v>
          </cell>
          <cell r="H1446" t="str">
            <v xml:space="preserve">SECRETARIA DE EDUCACION </v>
          </cell>
          <cell r="I1446" t="str">
            <v xml:space="preserve">SECRETARIA DE EDUCACION </v>
          </cell>
          <cell r="J1446" t="str">
            <v>TEE ACERO RANURADO UL 1"</v>
          </cell>
          <cell r="K1446" t="str">
            <v>UN</v>
          </cell>
          <cell r="L1446">
            <v>1</v>
          </cell>
          <cell r="M1446">
            <v>18023</v>
          </cell>
          <cell r="N1446">
            <v>5587</v>
          </cell>
          <cell r="O1446">
            <v>23610</v>
          </cell>
        </row>
        <row r="1447">
          <cell r="A1447">
            <v>1988</v>
          </cell>
          <cell r="B1447" t="str">
            <v>A 029.001.305</v>
          </cell>
          <cell r="C1447" t="str">
            <v>APU 2021 A 029.001.305</v>
          </cell>
          <cell r="D1447" t="str">
            <v>OBRAS ARQUITECTONICAS Y EDIFICACIONES</v>
          </cell>
          <cell r="E1447" t="str">
            <v xml:space="preserve"> APUS NUEVOS </v>
          </cell>
          <cell r="F1447" t="str">
            <v xml:space="preserve"> APUS NUEVOS </v>
          </cell>
          <cell r="G1447">
            <v>0</v>
          </cell>
          <cell r="H1447" t="str">
            <v xml:space="preserve">SECRETARIA DE EDUCACION </v>
          </cell>
          <cell r="I1447" t="str">
            <v xml:space="preserve">SECRETARIA DE EDUCACION </v>
          </cell>
          <cell r="J1447" t="str">
            <v>TEE ACERO RANURADO UL 1 1/2"</v>
          </cell>
          <cell r="K1447" t="str">
            <v>UN</v>
          </cell>
          <cell r="L1447">
            <v>1</v>
          </cell>
          <cell r="M1447">
            <v>22007</v>
          </cell>
          <cell r="N1447">
            <v>6822</v>
          </cell>
          <cell r="O1447">
            <v>28829</v>
          </cell>
        </row>
        <row r="1448">
          <cell r="A1448">
            <v>1989</v>
          </cell>
          <cell r="B1448" t="str">
            <v>A 029.001.270</v>
          </cell>
          <cell r="C1448" t="str">
            <v>APU 2021 A 029.001.270</v>
          </cell>
          <cell r="D1448" t="str">
            <v>OBRAS ARQUITECTONICAS Y EDIFICACIONES</v>
          </cell>
          <cell r="E1448" t="str">
            <v xml:space="preserve"> APUS NUEVOS </v>
          </cell>
          <cell r="F1448" t="str">
            <v xml:space="preserve"> APUS NUEVOS </v>
          </cell>
          <cell r="G1448">
            <v>0</v>
          </cell>
          <cell r="H1448" t="str">
            <v xml:space="preserve">SECRETARIA DE EDUCACION </v>
          </cell>
          <cell r="I1448" t="str">
            <v xml:space="preserve">SECRETARIA DE EDUCACION </v>
          </cell>
          <cell r="J1448" t="str">
            <v>TEE ACERO RANURADO UL 2"</v>
          </cell>
          <cell r="K1448" t="str">
            <v>UN</v>
          </cell>
          <cell r="L1448">
            <v>1</v>
          </cell>
          <cell r="M1448">
            <v>28104</v>
          </cell>
          <cell r="N1448">
            <v>8712</v>
          </cell>
          <cell r="O1448">
            <v>36816</v>
          </cell>
        </row>
        <row r="1449">
          <cell r="A1449">
            <v>1990</v>
          </cell>
          <cell r="B1449" t="str">
            <v>A 029.001.271</v>
          </cell>
          <cell r="C1449" t="str">
            <v>APU 2021 A 029.001.271</v>
          </cell>
          <cell r="D1449" t="str">
            <v>OBRAS ARQUITECTONICAS Y EDIFICACIONES</v>
          </cell>
          <cell r="E1449" t="str">
            <v xml:space="preserve"> APUS NUEVOS </v>
          </cell>
          <cell r="F1449" t="str">
            <v xml:space="preserve"> APUS NUEVOS </v>
          </cell>
          <cell r="G1449">
            <v>0</v>
          </cell>
          <cell r="H1449" t="str">
            <v xml:space="preserve">SECRETARIA DE EDUCACION </v>
          </cell>
          <cell r="I1449" t="str">
            <v xml:space="preserve">SECRETARIA DE EDUCACION </v>
          </cell>
          <cell r="J1449" t="str">
            <v>TEE ACERO RANURADO UL 2 1/2"</v>
          </cell>
          <cell r="K1449" t="str">
            <v>UN</v>
          </cell>
          <cell r="L1449">
            <v>1</v>
          </cell>
          <cell r="M1449">
            <v>35762</v>
          </cell>
          <cell r="N1449">
            <v>11086</v>
          </cell>
          <cell r="O1449">
            <v>46848</v>
          </cell>
        </row>
        <row r="1450">
          <cell r="A1450">
            <v>2049</v>
          </cell>
          <cell r="B1450" t="str">
            <v>E 002.001.079</v>
          </cell>
          <cell r="C1450" t="str">
            <v>APU 2021 E 002.001.079</v>
          </cell>
          <cell r="D1450" t="str">
            <v>NUEVOS</v>
          </cell>
          <cell r="E1450"/>
          <cell r="F1450"/>
          <cell r="G1450"/>
          <cell r="H1450" t="str">
            <v xml:space="preserve">SECRETARIA DE EDUCACION </v>
          </cell>
          <cell r="I1450" t="str">
            <v xml:space="preserve">SECRETARIA DE EDUCACION </v>
          </cell>
          <cell r="J1450" t="str">
            <v>TEE ACERO RANURADO UL 3"</v>
          </cell>
          <cell r="K1450" t="str">
            <v>UN</v>
          </cell>
          <cell r="L1450">
            <v>1</v>
          </cell>
          <cell r="M1450">
            <v>74721</v>
          </cell>
          <cell r="N1450">
            <v>23164</v>
          </cell>
          <cell r="O1450">
            <v>97885</v>
          </cell>
        </row>
        <row r="1451">
          <cell r="A1451">
            <v>2050</v>
          </cell>
          <cell r="B1451" t="str">
            <v>E 002.001.080</v>
          </cell>
          <cell r="C1451" t="str">
            <v>APU 2021 E 002.001.080</v>
          </cell>
          <cell r="D1451" t="str">
            <v>NUEVOS</v>
          </cell>
          <cell r="E1451"/>
          <cell r="F1451"/>
          <cell r="G1451"/>
          <cell r="H1451" t="str">
            <v xml:space="preserve">SECRETARIA DE EDUCACION </v>
          </cell>
          <cell r="I1451" t="str">
            <v xml:space="preserve">SECRETARIA DE EDUCACION </v>
          </cell>
          <cell r="J1451" t="str">
            <v>TEE ACERO RANURADO UL 4"</v>
          </cell>
          <cell r="K1451" t="str">
            <v>UN</v>
          </cell>
          <cell r="L1451">
            <v>1</v>
          </cell>
          <cell r="M1451">
            <v>70161</v>
          </cell>
          <cell r="N1451">
            <v>21750</v>
          </cell>
          <cell r="O1451">
            <v>91911</v>
          </cell>
        </row>
        <row r="1452">
          <cell r="A1452">
            <v>2197</v>
          </cell>
          <cell r="B1452" t="str">
            <v>A 004.001.045</v>
          </cell>
          <cell r="C1452" t="str">
            <v>APU 2021 A 004.001.045</v>
          </cell>
          <cell r="D1452" t="str">
            <v>ARQUITECTONICAS Y EDIFICACIONES</v>
          </cell>
          <cell r="E1452" t="str">
            <v>RED CONTRAINCENDIOS</v>
          </cell>
          <cell r="F1452" t="str">
            <v>CREADO 15</v>
          </cell>
          <cell r="G1452" t="str">
            <v>FERNANDEL ALFONSO FORERO</v>
          </cell>
          <cell r="H1452" t="str">
            <v>JHON JAIRO ROMERO VACA</v>
          </cell>
          <cell r="I1452" t="str">
            <v xml:space="preserve">SECRETARIA CONTROL FISICO </v>
          </cell>
          <cell r="J1452" t="str">
            <v>TEE  AC 2 1/2"</v>
          </cell>
          <cell r="K1452" t="str">
            <v>UN</v>
          </cell>
          <cell r="L1452">
            <v>1</v>
          </cell>
          <cell r="M1452">
            <v>20661.699999999997</v>
          </cell>
          <cell r="N1452">
            <v>6405.13</v>
          </cell>
          <cell r="O1452">
            <v>27066.829999999998</v>
          </cell>
        </row>
        <row r="1453">
          <cell r="A1453">
            <v>1975</v>
          </cell>
          <cell r="B1453" t="str">
            <v>A 030.002.157</v>
          </cell>
          <cell r="C1453" t="str">
            <v>APU 2021 A 030.002.157</v>
          </cell>
          <cell r="D1453" t="str">
            <v>NUEVOS</v>
          </cell>
          <cell r="E1453" t="str">
            <v>REGISTROS Y LLAVES PARA HIDRAULICA COMPLEMENTARIA</v>
          </cell>
          <cell r="F1453" t="str">
            <v>ACCESRORIOS HIDRAULICA</v>
          </cell>
          <cell r="G1453"/>
          <cell r="H1453" t="str">
            <v xml:space="preserve">SECRETARIA DE EDUCACION </v>
          </cell>
          <cell r="I1453" t="str">
            <v xml:space="preserve">SECRETARIA DE EDUCACION </v>
          </cell>
          <cell r="J1453" t="str">
            <v>TEE ACERO 3"</v>
          </cell>
          <cell r="K1453" t="str">
            <v>UN</v>
          </cell>
          <cell r="L1453">
            <v>1</v>
          </cell>
          <cell r="M1453">
            <v>48668</v>
          </cell>
          <cell r="N1453">
            <v>15087</v>
          </cell>
          <cell r="O1453">
            <v>63755</v>
          </cell>
        </row>
        <row r="1454">
          <cell r="A1454">
            <v>1993</v>
          </cell>
          <cell r="B1454" t="str">
            <v>A 029.001.274</v>
          </cell>
          <cell r="C1454" t="str">
            <v>APU 2021 A 029.001.274</v>
          </cell>
          <cell r="D1454" t="str">
            <v>OBRAS ARQUITECTONICAS Y EDIFICACIONES</v>
          </cell>
          <cell r="E1454" t="str">
            <v xml:space="preserve"> APUS NUEVOS </v>
          </cell>
          <cell r="F1454" t="str">
            <v xml:space="preserve"> APUS NUEVOS </v>
          </cell>
          <cell r="G1454">
            <v>0</v>
          </cell>
          <cell r="H1454" t="str">
            <v xml:space="preserve">SECRETARIA DE EDUCACION </v>
          </cell>
          <cell r="I1454" t="str">
            <v xml:space="preserve">SECRETARIA DE EDUCACION </v>
          </cell>
          <cell r="J1454" t="str">
            <v>CODO ACERO 90 GRADOS RANURADO UL 1"</v>
          </cell>
          <cell r="K1454" t="str">
            <v>UN</v>
          </cell>
          <cell r="L1454">
            <v>1</v>
          </cell>
          <cell r="M1454">
            <v>17871</v>
          </cell>
          <cell r="N1454">
            <v>5540</v>
          </cell>
          <cell r="O1454">
            <v>23411</v>
          </cell>
        </row>
        <row r="1455">
          <cell r="A1455">
            <v>1994</v>
          </cell>
          <cell r="B1455" t="str">
            <v>A 029.001.275</v>
          </cell>
          <cell r="C1455" t="str">
            <v>APU 2021 A 029.001.275</v>
          </cell>
          <cell r="D1455" t="str">
            <v>OBRAS ARQUITECTONICAS Y EDIFICACIONES</v>
          </cell>
          <cell r="E1455" t="str">
            <v xml:space="preserve"> APUS NUEVOS </v>
          </cell>
          <cell r="F1455" t="str">
            <v xml:space="preserve"> APUS NUEVOS </v>
          </cell>
          <cell r="G1455">
            <v>0</v>
          </cell>
          <cell r="H1455" t="str">
            <v xml:space="preserve">SECRETARIA DE EDUCACION </v>
          </cell>
          <cell r="I1455" t="str">
            <v xml:space="preserve">SECRETARIA DE EDUCACION </v>
          </cell>
          <cell r="J1455" t="str">
            <v>CODO ACERO 90 GRADOS RANURADO UL 2"</v>
          </cell>
          <cell r="K1455" t="str">
            <v>UN</v>
          </cell>
          <cell r="L1455">
            <v>1</v>
          </cell>
          <cell r="M1455">
            <v>24446</v>
          </cell>
          <cell r="N1455">
            <v>7578</v>
          </cell>
          <cell r="O1455">
            <v>32024</v>
          </cell>
        </row>
        <row r="1456">
          <cell r="A1456">
            <v>1995</v>
          </cell>
          <cell r="B1456" t="str">
            <v>A 029.001.276</v>
          </cell>
          <cell r="C1456" t="str">
            <v>APU 2021 A 029.001.276</v>
          </cell>
          <cell r="D1456" t="str">
            <v>OBRAS ARQUITECTONICAS Y EDIFICACIONES</v>
          </cell>
          <cell r="E1456" t="str">
            <v xml:space="preserve"> APUS NUEVOS </v>
          </cell>
          <cell r="F1456" t="str">
            <v xml:space="preserve"> APUS NUEVOS </v>
          </cell>
          <cell r="G1456">
            <v>0</v>
          </cell>
          <cell r="H1456" t="str">
            <v xml:space="preserve">SECRETARIA DE EDUCACION </v>
          </cell>
          <cell r="I1456" t="str">
            <v xml:space="preserve">SECRETARIA DE EDUCACION </v>
          </cell>
          <cell r="J1456" t="str">
            <v>CODO ACERO 90 GRADOS RANURADO UL 3"</v>
          </cell>
          <cell r="K1456" t="str">
            <v>UN</v>
          </cell>
          <cell r="L1456">
            <v>1</v>
          </cell>
          <cell r="M1456">
            <v>65276</v>
          </cell>
          <cell r="N1456">
            <v>20236</v>
          </cell>
          <cell r="O1456">
            <v>85512</v>
          </cell>
        </row>
        <row r="1457">
          <cell r="A1457">
            <v>1996</v>
          </cell>
          <cell r="B1457" t="str">
            <v>A 029.001.277</v>
          </cell>
          <cell r="C1457" t="str">
            <v>APU 2021 A 029.001.277</v>
          </cell>
          <cell r="D1457" t="str">
            <v>OBRAS ARQUITECTONICAS Y EDIFICACIONES</v>
          </cell>
          <cell r="E1457" t="str">
            <v xml:space="preserve"> APUS NUEVOS </v>
          </cell>
          <cell r="F1457" t="str">
            <v xml:space="preserve"> APUS NUEVOS </v>
          </cell>
          <cell r="G1457">
            <v>0</v>
          </cell>
          <cell r="H1457" t="str">
            <v xml:space="preserve">SECRETARIA DE EDUCACION </v>
          </cell>
          <cell r="I1457" t="str">
            <v xml:space="preserve">SECRETARIA DE EDUCACION </v>
          </cell>
          <cell r="J1457" t="str">
            <v>CODO ACERO 90 GRADOS RANURADO UL 4"</v>
          </cell>
          <cell r="K1457" t="str">
            <v>UN</v>
          </cell>
          <cell r="L1457">
            <v>1</v>
          </cell>
          <cell r="M1457">
            <v>46849</v>
          </cell>
          <cell r="N1457">
            <v>14523</v>
          </cell>
          <cell r="O1457">
            <v>61372</v>
          </cell>
        </row>
        <row r="1458">
          <cell r="A1458">
            <v>1997</v>
          </cell>
          <cell r="B1458" t="str">
            <v>A 029.001.278</v>
          </cell>
          <cell r="C1458" t="str">
            <v>APU 2021 A 029.001.278</v>
          </cell>
          <cell r="D1458" t="str">
            <v>OBRAS ARQUITECTONICAS Y EDIFICACIONES</v>
          </cell>
          <cell r="E1458" t="str">
            <v xml:space="preserve"> APUS NUEVOS </v>
          </cell>
          <cell r="F1458" t="str">
            <v xml:space="preserve"> APUS NUEVOS </v>
          </cell>
          <cell r="G1458">
            <v>0</v>
          </cell>
          <cell r="H1458" t="str">
            <v xml:space="preserve">SECRETARIA DE EDUCACION </v>
          </cell>
          <cell r="I1458" t="str">
            <v xml:space="preserve">SECRETARIA DE EDUCACION </v>
          </cell>
          <cell r="J1458" t="str">
            <v>CODO PVC GRIS SCH 80 6"</v>
          </cell>
          <cell r="K1458" t="str">
            <v>UN</v>
          </cell>
          <cell r="L1458">
            <v>1</v>
          </cell>
          <cell r="M1458">
            <v>185219</v>
          </cell>
          <cell r="N1458">
            <v>57418</v>
          </cell>
          <cell r="O1458">
            <v>242637</v>
          </cell>
        </row>
        <row r="1459">
          <cell r="A1459">
            <v>1998</v>
          </cell>
          <cell r="B1459" t="str">
            <v>A 029.001.279</v>
          </cell>
          <cell r="C1459" t="str">
            <v>APU 2021 A 029.001.279</v>
          </cell>
          <cell r="D1459" t="str">
            <v>OBRAS ARQUITECTONICAS Y EDIFICACIONES</v>
          </cell>
          <cell r="E1459" t="str">
            <v xml:space="preserve"> APUS NUEVOS </v>
          </cell>
          <cell r="F1459" t="str">
            <v xml:space="preserve"> APUS NUEVOS </v>
          </cell>
          <cell r="G1459">
            <v>0</v>
          </cell>
          <cell r="H1459" t="str">
            <v xml:space="preserve">SECRETARIA DE EDUCACION </v>
          </cell>
          <cell r="I1459" t="str">
            <v xml:space="preserve">SECRETARIA DE EDUCACION </v>
          </cell>
          <cell r="J1459" t="str">
            <v>TEE PVC GRIS SCH 80 D= 6"</v>
          </cell>
          <cell r="K1459" t="str">
            <v>UN</v>
          </cell>
          <cell r="L1459">
            <v>1</v>
          </cell>
          <cell r="M1459">
            <v>185924</v>
          </cell>
          <cell r="N1459">
            <v>57636</v>
          </cell>
          <cell r="O1459">
            <v>243560</v>
          </cell>
        </row>
        <row r="1460">
          <cell r="A1460">
            <v>1999</v>
          </cell>
          <cell r="B1460" t="str">
            <v>A 029.001.280</v>
          </cell>
          <cell r="C1460" t="str">
            <v>APU 2021 A 029.001.280</v>
          </cell>
          <cell r="D1460" t="str">
            <v>OBRAS ARQUITECTONICAS Y EDIFICACIONES</v>
          </cell>
          <cell r="E1460" t="str">
            <v xml:space="preserve"> APUS NUEVOS </v>
          </cell>
          <cell r="F1460" t="str">
            <v xml:space="preserve"> APUS NUEVOS </v>
          </cell>
          <cell r="G1460">
            <v>0</v>
          </cell>
          <cell r="H1460" t="str">
            <v xml:space="preserve">SECRETARIA DE EDUCACION </v>
          </cell>
          <cell r="I1460" t="str">
            <v xml:space="preserve">SECRETARIA DE EDUCACION </v>
          </cell>
          <cell r="J1460" t="str">
            <v>VALVULA REDUCTORA DE PRESION 2 1/2"</v>
          </cell>
          <cell r="K1460" t="str">
            <v>UN</v>
          </cell>
          <cell r="L1460">
            <v>1</v>
          </cell>
          <cell r="M1460">
            <v>3552426</v>
          </cell>
          <cell r="N1460">
            <v>1101252</v>
          </cell>
          <cell r="O1460">
            <v>4653678</v>
          </cell>
        </row>
        <row r="1461">
          <cell r="A1461">
            <v>2000</v>
          </cell>
          <cell r="B1461" t="str">
            <v>A 029.001.281</v>
          </cell>
          <cell r="C1461" t="str">
            <v>APU 2021 A 029.001.281</v>
          </cell>
          <cell r="D1461" t="str">
            <v>OBRAS ARQUITECTONICAS Y EDIFICACIONES</v>
          </cell>
          <cell r="E1461" t="str">
            <v xml:space="preserve"> APUS NUEVOS </v>
          </cell>
          <cell r="F1461" t="str">
            <v xml:space="preserve"> APUS NUEVOS </v>
          </cell>
          <cell r="G1461">
            <v>0</v>
          </cell>
          <cell r="H1461" t="str">
            <v xml:space="preserve">SECRETARIA DE EDUCACION </v>
          </cell>
          <cell r="I1461" t="str">
            <v xml:space="preserve">SECRETARIA DE EDUCACION </v>
          </cell>
          <cell r="J1461" t="str">
            <v>REDUCCIÓN EN ACERO  2 1/2" - 2"</v>
          </cell>
          <cell r="K1461" t="str">
            <v>UN</v>
          </cell>
          <cell r="L1461">
            <v>1</v>
          </cell>
          <cell r="M1461">
            <v>22301</v>
          </cell>
          <cell r="N1461">
            <v>6913</v>
          </cell>
          <cell r="O1461">
            <v>29214</v>
          </cell>
        </row>
        <row r="1462">
          <cell r="A1462">
            <v>2001</v>
          </cell>
          <cell r="B1462" t="str">
            <v>A 029.001.282</v>
          </cell>
          <cell r="C1462" t="str">
            <v>APU 2021 A 029.001.282</v>
          </cell>
          <cell r="D1462" t="str">
            <v>OBRAS ARQUITECTONICAS Y EDIFICACIONES</v>
          </cell>
          <cell r="E1462" t="str">
            <v xml:space="preserve"> APUS NUEVOS </v>
          </cell>
          <cell r="F1462" t="str">
            <v xml:space="preserve"> APUS NUEVOS </v>
          </cell>
          <cell r="G1462">
            <v>0</v>
          </cell>
          <cell r="H1462" t="str">
            <v xml:space="preserve">SECRETARIA DE EDUCACION </v>
          </cell>
          <cell r="I1462" t="str">
            <v xml:space="preserve">SECRETARIA DE EDUCACION </v>
          </cell>
          <cell r="J1462" t="str">
            <v>REDUCCIÓN EN ACERO  2" - 1 1/2"</v>
          </cell>
          <cell r="K1462" t="str">
            <v>UN</v>
          </cell>
          <cell r="L1462">
            <v>1</v>
          </cell>
          <cell r="M1462">
            <v>22157</v>
          </cell>
          <cell r="N1462">
            <v>6869</v>
          </cell>
          <cell r="O1462">
            <v>29026</v>
          </cell>
        </row>
        <row r="1463">
          <cell r="A1463">
            <v>2002</v>
          </cell>
          <cell r="B1463" t="str">
            <v>A 029.001.283</v>
          </cell>
          <cell r="C1463" t="str">
            <v>APU 2021 A 029.001.283</v>
          </cell>
          <cell r="D1463" t="str">
            <v>OBRAS ARQUITECTONICAS Y EDIFICACIONES</v>
          </cell>
          <cell r="E1463" t="str">
            <v xml:space="preserve"> APUS NUEVOS </v>
          </cell>
          <cell r="F1463" t="str">
            <v xml:space="preserve"> APUS NUEVOS </v>
          </cell>
          <cell r="G1463">
            <v>0</v>
          </cell>
          <cell r="H1463" t="str">
            <v xml:space="preserve">SECRETARIA DE EDUCACION </v>
          </cell>
          <cell r="I1463" t="str">
            <v xml:space="preserve">SECRETARIA DE EDUCACION </v>
          </cell>
          <cell r="J1463" t="str">
            <v>REDUCCIÓN EN ACERO  1 1/2" - 1 1/4"</v>
          </cell>
          <cell r="K1463" t="str">
            <v>UN</v>
          </cell>
          <cell r="L1463">
            <v>1</v>
          </cell>
          <cell r="M1463">
            <v>18082</v>
          </cell>
          <cell r="N1463">
            <v>5605</v>
          </cell>
          <cell r="O1463">
            <v>23687</v>
          </cell>
        </row>
        <row r="1464">
          <cell r="A1464">
            <v>2003</v>
          </cell>
          <cell r="B1464" t="str">
            <v>A 029.001.284</v>
          </cell>
          <cell r="C1464" t="str">
            <v>APU 2021 A 029.001.284</v>
          </cell>
          <cell r="D1464" t="str">
            <v>OBRAS ARQUITECTONICAS Y EDIFICACIONES</v>
          </cell>
          <cell r="E1464" t="str">
            <v xml:space="preserve"> APUS NUEVOS </v>
          </cell>
          <cell r="F1464" t="str">
            <v xml:space="preserve"> APUS NUEVOS </v>
          </cell>
          <cell r="G1464">
            <v>0</v>
          </cell>
          <cell r="H1464" t="str">
            <v xml:space="preserve">SECRETARIA DE EDUCACION </v>
          </cell>
          <cell r="I1464" t="str">
            <v xml:space="preserve">SECRETARIA DE EDUCACION </v>
          </cell>
          <cell r="J1464" t="str">
            <v>REDUCCIÓN EN ACERO  1 1/4" - 1 "</v>
          </cell>
          <cell r="K1464" t="str">
            <v>UN</v>
          </cell>
          <cell r="L1464">
            <v>1</v>
          </cell>
          <cell r="M1464">
            <v>17283</v>
          </cell>
          <cell r="N1464">
            <v>5358</v>
          </cell>
          <cell r="O1464">
            <v>22641</v>
          </cell>
        </row>
        <row r="1465">
          <cell r="A1465">
            <v>1978</v>
          </cell>
          <cell r="B1465" t="str">
            <v>A 029.001.295</v>
          </cell>
          <cell r="C1465" t="str">
            <v>APU 2021 A 029.001.295</v>
          </cell>
          <cell r="D1465" t="str">
            <v>OBRAS ARQUITECTONICAS Y EDIFICACIONES</v>
          </cell>
          <cell r="E1465" t="str">
            <v xml:space="preserve"> APUS NUEVOS </v>
          </cell>
          <cell r="F1465" t="str">
            <v xml:space="preserve"> APUS NUEVOS </v>
          </cell>
          <cell r="G1465">
            <v>0</v>
          </cell>
          <cell r="H1465" t="str">
            <v xml:space="preserve">SECRETARIA DE EDUCACION </v>
          </cell>
          <cell r="I1465" t="str">
            <v xml:space="preserve">SECRETARIA DE EDUCACION </v>
          </cell>
          <cell r="J1465" t="str">
            <v>CODO 90° ACERO GALVANIZADO 3"</v>
          </cell>
          <cell r="K1465" t="str">
            <v>UN</v>
          </cell>
          <cell r="L1465">
            <v>1</v>
          </cell>
          <cell r="M1465">
            <v>47642</v>
          </cell>
          <cell r="N1465">
            <v>14769</v>
          </cell>
          <cell r="O1465">
            <v>62411</v>
          </cell>
        </row>
        <row r="1466">
          <cell r="A1466"/>
          <cell r="B1466"/>
          <cell r="C1466"/>
          <cell r="D1466"/>
          <cell r="E1466"/>
          <cell r="F1466"/>
          <cell r="G1466"/>
          <cell r="H1466"/>
          <cell r="I1466"/>
          <cell r="J1466" t="str">
            <v>VALVULAS</v>
          </cell>
          <cell r="K1466" t="str">
            <v/>
          </cell>
          <cell r="L1466"/>
          <cell r="M1466"/>
          <cell r="N1466"/>
          <cell r="O1466"/>
        </row>
        <row r="1467">
          <cell r="A1467">
            <v>843</v>
          </cell>
          <cell r="B1467" t="str">
            <v>A 029.001.131</v>
          </cell>
          <cell r="C1467" t="str">
            <v>APU 2021 A 029.001.131</v>
          </cell>
          <cell r="D1467" t="str">
            <v>OBRAS ARQUITECTONICAS Y EDIFICACIONES</v>
          </cell>
          <cell r="E1467" t="str">
            <v xml:space="preserve"> APUS NUEVOS </v>
          </cell>
          <cell r="F1467" t="str">
            <v xml:space="preserve"> APUS NUEVOS </v>
          </cell>
          <cell r="G1467">
            <v>0</v>
          </cell>
          <cell r="H1467"/>
          <cell r="I1467"/>
          <cell r="J1467" t="str">
            <v xml:space="preserve">SUMIN EINST HIDRANTE MILAN 3" INC ACC </v>
          </cell>
          <cell r="K1467" t="str">
            <v>UN</v>
          </cell>
          <cell r="L1467">
            <v>1</v>
          </cell>
          <cell r="M1467">
            <v>3495814</v>
          </cell>
          <cell r="N1467">
            <v>1083702</v>
          </cell>
          <cell r="O1467">
            <v>4579516</v>
          </cell>
        </row>
        <row r="1468">
          <cell r="A1468">
            <v>379</v>
          </cell>
          <cell r="B1468" t="str">
            <v>A 012.002.035</v>
          </cell>
          <cell r="C1468" t="str">
            <v>APU 2021 A 012.002.035</v>
          </cell>
          <cell r="D1468" t="str">
            <v>OBRAS ARQUITECTONICAS Y EDIFICACIONES</v>
          </cell>
          <cell r="E1468" t="str">
            <v xml:space="preserve"> INSTALACION HIDRAULICA TUBERIA PVC PRESION </v>
          </cell>
          <cell r="F1468" t="str">
            <v xml:space="preserve"> ACCESORIOS TUBERIA PRESION, TANQUE ELEVADO, REGISTRO, LLAVES </v>
          </cell>
          <cell r="G1468">
            <v>0</v>
          </cell>
          <cell r="H1468"/>
          <cell r="I1468"/>
          <cell r="J1468" t="str">
            <v xml:space="preserve">SUMIN E INST HIDRANTE 4" ESPIGO Y CODO EXT LISO/jh </v>
          </cell>
          <cell r="K1468" t="str">
            <v xml:space="preserve"> UN</v>
          </cell>
          <cell r="L1468">
            <v>1</v>
          </cell>
          <cell r="M1468">
            <v>1830176</v>
          </cell>
          <cell r="N1468">
            <v>567355</v>
          </cell>
          <cell r="O1468">
            <v>2397531</v>
          </cell>
        </row>
        <row r="1469">
          <cell r="A1469">
            <v>1603</v>
          </cell>
          <cell r="B1469" t="str">
            <v>A 030.002.024</v>
          </cell>
          <cell r="C1469" t="str">
            <v>APU 2021 A 030.002.024</v>
          </cell>
          <cell r="D1469" t="str">
            <v>NUEVOS</v>
          </cell>
          <cell r="E1469" t="str">
            <v>RED  CONTRA INCENDIOS - Y GAS</v>
          </cell>
          <cell r="F1469" t="str">
            <v>VALVULAS</v>
          </cell>
          <cell r="G1469">
            <v>0</v>
          </cell>
          <cell r="H1469" t="str">
            <v xml:space="preserve">RELIQUIA HUGO BELTRAN </v>
          </cell>
          <cell r="I1469" t="str">
            <v xml:space="preserve">RELIQUIA HUGO BELTRAN </v>
          </cell>
          <cell r="J1469" t="str">
            <v>CONEXCIÓN CUERPO DE BOMBEROS 3 CONEXCIONES DE 2 1/2¨, INCLUYE VALVULA DE RETENCIÓN  UL/ULC</v>
          </cell>
          <cell r="K1469" t="str">
            <v>UN</v>
          </cell>
          <cell r="L1469">
            <v>1</v>
          </cell>
          <cell r="M1469">
            <v>1951119</v>
          </cell>
          <cell r="N1469">
            <v>604847</v>
          </cell>
          <cell r="O1469">
            <v>2555966</v>
          </cell>
        </row>
        <row r="1470">
          <cell r="A1470"/>
          <cell r="B1470"/>
          <cell r="C1470"/>
          <cell r="D1470"/>
          <cell r="E1470"/>
          <cell r="F1470"/>
          <cell r="G1470"/>
          <cell r="H1470"/>
          <cell r="I1470"/>
          <cell r="J1470" t="str">
            <v>ACCESRORIOS</v>
          </cell>
          <cell r="K1470" t="str">
            <v/>
          </cell>
          <cell r="L1470"/>
          <cell r="M1470"/>
          <cell r="N1470"/>
          <cell r="O1470"/>
        </row>
        <row r="1471">
          <cell r="A1471">
            <v>1686</v>
          </cell>
          <cell r="B1471" t="str">
            <v>A 030.002.100</v>
          </cell>
          <cell r="C1471" t="str">
            <v>APU 2021 A 030.002.100</v>
          </cell>
          <cell r="D1471" t="str">
            <v>NUEVOS</v>
          </cell>
          <cell r="E1471" t="str">
            <v>RED  CONTRA INCENDIOS - Y GAS</v>
          </cell>
          <cell r="F1471" t="str">
            <v>ACCESORIOS RCI</v>
          </cell>
          <cell r="G1471">
            <v>0</v>
          </cell>
          <cell r="H1471" t="str">
            <v xml:space="preserve">RELIQUIA HUGO BELTRAN </v>
          </cell>
          <cell r="I1471" t="str">
            <v xml:space="preserve">RELIQUIA HUGO BELTRAN </v>
          </cell>
          <cell r="J1471" t="str">
            <v>UNION DE REPARACIÒN  O DRESSER 2 1/2"</v>
          </cell>
          <cell r="K1471" t="str">
            <v>UN</v>
          </cell>
          <cell r="L1471">
            <v>1</v>
          </cell>
          <cell r="M1471">
            <v>140333</v>
          </cell>
          <cell r="N1471">
            <v>43503</v>
          </cell>
          <cell r="O1471">
            <v>183836</v>
          </cell>
        </row>
        <row r="1472">
          <cell r="A1472">
            <v>1681</v>
          </cell>
          <cell r="B1472" t="str">
            <v>A 030.002.095</v>
          </cell>
          <cell r="C1472" t="str">
            <v>APU 2021 A 030.002.095</v>
          </cell>
          <cell r="D1472" t="str">
            <v>NUEVOS</v>
          </cell>
          <cell r="E1472" t="str">
            <v>RED  CONTRA INCENDIOS - Y GAS</v>
          </cell>
          <cell r="F1472" t="str">
            <v>ACCESORIOS RCI</v>
          </cell>
          <cell r="G1472">
            <v>0</v>
          </cell>
          <cell r="H1472" t="str">
            <v xml:space="preserve">RELIQUIA HUGO BELTRAN </v>
          </cell>
          <cell r="I1472" t="str">
            <v xml:space="preserve">RELIQUIA HUGO BELTRAN </v>
          </cell>
          <cell r="J1472" t="str">
            <v xml:space="preserve">TEE 1 1/2" GALVANIZADO </v>
          </cell>
          <cell r="K1472" t="str">
            <v>UN</v>
          </cell>
          <cell r="L1472">
            <v>1</v>
          </cell>
          <cell r="M1472">
            <v>9178</v>
          </cell>
          <cell r="N1472">
            <v>2845</v>
          </cell>
          <cell r="O1472">
            <v>12023</v>
          </cell>
        </row>
        <row r="1473">
          <cell r="A1473">
            <v>1599</v>
          </cell>
          <cell r="B1473" t="str">
            <v>A 030.002.020</v>
          </cell>
          <cell r="C1473" t="str">
            <v>APU 2021 A 030.002.020</v>
          </cell>
          <cell r="D1473" t="str">
            <v>NUEVOS</v>
          </cell>
          <cell r="E1473" t="str">
            <v>RED  CONTRA INCENDIOS - Y GAS</v>
          </cell>
          <cell r="F1473" t="str">
            <v xml:space="preserve">ACCESORIOS R.C.I </v>
          </cell>
          <cell r="G1473">
            <v>0</v>
          </cell>
          <cell r="H1473" t="str">
            <v xml:space="preserve">RELIQUIA HUGO BELTRAN </v>
          </cell>
          <cell r="I1473" t="str">
            <v xml:space="preserve">RELIQUIA HUGO BELTRAN </v>
          </cell>
          <cell r="J1473" t="str">
            <v>CODO 90° RANURADO ACERO Ø 2 1/2"</v>
          </cell>
          <cell r="K1473" t="str">
            <v>UN</v>
          </cell>
          <cell r="L1473">
            <v>1</v>
          </cell>
          <cell r="M1473">
            <v>25679</v>
          </cell>
          <cell r="N1473">
            <v>7960</v>
          </cell>
          <cell r="O1473">
            <v>33639</v>
          </cell>
        </row>
        <row r="1474">
          <cell r="A1474">
            <v>753</v>
          </cell>
          <cell r="B1474" t="str">
            <v>A 028.002.002</v>
          </cell>
          <cell r="C1474" t="str">
            <v>APU 2021 A 028.002.002</v>
          </cell>
          <cell r="D1474" t="str">
            <v>OBRAS ARQUITECTONICAS Y EDIFICACIONES</v>
          </cell>
          <cell r="E1474" t="str">
            <v xml:space="preserve"> RED CONTRAINCENDIOS </v>
          </cell>
          <cell r="F1474" t="str">
            <v>TUBERIA Y ACCESORIOS CONTRAINCENDIO</v>
          </cell>
          <cell r="G1474">
            <v>0</v>
          </cell>
          <cell r="H1474" t="str">
            <v xml:space="preserve">RELIQUIA HUGO BELTRAN </v>
          </cell>
          <cell r="I1474" t="str">
            <v xml:space="preserve">RELIQUIA HUGO BELTRAN </v>
          </cell>
          <cell r="J1474" t="str">
            <v xml:space="preserve">CURVA IMC1 1/2" </v>
          </cell>
          <cell r="K1474" t="str">
            <v xml:space="preserve"> UN</v>
          </cell>
          <cell r="L1474">
            <v>1</v>
          </cell>
          <cell r="M1474">
            <v>25992</v>
          </cell>
          <cell r="N1474">
            <v>8058</v>
          </cell>
          <cell r="O1474">
            <v>34050</v>
          </cell>
        </row>
        <row r="1475">
          <cell r="A1475">
            <v>1583</v>
          </cell>
          <cell r="B1475" t="str">
            <v>A 030.002.005</v>
          </cell>
          <cell r="C1475" t="str">
            <v>APU 2021 A 030.002.005</v>
          </cell>
          <cell r="D1475" t="str">
            <v>NUEVOS</v>
          </cell>
          <cell r="E1475" t="str">
            <v xml:space="preserve"> RED CONTRAINCENDIOS </v>
          </cell>
          <cell r="F1475" t="str">
            <v>TUBERIA Y ACCESORIOS CONTRAINCENDIO</v>
          </cell>
          <cell r="G1475">
            <v>0</v>
          </cell>
          <cell r="H1475" t="str">
            <v xml:space="preserve">RELIQUIA HUGO BELTRAN </v>
          </cell>
          <cell r="I1475" t="str">
            <v xml:space="preserve">RELIQUIA HUGO BELTRAN </v>
          </cell>
          <cell r="J1475" t="str">
            <v>ACCESORIO AC  2,1/2"</v>
          </cell>
          <cell r="K1475" t="str">
            <v xml:space="preserve">UN </v>
          </cell>
          <cell r="L1475">
            <v>1</v>
          </cell>
          <cell r="M1475">
            <v>20910</v>
          </cell>
          <cell r="N1475">
            <v>6482</v>
          </cell>
          <cell r="O1475">
            <v>27392</v>
          </cell>
        </row>
        <row r="1476">
          <cell r="A1476">
            <v>1584</v>
          </cell>
          <cell r="B1476" t="str">
            <v>A 030.002.006</v>
          </cell>
          <cell r="C1476" t="str">
            <v>APU 2021 A 030.002.006</v>
          </cell>
          <cell r="D1476" t="str">
            <v>NUEVOS</v>
          </cell>
          <cell r="E1476" t="str">
            <v xml:space="preserve"> RED CONTRAINCENDIOS </v>
          </cell>
          <cell r="F1476" t="str">
            <v>TUBERIA Y ACCESORIOS CONTRAINCENDIO</v>
          </cell>
          <cell r="G1476">
            <v>0</v>
          </cell>
          <cell r="H1476" t="str">
            <v xml:space="preserve">RELIQUIA HUGO BELTRAN </v>
          </cell>
          <cell r="I1476" t="str">
            <v xml:space="preserve">RELIQUIA HUGO BELTRAN </v>
          </cell>
          <cell r="J1476" t="str">
            <v>ACCESORIO AC 1,1/2</v>
          </cell>
          <cell r="K1476" t="str">
            <v xml:space="preserve">UN </v>
          </cell>
          <cell r="L1476">
            <v>1</v>
          </cell>
          <cell r="M1476">
            <v>18768</v>
          </cell>
          <cell r="N1476">
            <v>5818</v>
          </cell>
          <cell r="O1476">
            <v>24586</v>
          </cell>
        </row>
        <row r="1477">
          <cell r="A1477">
            <v>1585</v>
          </cell>
          <cell r="B1477" t="str">
            <v>A 030.002.007</v>
          </cell>
          <cell r="C1477" t="str">
            <v>APU 2021 A 030.002.007</v>
          </cell>
          <cell r="D1477" t="str">
            <v>NUEVOS</v>
          </cell>
          <cell r="E1477" t="str">
            <v xml:space="preserve"> RED CONTRAINCENDIOS </v>
          </cell>
          <cell r="F1477" t="str">
            <v>TUBERIA Y ACCESORIOS CONTRAINCENDIO</v>
          </cell>
          <cell r="G1477">
            <v>0</v>
          </cell>
          <cell r="H1477" t="str">
            <v xml:space="preserve">RELIQUIA HUGO BELTRAN </v>
          </cell>
          <cell r="I1477" t="str">
            <v xml:space="preserve">RELIQUIA HUGO BELTRAN </v>
          </cell>
          <cell r="J1477" t="str">
            <v>ACCESORIO AC 3"</v>
          </cell>
          <cell r="K1477" t="str">
            <v xml:space="preserve">UN </v>
          </cell>
          <cell r="L1477">
            <v>1</v>
          </cell>
          <cell r="M1477">
            <v>39699</v>
          </cell>
          <cell r="N1477">
            <v>12307</v>
          </cell>
          <cell r="O1477">
            <v>52006</v>
          </cell>
        </row>
        <row r="1478">
          <cell r="A1478">
            <v>1650</v>
          </cell>
          <cell r="B1478" t="str">
            <v>A 030.002.064</v>
          </cell>
          <cell r="C1478" t="str">
            <v>APU 2021 A 030.002.064</v>
          </cell>
          <cell r="D1478" t="str">
            <v>NUEVOS</v>
          </cell>
          <cell r="E1478" t="str">
            <v>RED  CONTRA INCENDIOS - Y GAS</v>
          </cell>
          <cell r="F1478" t="str">
            <v>SOPORTE TUBERIAS RCI</v>
          </cell>
          <cell r="G1478">
            <v>0</v>
          </cell>
          <cell r="H1478" t="str">
            <v xml:space="preserve">RELIQUIA HUGO BELTRAN </v>
          </cell>
          <cell r="I1478" t="str">
            <v xml:space="preserve">RELIQUIA HUGO BELTRAN </v>
          </cell>
          <cell r="J1478" t="str">
            <v>SOPORTERIA TIPO PERA   2 1/2"</v>
          </cell>
          <cell r="K1478" t="str">
            <v>UN</v>
          </cell>
          <cell r="L1478">
            <v>1</v>
          </cell>
          <cell r="M1478">
            <v>10604</v>
          </cell>
          <cell r="N1478">
            <v>3287</v>
          </cell>
          <cell r="O1478">
            <v>13891</v>
          </cell>
        </row>
        <row r="1479">
          <cell r="A1479">
            <v>1651</v>
          </cell>
          <cell r="B1479" t="str">
            <v>A 030.002.065</v>
          </cell>
          <cell r="C1479" t="str">
            <v>APU 2021 A 030.002.065</v>
          </cell>
          <cell r="D1479" t="str">
            <v>NUEVOS</v>
          </cell>
          <cell r="E1479" t="str">
            <v>RED  CONTRA INCENDIOS - Y GAS</v>
          </cell>
          <cell r="F1479" t="str">
            <v>SOPORTE TUBERIAS RCI</v>
          </cell>
          <cell r="G1479">
            <v>0</v>
          </cell>
          <cell r="H1479" t="str">
            <v xml:space="preserve">RELIQUIA HUGO BELTRAN </v>
          </cell>
          <cell r="I1479" t="str">
            <v xml:space="preserve">RELIQUIA HUGO BELTRAN </v>
          </cell>
          <cell r="J1479" t="str">
            <v>SOPORTERIA TIPO PERA D= 1 1/2"</v>
          </cell>
          <cell r="K1479" t="str">
            <v>UN</v>
          </cell>
          <cell r="L1479">
            <v>1</v>
          </cell>
          <cell r="M1479">
            <v>8604</v>
          </cell>
          <cell r="N1479">
            <v>2667</v>
          </cell>
          <cell r="O1479">
            <v>11271</v>
          </cell>
        </row>
        <row r="1480">
          <cell r="A1480">
            <v>1652</v>
          </cell>
          <cell r="B1480" t="str">
            <v>A 030.002.066</v>
          </cell>
          <cell r="C1480" t="str">
            <v>APU 2021 A 030.002.066</v>
          </cell>
          <cell r="D1480" t="str">
            <v>NUEVOS</v>
          </cell>
          <cell r="E1480" t="str">
            <v>RED  CONTRA INCENDIOS - Y GAS</v>
          </cell>
          <cell r="F1480" t="str">
            <v>SOPORTE TUBERIAS RCI</v>
          </cell>
          <cell r="G1480">
            <v>0</v>
          </cell>
          <cell r="H1480" t="str">
            <v xml:space="preserve">RELIQUIA HUGO BELTRAN </v>
          </cell>
          <cell r="I1480" t="str">
            <v xml:space="preserve">RELIQUIA HUGO BELTRAN </v>
          </cell>
          <cell r="J1480" t="str">
            <v>SOPORTERIA TIPO PERA D= 1"</v>
          </cell>
          <cell r="K1480" t="str">
            <v>UN</v>
          </cell>
          <cell r="L1480">
            <v>1</v>
          </cell>
          <cell r="M1480">
            <v>8104</v>
          </cell>
          <cell r="N1480">
            <v>2512</v>
          </cell>
          <cell r="O1480">
            <v>10616</v>
          </cell>
        </row>
        <row r="1481">
          <cell r="A1481">
            <v>2216</v>
          </cell>
          <cell r="B1481" t="str">
            <v>A 004.001.064</v>
          </cell>
          <cell r="C1481" t="str">
            <v>APU 2021 A 004.001.064</v>
          </cell>
          <cell r="D1481" t="str">
            <v>ARQUITECTONICAS Y EDIFICACIONES</v>
          </cell>
          <cell r="E1481" t="str">
            <v>RED CONTRAINCENDIOS</v>
          </cell>
          <cell r="F1481" t="str">
            <v>CREADO 34</v>
          </cell>
          <cell r="G1481" t="str">
            <v>FERNANDEL ALFONSO FORERO</v>
          </cell>
          <cell r="H1481" t="str">
            <v>JHON JAIRO ROMERO VACA</v>
          </cell>
          <cell r="I1481" t="str">
            <v xml:space="preserve">SECRETARIA CONTROL FISICO </v>
          </cell>
          <cell r="J1481" t="str">
            <v>MURO EN CONCRETO REFORZADO PARA SIAMESA</v>
          </cell>
          <cell r="K1481" t="str">
            <v>UN</v>
          </cell>
          <cell r="L1481">
            <v>1</v>
          </cell>
          <cell r="M1481">
            <v>875436.37000000011</v>
          </cell>
          <cell r="N1481">
            <v>271385.27</v>
          </cell>
          <cell r="O1481">
            <v>1146821.6400000001</v>
          </cell>
        </row>
        <row r="1482">
          <cell r="A1482">
            <v>2006</v>
          </cell>
          <cell r="B1482" t="str">
            <v>A 029.001.287</v>
          </cell>
          <cell r="C1482" t="str">
            <v>APU 2021 A 029.001.287</v>
          </cell>
          <cell r="D1482" t="str">
            <v>OBRAS ARQUITECTONICAS Y EDIFICACIONES</v>
          </cell>
          <cell r="E1482" t="str">
            <v xml:space="preserve"> APUS NUEVOS </v>
          </cell>
          <cell r="F1482" t="str">
            <v xml:space="preserve"> APUS NUEVOS </v>
          </cell>
          <cell r="G1482">
            <v>0</v>
          </cell>
          <cell r="H1482" t="str">
            <v xml:space="preserve">SECRETARIA DE EDUCACION </v>
          </cell>
          <cell r="I1482" t="str">
            <v xml:space="preserve">SECRETARIA DE EDUCACION </v>
          </cell>
          <cell r="J1482" t="str">
            <v>SUMINISTRO E INSTALACION MANOMETRO 4"</v>
          </cell>
          <cell r="K1482" t="str">
            <v>UN</v>
          </cell>
          <cell r="L1482">
            <v>1</v>
          </cell>
          <cell r="M1482">
            <v>180957</v>
          </cell>
          <cell r="N1482">
            <v>56097</v>
          </cell>
          <cell r="O1482">
            <v>237054</v>
          </cell>
        </row>
        <row r="1483">
          <cell r="A1483">
            <v>2007</v>
          </cell>
          <cell r="B1483" t="str">
            <v>A 029.001.288</v>
          </cell>
          <cell r="C1483" t="str">
            <v>APU 2021 A 029.001.288</v>
          </cell>
          <cell r="D1483" t="str">
            <v>OBRAS ARQUITECTONICAS Y EDIFICACIONES</v>
          </cell>
          <cell r="E1483" t="str">
            <v xml:space="preserve"> APUS NUEVOS </v>
          </cell>
          <cell r="F1483" t="str">
            <v xml:space="preserve"> APUS NUEVOS </v>
          </cell>
          <cell r="G1483">
            <v>0</v>
          </cell>
          <cell r="H1483" t="str">
            <v xml:space="preserve">SECRETARIA DE EDUCACION </v>
          </cell>
          <cell r="I1483" t="str">
            <v xml:space="preserve">SECRETARIA DE EDUCACION </v>
          </cell>
          <cell r="J1483" t="str">
            <v>SUMINISTRO E INSTALACION DE ROCIADOR CONTRAINCENDIOS</v>
          </cell>
          <cell r="K1483" t="str">
            <v>UN</v>
          </cell>
          <cell r="L1483">
            <v>1</v>
          </cell>
          <cell r="M1483">
            <v>85749</v>
          </cell>
          <cell r="N1483">
            <v>26582</v>
          </cell>
          <cell r="O1483">
            <v>112331</v>
          </cell>
        </row>
        <row r="1484">
          <cell r="A1484">
            <v>2010</v>
          </cell>
          <cell r="B1484" t="str">
            <v>A 029.001.291</v>
          </cell>
          <cell r="C1484" t="str">
            <v>APU 2021 A 029.001.291</v>
          </cell>
          <cell r="D1484" t="str">
            <v>OBRAS ARQUITECTONICAS Y EDIFICACIONES</v>
          </cell>
          <cell r="E1484" t="str">
            <v xml:space="preserve"> APUS NUEVOS </v>
          </cell>
          <cell r="F1484" t="str">
            <v xml:space="preserve"> APUS NUEVOS </v>
          </cell>
          <cell r="G1484">
            <v>0</v>
          </cell>
          <cell r="H1484" t="str">
            <v xml:space="preserve">SECRETARIA DE EDUCACION </v>
          </cell>
          <cell r="I1484" t="str">
            <v xml:space="preserve">SECRETARIA DE EDUCACION </v>
          </cell>
          <cell r="J1484" t="str">
            <v>DETECTOR DE FLUJO TIPO PALUSTRE</v>
          </cell>
          <cell r="K1484" t="str">
            <v>UN</v>
          </cell>
          <cell r="L1484">
            <v>1</v>
          </cell>
          <cell r="M1484">
            <v>722935</v>
          </cell>
          <cell r="N1484">
            <v>224110</v>
          </cell>
          <cell r="O1484">
            <v>947045</v>
          </cell>
        </row>
        <row r="1485">
          <cell r="A1485"/>
          <cell r="B1485"/>
          <cell r="C1485"/>
          <cell r="D1485"/>
          <cell r="E1485"/>
          <cell r="F1485"/>
          <cell r="G1485"/>
          <cell r="H1485"/>
          <cell r="I1485"/>
          <cell r="J1485" t="str">
            <v>EXTINCION PASIVA</v>
          </cell>
          <cell r="K1485" t="str">
            <v/>
          </cell>
          <cell r="L1485"/>
          <cell r="M1485"/>
          <cell r="N1485"/>
          <cell r="O1485"/>
        </row>
        <row r="1486">
          <cell r="A1486">
            <v>1670</v>
          </cell>
          <cell r="B1486" t="str">
            <v>A 030.002.084</v>
          </cell>
          <cell r="C1486" t="str">
            <v>APU 2021 A 030.002.084</v>
          </cell>
          <cell r="D1486" t="str">
            <v>NUEVOS</v>
          </cell>
          <cell r="E1486" t="str">
            <v>RED  CONTRA INCENDIOS - Y GAS</v>
          </cell>
          <cell r="F1486" t="str">
            <v>EXTINCION PASIVA</v>
          </cell>
          <cell r="G1486">
            <v>0</v>
          </cell>
          <cell r="H1486" t="str">
            <v xml:space="preserve">RELIQUIA HUGO BELTRAN </v>
          </cell>
          <cell r="I1486" t="str">
            <v xml:space="preserve">RELIQUIA HUGO BELTRAN </v>
          </cell>
          <cell r="J1486" t="str">
            <v>SUMINISTRO E INSTALACION EXTINTOR CLASE 2A  UL/ULC</v>
          </cell>
          <cell r="K1486" t="str">
            <v>UN</v>
          </cell>
          <cell r="L1486">
            <v>1</v>
          </cell>
          <cell r="M1486">
            <v>103204</v>
          </cell>
          <cell r="N1486">
            <v>31993</v>
          </cell>
          <cell r="O1486">
            <v>135197</v>
          </cell>
        </row>
        <row r="1487">
          <cell r="A1487">
            <v>1671</v>
          </cell>
          <cell r="B1487" t="str">
            <v>A 030.002.085</v>
          </cell>
          <cell r="C1487" t="str">
            <v>APU 2021 A 030.002.085</v>
          </cell>
          <cell r="D1487" t="str">
            <v>NUEVOS</v>
          </cell>
          <cell r="E1487" t="str">
            <v>RED  CONTRA INCENDIOS - Y GAS</v>
          </cell>
          <cell r="F1487" t="str">
            <v>EXTINCION PASIVA</v>
          </cell>
          <cell r="G1487">
            <v>0</v>
          </cell>
          <cell r="H1487" t="str">
            <v xml:space="preserve">RELIQUIA HUGO BELTRAN </v>
          </cell>
          <cell r="I1487" t="str">
            <v xml:space="preserve">RELIQUIA HUGO BELTRAN </v>
          </cell>
          <cell r="J1487" t="str">
            <v>SUMINISTRO E INSTALACION EXTINTOR CLASE K 1.6  UL/ULC</v>
          </cell>
          <cell r="K1487" t="str">
            <v>UN</v>
          </cell>
          <cell r="L1487">
            <v>1</v>
          </cell>
          <cell r="M1487">
            <v>621792</v>
          </cell>
          <cell r="N1487">
            <v>192756</v>
          </cell>
          <cell r="O1487">
            <v>814548</v>
          </cell>
        </row>
        <row r="1488">
          <cell r="A1488">
            <v>1757</v>
          </cell>
          <cell r="B1488" t="str">
            <v>A 030.003.041</v>
          </cell>
          <cell r="C1488" t="str">
            <v>APU 2021 A 030.003.041</v>
          </cell>
          <cell r="D1488" t="str">
            <v>NUEVOS</v>
          </cell>
          <cell r="E1488"/>
          <cell r="F1488"/>
          <cell r="G1488">
            <v>0</v>
          </cell>
          <cell r="H1488" t="str">
            <v>PORFIA DANIELA</v>
          </cell>
          <cell r="I1488" t="str">
            <v>PORFIA DANIELA</v>
          </cell>
          <cell r="J1488" t="str">
            <v>SUMINISTRO E INSTALACION EXTINTOR MULTIPROPOSITO DE 20 LBS INCLUYE SOPORTE PARA PARED</v>
          </cell>
          <cell r="K1488" t="str">
            <v>UN</v>
          </cell>
          <cell r="L1488">
            <v>1</v>
          </cell>
          <cell r="M1488">
            <v>114947</v>
          </cell>
          <cell r="N1488">
            <v>35634</v>
          </cell>
          <cell r="O1488">
            <v>150581</v>
          </cell>
        </row>
        <row r="1489">
          <cell r="A1489">
            <v>1758</v>
          </cell>
          <cell r="B1489" t="str">
            <v>A 030.003.042</v>
          </cell>
          <cell r="C1489" t="str">
            <v>APU 2021 A 030.003.042</v>
          </cell>
          <cell r="D1489" t="str">
            <v>NUEVOS</v>
          </cell>
          <cell r="E1489"/>
          <cell r="F1489"/>
          <cell r="G1489">
            <v>0</v>
          </cell>
          <cell r="H1489" t="str">
            <v>PORFIA DANIELA</v>
          </cell>
          <cell r="I1489" t="str">
            <v>PORFIA DANIELA</v>
          </cell>
          <cell r="J1489" t="str">
            <v>SUMINISTRO E INSTALACION EXTINTOR DE CO2 DE 20 LBS INCLUYE SOPORTE PARA PARED</v>
          </cell>
          <cell r="K1489" t="str">
            <v>UN</v>
          </cell>
          <cell r="L1489">
            <v>1</v>
          </cell>
          <cell r="M1489">
            <v>1034204</v>
          </cell>
          <cell r="N1489">
            <v>320603</v>
          </cell>
          <cell r="O1489">
            <v>1354807</v>
          </cell>
        </row>
        <row r="1490">
          <cell r="A1490">
            <v>2217</v>
          </cell>
          <cell r="B1490" t="str">
            <v>A 004.001.065</v>
          </cell>
          <cell r="C1490" t="str">
            <v>APU 2021 A 004.001.065</v>
          </cell>
          <cell r="D1490" t="str">
            <v>ARQUITECTONICAS Y EDIFICACIONES</v>
          </cell>
          <cell r="E1490" t="str">
            <v>RED CONTRAINCENDIOS</v>
          </cell>
          <cell r="F1490" t="str">
            <v>CREADO 35</v>
          </cell>
          <cell r="G1490" t="str">
            <v>FERNANDEL ALFONSO FORERO</v>
          </cell>
          <cell r="H1490" t="str">
            <v>JHON JAIRO ROMERO VACA</v>
          </cell>
          <cell r="I1490" t="str">
            <v xml:space="preserve">SECRETARIA CONTROL FISICO </v>
          </cell>
          <cell r="J1490" t="str">
            <v>EXTINTOR CLASE ABC SEGÚN NTC 2885</v>
          </cell>
          <cell r="K1490" t="str">
            <v>UN</v>
          </cell>
          <cell r="L1490">
            <v>1</v>
          </cell>
          <cell r="M1490">
            <v>108935.78</v>
          </cell>
          <cell r="N1490">
            <v>33770.089999999997</v>
          </cell>
          <cell r="O1490">
            <v>142705.87</v>
          </cell>
        </row>
        <row r="1491">
          <cell r="A1491"/>
          <cell r="B1491"/>
          <cell r="C1491"/>
          <cell r="D1491"/>
          <cell r="E1491"/>
          <cell r="F1491"/>
          <cell r="G1491"/>
          <cell r="H1491"/>
          <cell r="I1491"/>
          <cell r="J1491" t="str">
            <v xml:space="preserve">OBRAS DE MANTENIMIENTO Y REPARACION </v>
          </cell>
          <cell r="K1491" t="str">
            <v/>
          </cell>
          <cell r="L1491"/>
          <cell r="M1491"/>
          <cell r="N1491"/>
          <cell r="O1491"/>
        </row>
        <row r="1492">
          <cell r="A1492">
            <v>819</v>
          </cell>
          <cell r="B1492" t="str">
            <v>A 029.001.095</v>
          </cell>
          <cell r="C1492" t="str">
            <v>APU 2021 A 029.001.095</v>
          </cell>
          <cell r="D1492" t="str">
            <v>OBRAS ARQUITECTONICAS Y EDIFICACIONES</v>
          </cell>
          <cell r="E1492" t="str">
            <v xml:space="preserve"> APUS NUEVOS </v>
          </cell>
          <cell r="F1492" t="str">
            <v xml:space="preserve"> APUS NUEVOS </v>
          </cell>
          <cell r="G1492">
            <v>0</v>
          </cell>
          <cell r="H1492"/>
          <cell r="I1492"/>
          <cell r="J1492" t="str">
            <v xml:space="preserve">APLICACION EPOXICO 32 PRIMER </v>
          </cell>
          <cell r="K1492" t="str">
            <v xml:space="preserve"> KG</v>
          </cell>
          <cell r="L1492">
            <v>1</v>
          </cell>
          <cell r="M1492">
            <v>59641</v>
          </cell>
          <cell r="N1492">
            <v>18489</v>
          </cell>
          <cell r="O1492">
            <v>78130</v>
          </cell>
        </row>
        <row r="1493">
          <cell r="A1493">
            <v>846</v>
          </cell>
          <cell r="B1493" t="str">
            <v>A 029.001.134</v>
          </cell>
          <cell r="C1493" t="str">
            <v>APU 2021 A 029.001.134</v>
          </cell>
          <cell r="D1493" t="str">
            <v>OBRAS ARQUITECTONICAS Y EDIFICACIONES</v>
          </cell>
          <cell r="E1493" t="str">
            <v xml:space="preserve"> APUS NUEVOS </v>
          </cell>
          <cell r="F1493" t="str">
            <v xml:space="preserve"> APUS NUEVOS </v>
          </cell>
          <cell r="G1493">
            <v>0</v>
          </cell>
          <cell r="H1493"/>
          <cell r="I1493"/>
          <cell r="J1493" t="str">
            <v xml:space="preserve">APLICACION EPOXICO 32 PRIMER </v>
          </cell>
          <cell r="K1493" t="str">
            <v xml:space="preserve"> KG</v>
          </cell>
          <cell r="L1493">
            <v>1</v>
          </cell>
          <cell r="M1493">
            <v>59641</v>
          </cell>
          <cell r="N1493">
            <v>18489</v>
          </cell>
          <cell r="O1493">
            <v>78130</v>
          </cell>
        </row>
        <row r="1494">
          <cell r="A1494">
            <v>847</v>
          </cell>
          <cell r="B1494" t="str">
            <v>A 029.001.135</v>
          </cell>
          <cell r="C1494" t="str">
            <v>APU 2021 A 029.001.135</v>
          </cell>
          <cell r="D1494" t="str">
            <v>OBRAS ARQUITECTONICAS Y EDIFICACIONES</v>
          </cell>
          <cell r="E1494" t="str">
            <v xml:space="preserve"> APUS NUEVOS </v>
          </cell>
          <cell r="F1494" t="str">
            <v xml:space="preserve"> APUS NUEVOS </v>
          </cell>
          <cell r="G1494">
            <v>0</v>
          </cell>
          <cell r="H1494"/>
          <cell r="I1494"/>
          <cell r="J1494" t="str">
            <v xml:space="preserve">APLICACION EPOXICO ANCHOR FIX </v>
          </cell>
          <cell r="K1494" t="str">
            <v xml:space="preserve"> KG</v>
          </cell>
          <cell r="L1494">
            <v>1</v>
          </cell>
          <cell r="M1494">
            <v>72834</v>
          </cell>
          <cell r="N1494">
            <v>22579</v>
          </cell>
          <cell r="O1494">
            <v>95413</v>
          </cell>
        </row>
        <row r="1495">
          <cell r="A1495">
            <v>912</v>
          </cell>
          <cell r="B1495" t="str">
            <v>A 029.001.210</v>
          </cell>
          <cell r="C1495" t="str">
            <v>APU 2021 A 029.001.210</v>
          </cell>
          <cell r="D1495" t="str">
            <v>OBRAS ARQUITECTONICAS Y EDIFICACIONES</v>
          </cell>
          <cell r="E1495" t="str">
            <v xml:space="preserve"> APUS NUEVOS </v>
          </cell>
          <cell r="F1495" t="str">
            <v xml:space="preserve"> APUS NUEVOS </v>
          </cell>
          <cell r="G1495">
            <v>0</v>
          </cell>
          <cell r="H1495"/>
          <cell r="I1495"/>
          <cell r="J1495" t="str">
            <v xml:space="preserve">ANCLAJE BARRA 3/8" SIKA ANCHORFIX </v>
          </cell>
          <cell r="K1495" t="str">
            <v>UN</v>
          </cell>
          <cell r="L1495">
            <v>1</v>
          </cell>
          <cell r="M1495">
            <v>63239</v>
          </cell>
          <cell r="N1495">
            <v>19604</v>
          </cell>
          <cell r="O1495">
            <v>82843</v>
          </cell>
        </row>
        <row r="1496">
          <cell r="A1496">
            <v>821</v>
          </cell>
          <cell r="B1496" t="str">
            <v>A 029.001.097</v>
          </cell>
          <cell r="C1496" t="str">
            <v>APU 2021 A 029.001.097</v>
          </cell>
          <cell r="D1496" t="str">
            <v>OBRAS ARQUITECTONICAS Y EDIFICACIONES</v>
          </cell>
          <cell r="E1496" t="str">
            <v xml:space="preserve"> APUS NUEVOS </v>
          </cell>
          <cell r="F1496" t="str">
            <v xml:space="preserve"> APUS NUEVOS </v>
          </cell>
          <cell r="G1496">
            <v>0</v>
          </cell>
          <cell r="H1496"/>
          <cell r="I1496"/>
          <cell r="J1496" t="str">
            <v xml:space="preserve">SUMIN Y APLICACION EPOXICO ANCHOR FIX 4 </v>
          </cell>
          <cell r="K1496" t="str">
            <v xml:space="preserve"> UN</v>
          </cell>
          <cell r="L1496">
            <v>1</v>
          </cell>
          <cell r="M1496">
            <v>2683</v>
          </cell>
          <cell r="N1496">
            <v>832</v>
          </cell>
          <cell r="O1496">
            <v>3515</v>
          </cell>
        </row>
        <row r="1497">
          <cell r="A1497"/>
          <cell r="B1497"/>
          <cell r="C1497"/>
          <cell r="D1497"/>
          <cell r="E1497"/>
          <cell r="F1497"/>
          <cell r="G1497"/>
          <cell r="H1497"/>
          <cell r="I1497"/>
          <cell r="J1497" t="str">
            <v>INSTALACION DE GASODOMESTICOS</v>
          </cell>
          <cell r="K1497" t="str">
            <v/>
          </cell>
          <cell r="L1497"/>
          <cell r="M1497"/>
          <cell r="N1497"/>
          <cell r="O1497"/>
        </row>
        <row r="1498">
          <cell r="A1498"/>
          <cell r="B1498"/>
          <cell r="C1498"/>
          <cell r="D1498"/>
          <cell r="E1498"/>
          <cell r="F1498"/>
          <cell r="G1498"/>
          <cell r="H1498"/>
          <cell r="I1498"/>
          <cell r="J1498" t="str">
            <v>SUMINISTROS E INTALACIONES</v>
          </cell>
          <cell r="K1498" t="str">
            <v/>
          </cell>
          <cell r="L1498"/>
          <cell r="M1498"/>
          <cell r="N1498"/>
          <cell r="O1498"/>
        </row>
        <row r="1499">
          <cell r="A1499">
            <v>772</v>
          </cell>
          <cell r="B1499" t="str">
            <v>A 029.001.018</v>
          </cell>
          <cell r="C1499" t="str">
            <v>APU 2021 A 029.001.018</v>
          </cell>
          <cell r="D1499" t="str">
            <v>OBRAS ARQUITECTONICAS Y EDIFICACIONES</v>
          </cell>
          <cell r="E1499" t="str">
            <v xml:space="preserve"> APUS NUEVOS </v>
          </cell>
          <cell r="F1499" t="str">
            <v xml:space="preserve"> APUS NUEVOS </v>
          </cell>
          <cell r="G1499">
            <v>0</v>
          </cell>
          <cell r="H1499"/>
          <cell r="I1499"/>
          <cell r="J1499" t="str">
            <v xml:space="preserve">CAMPANA EXTRACTORA INDUSTRIAL INCL ELEMEN FIJACION </v>
          </cell>
          <cell r="K1499" t="str">
            <v xml:space="preserve"> UN</v>
          </cell>
          <cell r="L1499">
            <v>1</v>
          </cell>
          <cell r="M1499">
            <v>2442821</v>
          </cell>
          <cell r="N1499">
            <v>757275</v>
          </cell>
          <cell r="O1499">
            <v>3200096</v>
          </cell>
        </row>
        <row r="1500">
          <cell r="A1500">
            <v>773</v>
          </cell>
          <cell r="B1500" t="str">
            <v>A 029.001.019</v>
          </cell>
          <cell r="C1500" t="str">
            <v>APU 2021 A 029.001.019</v>
          </cell>
          <cell r="D1500" t="str">
            <v>OBRAS ARQUITECTONICAS Y EDIFICACIONES</v>
          </cell>
          <cell r="E1500" t="str">
            <v xml:space="preserve"> APUS NUEVOS </v>
          </cell>
          <cell r="F1500" t="str">
            <v xml:space="preserve"> APUS NUEVOS </v>
          </cell>
          <cell r="G1500">
            <v>0</v>
          </cell>
          <cell r="H1500"/>
          <cell r="I1500"/>
          <cell r="J1500" t="str">
            <v xml:space="preserve">SUM E INS ESTUFA INDUSTRIAL A GAS6 QUEMA ACERO INO </v>
          </cell>
          <cell r="K1500" t="str">
            <v xml:space="preserve"> UN</v>
          </cell>
          <cell r="L1500">
            <v>1</v>
          </cell>
          <cell r="M1500">
            <v>5894198</v>
          </cell>
          <cell r="N1500">
            <v>1827201</v>
          </cell>
          <cell r="O1500">
            <v>7721399</v>
          </cell>
        </row>
        <row r="1501">
          <cell r="A1501">
            <v>824</v>
          </cell>
          <cell r="B1501" t="str">
            <v>A 029.001.100</v>
          </cell>
          <cell r="C1501" t="str">
            <v>APU 2021 A 029.001.100</v>
          </cell>
          <cell r="D1501" t="str">
            <v>OBRAS ARQUITECTONICAS Y EDIFICACIONES</v>
          </cell>
          <cell r="E1501" t="str">
            <v xml:space="preserve"> APUS NUEVOS </v>
          </cell>
          <cell r="F1501" t="str">
            <v xml:space="preserve"> APUS NUEVOS </v>
          </cell>
          <cell r="G1501">
            <v>0</v>
          </cell>
          <cell r="H1501"/>
          <cell r="I1501"/>
          <cell r="J1501" t="str">
            <v xml:space="preserve">CONTROL DE AGENTES BIOTIOS Y FUNGOSOS INSECTOS </v>
          </cell>
          <cell r="K1501" t="str">
            <v xml:space="preserve"> M2</v>
          </cell>
          <cell r="L1501">
            <v>1</v>
          </cell>
          <cell r="M1501">
            <v>1840</v>
          </cell>
          <cell r="N1501">
            <v>570</v>
          </cell>
          <cell r="O1501">
            <v>2410</v>
          </cell>
        </row>
        <row r="1502">
          <cell r="A1502">
            <v>770</v>
          </cell>
          <cell r="B1502" t="str">
            <v>A 029.001.016</v>
          </cell>
          <cell r="C1502" t="str">
            <v>APU 2021 A 029.001.016</v>
          </cell>
          <cell r="D1502" t="str">
            <v>OBRAS ARQUITECTONICAS Y EDIFICACIONES</v>
          </cell>
          <cell r="E1502" t="str">
            <v xml:space="preserve"> APUS NUEVOS </v>
          </cell>
          <cell r="F1502" t="str">
            <v xml:space="preserve"> APUS NUEVOS </v>
          </cell>
          <cell r="G1502">
            <v>0</v>
          </cell>
          <cell r="H1502"/>
          <cell r="I1502"/>
          <cell r="J1502" t="str">
            <v xml:space="preserve">SUM E INSTA ESTUFA DE MARCA CUBIERTA ACERO INOXIDA </v>
          </cell>
          <cell r="K1502" t="str">
            <v xml:space="preserve"> UN</v>
          </cell>
          <cell r="L1502">
            <v>1</v>
          </cell>
          <cell r="M1502">
            <v>578115</v>
          </cell>
          <cell r="N1502">
            <v>179216</v>
          </cell>
          <cell r="O1502">
            <v>757331</v>
          </cell>
        </row>
        <row r="1503">
          <cell r="A1503">
            <v>850</v>
          </cell>
          <cell r="B1503" t="str">
            <v>A 029.001.138</v>
          </cell>
          <cell r="C1503" t="str">
            <v>APU 2021 A 029.001.138</v>
          </cell>
          <cell r="D1503" t="str">
            <v>OBRAS ARQUITECTONICAS Y EDIFICACIONES</v>
          </cell>
          <cell r="E1503" t="str">
            <v xml:space="preserve"> APUS NUEVOS </v>
          </cell>
          <cell r="F1503" t="str">
            <v xml:space="preserve"> APUS NUEVOS </v>
          </cell>
          <cell r="G1503">
            <v>0</v>
          </cell>
          <cell r="H1503"/>
          <cell r="I1503"/>
          <cell r="J1503" t="str">
            <v xml:space="preserve">SUMINISTRO E INSTALACION VALVULA DE 1 1/2" REGULAD </v>
          </cell>
          <cell r="K1503" t="str">
            <v xml:space="preserve"> UN</v>
          </cell>
          <cell r="L1503">
            <v>1</v>
          </cell>
          <cell r="M1503">
            <v>601493</v>
          </cell>
          <cell r="N1503">
            <v>186463</v>
          </cell>
          <cell r="O1503">
            <v>787956</v>
          </cell>
        </row>
        <row r="1504">
          <cell r="A1504">
            <v>2223</v>
          </cell>
          <cell r="B1504" t="str">
            <v>A 004.001.071</v>
          </cell>
          <cell r="C1504" t="str">
            <v>APU 2021 A 004.001.071</v>
          </cell>
          <cell r="D1504" t="str">
            <v>ARQUITECTONICAS Y EDIFICACIONES</v>
          </cell>
          <cell r="E1504" t="str">
            <v>RED DE GAS</v>
          </cell>
          <cell r="F1504" t="str">
            <v>CREAD0 41</v>
          </cell>
          <cell r="G1504" t="str">
            <v>FERNANDEL ALFONSO FORERO</v>
          </cell>
          <cell r="H1504" t="str">
            <v>JHON JAIRO ROMERO VACA</v>
          </cell>
          <cell r="I1504" t="str">
            <v xml:space="preserve">SECRETARIA CONTROL FISICO </v>
          </cell>
          <cell r="J1504" t="str">
            <v>SUMINISTRO E INSTALACION VALVULA DE PASO 1/2" REGULADOR Y MANGUERA FLEXOMETALICA</v>
          </cell>
          <cell r="K1504" t="str">
            <v>UN</v>
          </cell>
          <cell r="L1504">
            <v>1</v>
          </cell>
          <cell r="M1504">
            <v>172660.54</v>
          </cell>
          <cell r="N1504">
            <v>53524.77</v>
          </cell>
          <cell r="O1504">
            <v>226185.31</v>
          </cell>
        </row>
        <row r="1505">
          <cell r="A1505">
            <v>851</v>
          </cell>
          <cell r="B1505" t="str">
            <v>A 029.001.139</v>
          </cell>
          <cell r="C1505" t="str">
            <v>APU 2021 A 029.001.139</v>
          </cell>
          <cell r="D1505" t="str">
            <v>OBRAS ARQUITECTONICAS Y EDIFICACIONES</v>
          </cell>
          <cell r="E1505" t="str">
            <v xml:space="preserve"> APUS NUEVOS </v>
          </cell>
          <cell r="F1505" t="str">
            <v xml:space="preserve"> APUS NUEVOS </v>
          </cell>
          <cell r="G1505">
            <v>0</v>
          </cell>
          <cell r="H1505"/>
          <cell r="I1505"/>
          <cell r="J1505" t="str">
            <v xml:space="preserve">SUMINISTRO E INSTALACION VALVULA DE 1" REGULADOR </v>
          </cell>
          <cell r="K1505" t="str">
            <v>UN</v>
          </cell>
          <cell r="L1505">
            <v>1</v>
          </cell>
          <cell r="M1505">
            <v>273081</v>
          </cell>
          <cell r="N1505">
            <v>84655</v>
          </cell>
          <cell r="O1505">
            <v>357736</v>
          </cell>
        </row>
        <row r="1506">
          <cell r="A1506">
            <v>64</v>
          </cell>
          <cell r="B1506" t="str">
            <v>A 001.006.006</v>
          </cell>
          <cell r="C1506" t="str">
            <v>APU 2021 A 001.006.006</v>
          </cell>
          <cell r="D1506" t="str">
            <v>OBRAS ARQUITECTONICAS Y EDIFICACIONES</v>
          </cell>
          <cell r="E1506" t="str">
            <v xml:space="preserve"> PRELIMINARES </v>
          </cell>
          <cell r="F1506" t="str">
            <v xml:space="preserve"> VARIOS </v>
          </cell>
          <cell r="G1506">
            <v>0</v>
          </cell>
          <cell r="H1506"/>
          <cell r="I1506"/>
          <cell r="J1506" t="str">
            <v xml:space="preserve">INSTSUMIN GAS PROP.100 lblnc,cilind,regul,val, II </v>
          </cell>
          <cell r="K1506" t="str">
            <v>UN</v>
          </cell>
          <cell r="L1506">
            <v>1</v>
          </cell>
          <cell r="M1506">
            <v>804909</v>
          </cell>
          <cell r="N1506">
            <v>249522</v>
          </cell>
          <cell r="O1506">
            <v>1054431</v>
          </cell>
        </row>
        <row r="1507">
          <cell r="A1507">
            <v>1353</v>
          </cell>
          <cell r="B1507" t="str">
            <v>M 001.002.018</v>
          </cell>
          <cell r="C1507" t="str">
            <v>APU 2021 M 001.002.018</v>
          </cell>
          <cell r="D1507" t="str">
            <v xml:space="preserve">GRUPO OBRAS DE MOVILIDAD  Y DE SEÑALIZACION </v>
          </cell>
          <cell r="E1507" t="str">
            <v>MOVILIDAD</v>
          </cell>
          <cell r="F1507" t="str">
            <v xml:space="preserve">SEÑALIZACION HORIZONTAL  </v>
          </cell>
          <cell r="G1507">
            <v>0</v>
          </cell>
          <cell r="H1507"/>
          <cell r="I1507"/>
          <cell r="J1507" t="str">
            <v xml:space="preserve">INST SUMIN GAS PROP.100 lblnc,cilind,regul,val, II </v>
          </cell>
          <cell r="K1507" t="str">
            <v>UN</v>
          </cell>
          <cell r="L1507">
            <v>1</v>
          </cell>
          <cell r="M1507">
            <v>804909</v>
          </cell>
          <cell r="N1507">
            <v>249522</v>
          </cell>
          <cell r="O1507">
            <v>1054431</v>
          </cell>
        </row>
        <row r="1508">
          <cell r="A1508">
            <v>2222</v>
          </cell>
          <cell r="B1508" t="str">
            <v>A 004.001.070</v>
          </cell>
          <cell r="C1508" t="str">
            <v>APU 2021 A 004.001.070</v>
          </cell>
          <cell r="D1508" t="str">
            <v>ARQUITECTONICAS Y EDIFICACIONES</v>
          </cell>
          <cell r="E1508" t="str">
            <v>RED DE GAS</v>
          </cell>
          <cell r="F1508" t="str">
            <v>CREAD0 40</v>
          </cell>
          <cell r="G1508" t="str">
            <v>FERNANDEL ALFONSO FORERO</v>
          </cell>
          <cell r="H1508" t="str">
            <v>JHON JAIRO ROMERO VACA</v>
          </cell>
          <cell r="I1508" t="str">
            <v xml:space="preserve">SECRETARIA CONTROL FISICO </v>
          </cell>
          <cell r="J1508" t="str">
            <v>SUMINISTRO E INSTALACION DE RED INDIVIDUAL, TUBERÍA PEALPE 16-20mm</v>
          </cell>
          <cell r="K1508" t="str">
            <v>ML</v>
          </cell>
          <cell r="L1508">
            <v>1</v>
          </cell>
          <cell r="M1508">
            <v>6674.66</v>
          </cell>
          <cell r="N1508">
            <v>2069.14</v>
          </cell>
          <cell r="O1508">
            <v>8743.7999999999993</v>
          </cell>
        </row>
        <row r="1509">
          <cell r="A1509">
            <v>2224</v>
          </cell>
          <cell r="B1509" t="str">
            <v>A 004.001.072</v>
          </cell>
          <cell r="C1509" t="str">
            <v>APU 2021 A 004.001.072</v>
          </cell>
          <cell r="D1509" t="str">
            <v>ARQUITECTONICAS Y EDIFICACIONES</v>
          </cell>
          <cell r="E1509" t="str">
            <v>RED DE GAS</v>
          </cell>
          <cell r="F1509" t="str">
            <v>CREAD0 41</v>
          </cell>
          <cell r="G1509" t="str">
            <v>FERNANDEL ALFONSO FORERO</v>
          </cell>
          <cell r="H1509" t="str">
            <v>JHON JAIRO ROMERO VACA</v>
          </cell>
          <cell r="I1509" t="str">
            <v xml:space="preserve">SECRETARIA CONTROL FISICO </v>
          </cell>
          <cell r="J1509" t="str">
            <v xml:space="preserve"> SUMINISTRO E INSTALACION DE TUBERÍA POLIETILENO 3/4" </v>
          </cell>
          <cell r="K1509" t="str">
            <v>ML</v>
          </cell>
          <cell r="L1509">
            <v>1</v>
          </cell>
          <cell r="M1509">
            <v>11544.48</v>
          </cell>
          <cell r="N1509">
            <v>3578.79</v>
          </cell>
          <cell r="O1509">
            <v>15123.27</v>
          </cell>
        </row>
        <row r="1510">
          <cell r="A1510">
            <v>2225</v>
          </cell>
          <cell r="B1510" t="str">
            <v>A 004.001.073</v>
          </cell>
          <cell r="C1510" t="str">
            <v>APU 2021 A 004.001.073</v>
          </cell>
          <cell r="D1510" t="str">
            <v>ARQUITECTONICAS Y EDIFICACIONES</v>
          </cell>
          <cell r="E1510" t="str">
            <v>RED DE GAS</v>
          </cell>
          <cell r="F1510" t="str">
            <v>CREAD0 42</v>
          </cell>
          <cell r="G1510" t="str">
            <v>FERNANDEL ALFONSO FORERO</v>
          </cell>
          <cell r="H1510" t="str">
            <v>JHON JAIRO ROMERO VACA</v>
          </cell>
          <cell r="I1510" t="str">
            <v xml:space="preserve">SECRETARIA CONTROL FISICO </v>
          </cell>
          <cell r="J1510" t="str">
            <v>REGULACION DE PRESION DE GAS EN PRIMERA ETAPA.</v>
          </cell>
          <cell r="K1510" t="str">
            <v>UN</v>
          </cell>
          <cell r="L1510">
            <v>1</v>
          </cell>
          <cell r="M1510">
            <v>907661.12</v>
          </cell>
          <cell r="N1510">
            <v>281374.95</v>
          </cell>
          <cell r="O1510">
            <v>1189036.07</v>
          </cell>
        </row>
        <row r="1511">
          <cell r="A1511">
            <v>2221</v>
          </cell>
          <cell r="B1511" t="str">
            <v>A 004.001.069</v>
          </cell>
          <cell r="C1511" t="str">
            <v>APU 2021 A 004.001.069</v>
          </cell>
          <cell r="D1511" t="str">
            <v>ARQUITECTONICAS Y EDIFICACIONES</v>
          </cell>
          <cell r="E1511" t="str">
            <v>RED DE GAS</v>
          </cell>
          <cell r="F1511" t="str">
            <v>CREAD0 39</v>
          </cell>
          <cell r="G1511" t="str">
            <v>FERNANDEL ALFONSO FORERO</v>
          </cell>
          <cell r="H1511" t="str">
            <v>JHON JAIRO ROMERO VACA</v>
          </cell>
          <cell r="I1511" t="str">
            <v xml:space="preserve">SECRETARIA CONTROL FISICO </v>
          </cell>
          <cell r="J1511" t="str">
            <v>CENTRO DE MEDICION Y REGULACIÓN DE PRESION GAS EN SEGUNDA ETAPA</v>
          </cell>
          <cell r="K1511" t="str">
            <v>UN</v>
          </cell>
          <cell r="L1511">
            <v>1</v>
          </cell>
          <cell r="M1511">
            <v>988499</v>
          </cell>
          <cell r="N1511">
            <v>306435</v>
          </cell>
          <cell r="O1511">
            <v>1294934</v>
          </cell>
        </row>
        <row r="1512">
          <cell r="A1512"/>
          <cell r="B1512"/>
          <cell r="C1512"/>
          <cell r="D1512"/>
          <cell r="E1512"/>
          <cell r="F1512"/>
          <cell r="G1512"/>
          <cell r="H1512"/>
          <cell r="I1512"/>
          <cell r="J1512" t="str">
            <v>GRUPO OBRAS ELECTRICAS Y ALUMBRADO PUBLICO</v>
          </cell>
          <cell r="K1512" t="str">
            <v/>
          </cell>
          <cell r="L1512"/>
          <cell r="M1512">
            <v>0</v>
          </cell>
          <cell r="N1512"/>
          <cell r="O1512"/>
        </row>
        <row r="1513">
          <cell r="A1513">
            <v>2233</v>
          </cell>
          <cell r="B1513" t="str">
            <v>E 001.004.069</v>
          </cell>
          <cell r="C1513" t="str">
            <v>APU 2021 E 001.004.069</v>
          </cell>
          <cell r="D1513" t="str">
            <v>OBRAS ELECTRICAS Y ALUMBRADO PUBLICO</v>
          </cell>
          <cell r="E1513" t="str">
            <v xml:space="preserve">REDES ELECTRICAS </v>
          </cell>
          <cell r="F1513" t="str">
            <v>CREADO 61</v>
          </cell>
          <cell r="G1513" t="str">
            <v>FERNANDEL ALFONSO FORERO</v>
          </cell>
          <cell r="H1513" t="str">
            <v>JHON JAIRO ROMERO VACA</v>
          </cell>
          <cell r="I1513" t="str">
            <v xml:space="preserve">SECRETARIA CONTROL FISICO </v>
          </cell>
          <cell r="J1513" t="str">
            <v>SUMINISTRO E INSTALACION TRANSFERENCIA AUTOMATICA CERTIFICADA POR RETIE  PARA PLANTA ELECTRICA DE 75 KVA EMSAMBLADA EN GABINETE (INCLUYE CONTACTORES SERIE NEXT DE 200 A,220 V, TARJETA DE TRANFERENCIA DIGITAL,PILOTO INDICADOR DE RED Y PLANTA, PROTECCIONES Y BARRAJES) (RED ELECTRICA).</v>
          </cell>
          <cell r="K1513" t="str">
            <v>UN</v>
          </cell>
          <cell r="L1513">
            <v>1</v>
          </cell>
          <cell r="M1513">
            <v>4889252.42</v>
          </cell>
          <cell r="N1513">
            <v>1515668.25</v>
          </cell>
          <cell r="O1513">
            <v>6404920.6699999999</v>
          </cell>
        </row>
        <row r="1514">
          <cell r="A1514">
            <v>1765</v>
          </cell>
          <cell r="B1514" t="str">
            <v>E 002.001.038</v>
          </cell>
          <cell r="C1514" t="str">
            <v>APU 2021 E 002.001.038</v>
          </cell>
          <cell r="D1514" t="str">
            <v>NUEVOS</v>
          </cell>
          <cell r="E1514"/>
          <cell r="F1514"/>
          <cell r="G1514">
            <v>0</v>
          </cell>
          <cell r="H1514" t="str">
            <v>PORFIA GALVEZ</v>
          </cell>
          <cell r="I1514" t="str">
            <v>PORFIA GALVEZ</v>
          </cell>
          <cell r="J1514" t="str">
            <v>BAJANTE GALVANIZADA EN DUCTO IMC DE 1" x 3 METROS</v>
          </cell>
          <cell r="K1514" t="str">
            <v>UN</v>
          </cell>
          <cell r="L1514">
            <v>1</v>
          </cell>
          <cell r="M1514">
            <v>178852</v>
          </cell>
          <cell r="N1514">
            <v>55444</v>
          </cell>
          <cell r="O1514">
            <v>234296</v>
          </cell>
        </row>
        <row r="1515">
          <cell r="A1515">
            <v>1766</v>
          </cell>
          <cell r="B1515" t="str">
            <v>E 002.001.039</v>
          </cell>
          <cell r="C1515" t="str">
            <v>APU 2021 E 002.001.039</v>
          </cell>
          <cell r="D1515" t="str">
            <v>NUEVOS</v>
          </cell>
          <cell r="E1515"/>
          <cell r="F1515"/>
          <cell r="G1515">
            <v>0</v>
          </cell>
          <cell r="H1515" t="str">
            <v>PORFIA GALVEZ</v>
          </cell>
          <cell r="I1515" t="str">
            <v>PORFIA GALVEZ</v>
          </cell>
          <cell r="J1515" t="str">
            <v>CANALIZACIÓN PARA DOS DUCTOS PVC 2"</v>
          </cell>
          <cell r="K1515" t="str">
            <v>ML</v>
          </cell>
          <cell r="L1515">
            <v>1</v>
          </cell>
          <cell r="M1515">
            <v>52050</v>
          </cell>
          <cell r="N1515">
            <v>16136</v>
          </cell>
          <cell r="O1515">
            <v>68186</v>
          </cell>
        </row>
        <row r="1516">
          <cell r="A1516">
            <v>1767</v>
          </cell>
          <cell r="B1516" t="str">
            <v>E 002.001.040</v>
          </cell>
          <cell r="C1516" t="str">
            <v>APU 2021 E 002.001.040</v>
          </cell>
          <cell r="D1516" t="str">
            <v>NUEVOS</v>
          </cell>
          <cell r="E1516"/>
          <cell r="F1516"/>
          <cell r="G1516">
            <v>0</v>
          </cell>
          <cell r="H1516" t="str">
            <v>PORFIA GALVEZ</v>
          </cell>
          <cell r="I1516" t="str">
            <v>PORFIA GALVEZ</v>
          </cell>
          <cell r="J1516" t="str">
            <v>CONSTRUCCIÓN DE CAJA DE INSPECCIÓN CS275</v>
          </cell>
          <cell r="K1516" t="str">
            <v>UN</v>
          </cell>
          <cell r="L1516">
            <v>1</v>
          </cell>
          <cell r="M1516">
            <v>1109575</v>
          </cell>
          <cell r="N1516">
            <v>343968</v>
          </cell>
          <cell r="O1516">
            <v>1453543</v>
          </cell>
        </row>
        <row r="1517">
          <cell r="A1517">
            <v>1768</v>
          </cell>
          <cell r="B1517" t="str">
            <v>E 002.001.041</v>
          </cell>
          <cell r="C1517" t="str">
            <v>APU 2021 E 002.001.041</v>
          </cell>
          <cell r="D1517" t="str">
            <v>NUEVOS</v>
          </cell>
          <cell r="E1517"/>
          <cell r="F1517"/>
          <cell r="G1517">
            <v>0</v>
          </cell>
          <cell r="H1517" t="str">
            <v>PORFIA GALVEZ</v>
          </cell>
          <cell r="I1517" t="str">
            <v>PORFIA GALVEZ</v>
          </cell>
          <cell r="J1517" t="str">
            <v>SUMINISTRO E INSTALACIÓN DE ACOMETIDA EN CABLE DE ALUMINIO AISLADO SERIE 8000 LIBRE DE HALÓGENOS 3X4+4T</v>
          </cell>
          <cell r="K1517" t="str">
            <v>ML</v>
          </cell>
          <cell r="L1517">
            <v>1</v>
          </cell>
          <cell r="M1517">
            <v>21870</v>
          </cell>
          <cell r="N1517">
            <v>6780</v>
          </cell>
          <cell r="O1517">
            <v>28650</v>
          </cell>
        </row>
        <row r="1518">
          <cell r="A1518">
            <v>1769</v>
          </cell>
          <cell r="B1518" t="str">
            <v>E 002.001.042</v>
          </cell>
          <cell r="C1518" t="str">
            <v>APU 2021 E 002.001.042</v>
          </cell>
          <cell r="D1518" t="str">
            <v>NUEVOS</v>
          </cell>
          <cell r="E1518"/>
          <cell r="F1518"/>
          <cell r="G1518">
            <v>0</v>
          </cell>
          <cell r="H1518" t="str">
            <v>PORFIA GALVEZ</v>
          </cell>
          <cell r="I1518" t="str">
            <v>PORFIA GALVEZ</v>
          </cell>
          <cell r="J1518" t="str">
            <v>SUMINISTRO E INSTALACIÓN DE ACOMETIDA EN CABLE DE ALUMINIO AISLADO SERIE 8000 LIBRE DE HALÓGENOS 3X6+6T</v>
          </cell>
          <cell r="K1518" t="str">
            <v>ML</v>
          </cell>
          <cell r="L1518">
            <v>1</v>
          </cell>
          <cell r="M1518">
            <v>18920</v>
          </cell>
          <cell r="N1518">
            <v>5865</v>
          </cell>
          <cell r="O1518">
            <v>24785</v>
          </cell>
        </row>
        <row r="1519">
          <cell r="A1519">
            <v>1770</v>
          </cell>
          <cell r="B1519" t="str">
            <v>E 002.001.043</v>
          </cell>
          <cell r="C1519" t="str">
            <v>APU 2021 E 002.001.043</v>
          </cell>
          <cell r="D1519" t="str">
            <v>NUEVOS</v>
          </cell>
          <cell r="E1519"/>
          <cell r="F1519"/>
          <cell r="G1519">
            <v>0</v>
          </cell>
          <cell r="H1519" t="str">
            <v>PORFIA GALVEZ</v>
          </cell>
          <cell r="I1519" t="str">
            <v>PORFIA GALVEZ</v>
          </cell>
          <cell r="J1519" t="str">
            <v>SUMINISTRO E INSTALACIÓN DE ACOMETIDA EN CABLE DE COBRE AISLADO 3x6+8T</v>
          </cell>
          <cell r="K1519" t="str">
            <v>ML</v>
          </cell>
          <cell r="L1519">
            <v>1</v>
          </cell>
          <cell r="M1519">
            <v>35683</v>
          </cell>
          <cell r="N1519">
            <v>11062</v>
          </cell>
          <cell r="O1519">
            <v>46745</v>
          </cell>
        </row>
        <row r="1520">
          <cell r="A1520">
            <v>1771</v>
          </cell>
          <cell r="B1520" t="str">
            <v>E 002.001.044</v>
          </cell>
          <cell r="C1520" t="str">
            <v>APU 2021 E 002.001.044</v>
          </cell>
          <cell r="D1520" t="str">
            <v>NUEVOS</v>
          </cell>
          <cell r="E1520"/>
          <cell r="F1520"/>
          <cell r="G1520">
            <v>0</v>
          </cell>
          <cell r="H1520" t="str">
            <v>PORFIA GALVEZ</v>
          </cell>
          <cell r="I1520" t="str">
            <v>PORFIA GALVEZ</v>
          </cell>
          <cell r="J1520" t="str">
            <v>SUMINISTRO E INSTALACIÓN DE ACOMETIDA EN CABLE DE COBRE AISLADO 3x8+8N+8T</v>
          </cell>
          <cell r="K1520" t="str">
            <v>ML</v>
          </cell>
          <cell r="L1520">
            <v>1</v>
          </cell>
          <cell r="M1520">
            <v>31964</v>
          </cell>
          <cell r="N1520">
            <v>9909</v>
          </cell>
          <cell r="O1520">
            <v>41873</v>
          </cell>
        </row>
        <row r="1521">
          <cell r="A1521">
            <v>1772</v>
          </cell>
          <cell r="B1521" t="str">
            <v>E 002.001.045</v>
          </cell>
          <cell r="C1521" t="str">
            <v>APU 2021 E 002.001.045</v>
          </cell>
          <cell r="D1521" t="str">
            <v>NUEVOS</v>
          </cell>
          <cell r="E1521"/>
          <cell r="F1521"/>
          <cell r="G1521">
            <v>0</v>
          </cell>
          <cell r="H1521" t="str">
            <v>PORFIA GALVEZ</v>
          </cell>
          <cell r="I1521" t="str">
            <v>PORFIA GALVEZ</v>
          </cell>
          <cell r="J1521" t="str">
            <v>SUMINISTRO E INSTALACIÓN DE ACOMETIDA PARCIAL EN CABLE DE COBRE AISLADO 3x10+10T</v>
          </cell>
          <cell r="K1521" t="str">
            <v>ML</v>
          </cell>
          <cell r="L1521">
            <v>1</v>
          </cell>
          <cell r="M1521">
            <v>15941</v>
          </cell>
          <cell r="N1521">
            <v>4942</v>
          </cell>
          <cell r="O1521">
            <v>20883</v>
          </cell>
        </row>
        <row r="1522">
          <cell r="A1522">
            <v>1773</v>
          </cell>
          <cell r="B1522" t="str">
            <v>E 002.001.046</v>
          </cell>
          <cell r="C1522" t="str">
            <v>APU 2021 E 002.001.046</v>
          </cell>
          <cell r="D1522" t="str">
            <v>NUEVOS</v>
          </cell>
          <cell r="E1522"/>
          <cell r="F1522"/>
          <cell r="G1522">
            <v>0</v>
          </cell>
          <cell r="H1522" t="str">
            <v>PORFIA GALVEZ</v>
          </cell>
          <cell r="I1522" t="str">
            <v>PORFIA GALVEZ</v>
          </cell>
          <cell r="J1522" t="str">
            <v>SUMINISTRO E INSTALACIÓN DE ACOMETIDA PARCIAL EN CABLE DE COBRE AISLADO 3x12+12T</v>
          </cell>
          <cell r="K1522" t="str">
            <v>ML</v>
          </cell>
          <cell r="L1522">
            <v>1</v>
          </cell>
          <cell r="M1522">
            <v>12851</v>
          </cell>
          <cell r="N1522">
            <v>3984</v>
          </cell>
          <cell r="O1522">
            <v>16835</v>
          </cell>
        </row>
        <row r="1523">
          <cell r="A1523">
            <v>1774</v>
          </cell>
          <cell r="B1523" t="str">
            <v>E 002.001.047</v>
          </cell>
          <cell r="C1523" t="str">
            <v>APU 2021 E 002.001.047</v>
          </cell>
          <cell r="D1523" t="str">
            <v>NUEVOS</v>
          </cell>
          <cell r="E1523"/>
          <cell r="F1523"/>
          <cell r="G1523">
            <v>0</v>
          </cell>
          <cell r="H1523" t="str">
            <v>PORFIA GALVEZ</v>
          </cell>
          <cell r="I1523" t="str">
            <v>PORFIA GALVEZ</v>
          </cell>
          <cell r="J1523" t="str">
            <v>SUMINISTRO E INSTALACIÓN DE CABLE ANTIFRAUDE 3x4+6N</v>
          </cell>
          <cell r="K1523" t="str">
            <v>ML</v>
          </cell>
          <cell r="L1523">
            <v>1</v>
          </cell>
          <cell r="M1523">
            <v>70635</v>
          </cell>
          <cell r="N1523">
            <v>21897</v>
          </cell>
          <cell r="O1523">
            <v>92532</v>
          </cell>
        </row>
        <row r="1524">
          <cell r="A1524">
            <v>1775</v>
          </cell>
          <cell r="B1524" t="str">
            <v>E 002.001.048</v>
          </cell>
          <cell r="C1524" t="str">
            <v>APU 2021 E 002.001.048</v>
          </cell>
          <cell r="D1524" t="str">
            <v>NUEVOS</v>
          </cell>
          <cell r="E1524"/>
          <cell r="F1524"/>
          <cell r="G1524">
            <v>0</v>
          </cell>
          <cell r="H1524" t="str">
            <v>PORFIA GALVEZ</v>
          </cell>
          <cell r="I1524" t="str">
            <v>PORFIA GALVEZ</v>
          </cell>
          <cell r="J1524" t="str">
            <v>SUMINISTRO E INSTALACIÓN DE CABLE DE CONEXIÓN PARA MICROINVERSORES IQ+ TIPO PORTRAIT</v>
          </cell>
          <cell r="K1524" t="str">
            <v>UN</v>
          </cell>
          <cell r="L1524">
            <v>1</v>
          </cell>
          <cell r="M1524">
            <v>156482</v>
          </cell>
          <cell r="N1524">
            <v>48509</v>
          </cell>
          <cell r="O1524">
            <v>204991</v>
          </cell>
        </row>
        <row r="1525">
          <cell r="A1525">
            <v>1776</v>
          </cell>
          <cell r="B1525" t="str">
            <v>E 002.001.049</v>
          </cell>
          <cell r="C1525" t="str">
            <v>APU 2021 E 002.001.049</v>
          </cell>
          <cell r="D1525" t="str">
            <v>NUEVOS</v>
          </cell>
          <cell r="E1525"/>
          <cell r="F1525"/>
          <cell r="G1525">
            <v>0</v>
          </cell>
          <cell r="H1525" t="str">
            <v>PORFIA GALVEZ</v>
          </cell>
          <cell r="I1525" t="str">
            <v>PORFIA GALVEZ</v>
          </cell>
          <cell r="J1525" t="str">
            <v>SUMINISTRO E INSTALACIÓN DE CAJA DE PASO IP65 10x10</v>
          </cell>
          <cell r="K1525" t="str">
            <v>UN</v>
          </cell>
          <cell r="L1525">
            <v>1</v>
          </cell>
          <cell r="M1525">
            <v>119475</v>
          </cell>
          <cell r="N1525">
            <v>37037</v>
          </cell>
          <cell r="O1525">
            <v>156512</v>
          </cell>
        </row>
        <row r="1526">
          <cell r="A1526">
            <v>1777</v>
          </cell>
          <cell r="B1526" t="str">
            <v>E 002.001.050</v>
          </cell>
          <cell r="C1526" t="str">
            <v>APU 2021 E 002.001.050</v>
          </cell>
          <cell r="D1526" t="str">
            <v>NUEVOS</v>
          </cell>
          <cell r="E1526"/>
          <cell r="F1526"/>
          <cell r="G1526">
            <v>0</v>
          </cell>
          <cell r="H1526" t="str">
            <v>PORFIA GALVEZ</v>
          </cell>
          <cell r="I1526" t="str">
            <v>PORFIA GALVEZ</v>
          </cell>
          <cell r="J1526" t="str">
            <v>SUMINISTRO E INSTALACIÓN DE CORAZA AMERICANA DE 1"</v>
          </cell>
          <cell r="K1526" t="str">
            <v>ML</v>
          </cell>
          <cell r="L1526">
            <v>1</v>
          </cell>
          <cell r="M1526">
            <v>16873</v>
          </cell>
          <cell r="N1526">
            <v>5231</v>
          </cell>
          <cell r="O1526">
            <v>22104</v>
          </cell>
        </row>
        <row r="1527">
          <cell r="A1527">
            <v>1778</v>
          </cell>
          <cell r="B1527" t="str">
            <v>E 002.001.051</v>
          </cell>
          <cell r="C1527" t="str">
            <v>APU 2021 E 002.001.051</v>
          </cell>
          <cell r="D1527" t="str">
            <v>NUEVOS</v>
          </cell>
          <cell r="E1527"/>
          <cell r="F1527"/>
          <cell r="G1527">
            <v>0</v>
          </cell>
          <cell r="H1527" t="str">
            <v>PORFIA GALVEZ</v>
          </cell>
          <cell r="I1527" t="str">
            <v>PORFIA GALVEZ</v>
          </cell>
          <cell r="J1527" t="str">
            <v>SUMINISTRO E INSTALACIÓN DE EMPALME DE DERIVACIÓN EN GEL TIPO GHFC - 2; RANGO DE APLICACIÓN PRINCIPAL DE CABLE 2 A 2/0 Y DERIVACIÓN DE 14 A 6</v>
          </cell>
          <cell r="K1527" t="str">
            <v>UN</v>
          </cell>
          <cell r="L1527">
            <v>1</v>
          </cell>
          <cell r="M1527">
            <v>58361</v>
          </cell>
          <cell r="N1527">
            <v>18092</v>
          </cell>
          <cell r="O1527">
            <v>76453</v>
          </cell>
        </row>
        <row r="1528">
          <cell r="A1528">
            <v>1779</v>
          </cell>
          <cell r="B1528" t="str">
            <v>E 002.001.052</v>
          </cell>
          <cell r="C1528" t="str">
            <v>APU 2021 E 002.001.052</v>
          </cell>
          <cell r="D1528" t="str">
            <v>NUEVOS</v>
          </cell>
          <cell r="E1528"/>
          <cell r="F1528"/>
          <cell r="G1528">
            <v>0</v>
          </cell>
          <cell r="H1528" t="str">
            <v>PORFIA GALVEZ</v>
          </cell>
          <cell r="I1528" t="str">
            <v>PORFIA GALVEZ</v>
          </cell>
          <cell r="J1528" t="str">
            <v>SUMINISTRO E INSTALACIÓN DE ESTRUCTURA DE SOPORTE PARA PANELES EN PERFILES DE ALUMINIO INCLUYE BORNERAS DE PUESTA A TIERRA, SOPORTES DE FIJACIÓN A TECHO Y PANELES.</v>
          </cell>
          <cell r="K1528" t="str">
            <v>UN</v>
          </cell>
          <cell r="L1528">
            <v>1</v>
          </cell>
          <cell r="M1528">
            <v>272058</v>
          </cell>
          <cell r="N1528">
            <v>84338</v>
          </cell>
          <cell r="O1528">
            <v>356396</v>
          </cell>
        </row>
        <row r="1529">
          <cell r="A1529">
            <v>1780</v>
          </cell>
          <cell r="B1529" t="str">
            <v>E 002.001.053</v>
          </cell>
          <cell r="C1529" t="str">
            <v>APU 2021 E 002.001.053</v>
          </cell>
          <cell r="D1529" t="str">
            <v>NUEVOS</v>
          </cell>
          <cell r="E1529"/>
          <cell r="F1529"/>
          <cell r="G1529">
            <v>0</v>
          </cell>
          <cell r="H1529" t="str">
            <v>PORFIA GALVEZ</v>
          </cell>
          <cell r="I1529" t="str">
            <v>PORFIA GALVEZ</v>
          </cell>
          <cell r="J1529" t="str">
            <v>SUMINISTRO E INSTALACIÓN DE LUMINARIA LED CUADRADA DE 40W</v>
          </cell>
          <cell r="K1529" t="str">
            <v>UN</v>
          </cell>
          <cell r="L1529">
            <v>1</v>
          </cell>
          <cell r="M1529">
            <v>175583</v>
          </cell>
          <cell r="N1529">
            <v>54431</v>
          </cell>
          <cell r="O1529">
            <v>230014</v>
          </cell>
        </row>
        <row r="1530">
          <cell r="A1530">
            <v>1781</v>
          </cell>
          <cell r="B1530" t="str">
            <v>E 002.001.054</v>
          </cell>
          <cell r="C1530" t="str">
            <v>APU 2021 E 002.001.054</v>
          </cell>
          <cell r="D1530" t="str">
            <v>NUEVOS</v>
          </cell>
          <cell r="E1530"/>
          <cell r="F1530"/>
          <cell r="G1530">
            <v>0</v>
          </cell>
          <cell r="H1530" t="str">
            <v>PORFIA GALVEZ</v>
          </cell>
          <cell r="I1530" t="str">
            <v>PORFIA GALVEZ</v>
          </cell>
          <cell r="J1530" t="str">
            <v>SUMINISTRO E INSTALACIÓN DE LUMINARIA LED HERMETICA DE 40W</v>
          </cell>
          <cell r="K1530" t="str">
            <v>UN</v>
          </cell>
          <cell r="L1530">
            <v>1</v>
          </cell>
          <cell r="M1530">
            <v>168066</v>
          </cell>
          <cell r="N1530">
            <v>52100</v>
          </cell>
          <cell r="O1530">
            <v>220166</v>
          </cell>
        </row>
        <row r="1531">
          <cell r="A1531">
            <v>1782</v>
          </cell>
          <cell r="B1531" t="str">
            <v>E 002.001.055</v>
          </cell>
          <cell r="C1531" t="str">
            <v>APU 2021 E 002.001.055</v>
          </cell>
          <cell r="D1531" t="str">
            <v>NUEVOS</v>
          </cell>
          <cell r="E1531"/>
          <cell r="F1531"/>
          <cell r="G1531">
            <v>0</v>
          </cell>
          <cell r="H1531" t="str">
            <v>PORFIA GALVEZ</v>
          </cell>
          <cell r="I1531" t="str">
            <v>PORFIA GALVEZ</v>
          </cell>
          <cell r="J1531" t="str">
            <v>SUMINISTRO E INSTALACIÓN DE LUMINARIA LED REDONDA DE 18W</v>
          </cell>
          <cell r="K1531" t="str">
            <v>UN</v>
          </cell>
          <cell r="L1531">
            <v>1</v>
          </cell>
          <cell r="M1531">
            <v>33899</v>
          </cell>
          <cell r="N1531">
            <v>10509</v>
          </cell>
          <cell r="O1531">
            <v>44408</v>
          </cell>
        </row>
        <row r="1532">
          <cell r="A1532">
            <v>1783</v>
          </cell>
          <cell r="B1532" t="str">
            <v>E 002.001.056</v>
          </cell>
          <cell r="C1532" t="str">
            <v>APU 2021 E 002.001.056</v>
          </cell>
          <cell r="D1532" t="str">
            <v>NUEVOS</v>
          </cell>
          <cell r="E1532"/>
          <cell r="F1532"/>
          <cell r="G1532">
            <v>0</v>
          </cell>
          <cell r="H1532" t="str">
            <v>PORFIA GALVEZ</v>
          </cell>
          <cell r="I1532" t="str">
            <v>PORFIA GALVEZ</v>
          </cell>
          <cell r="J1532" t="str">
            <v>SUMINISTRO E INSTALACIÓN DE MÁSTIL METÁLICO DE 10 METROS CON ESTRUCTURA SOPORTE PARA 3-6 REFLECTORES</v>
          </cell>
          <cell r="K1532" t="str">
            <v>UN</v>
          </cell>
          <cell r="L1532">
            <v>1</v>
          </cell>
          <cell r="M1532">
            <v>2697817</v>
          </cell>
          <cell r="N1532">
            <v>836323</v>
          </cell>
          <cell r="O1532">
            <v>3534140</v>
          </cell>
        </row>
        <row r="1533">
          <cell r="A1533">
            <v>1784</v>
          </cell>
          <cell r="B1533" t="str">
            <v>E 002.001.057</v>
          </cell>
          <cell r="C1533" t="str">
            <v>APU 2021 E 002.001.057</v>
          </cell>
          <cell r="D1533" t="str">
            <v>NUEVOS</v>
          </cell>
          <cell r="E1533"/>
          <cell r="F1533"/>
          <cell r="G1533">
            <v>0</v>
          </cell>
          <cell r="H1533" t="str">
            <v>PORFIA GALVEZ</v>
          </cell>
          <cell r="I1533" t="str">
            <v>PORFIA GALVEZ</v>
          </cell>
          <cell r="J1533" t="str">
            <v>SUMINISTRO E INSTALACIÓN DE MÁSTIL METÁLICO DE 8 METROS TIPO DECORATIVO BRAZO DOBLE</v>
          </cell>
          <cell r="K1533" t="str">
            <v>UN</v>
          </cell>
          <cell r="L1533">
            <v>1</v>
          </cell>
          <cell r="M1533">
            <v>2251326</v>
          </cell>
          <cell r="N1533">
            <v>697911</v>
          </cell>
          <cell r="O1533">
            <v>2949237</v>
          </cell>
        </row>
        <row r="1534">
          <cell r="A1534">
            <v>1785</v>
          </cell>
          <cell r="B1534" t="str">
            <v>E 002.001.058</v>
          </cell>
          <cell r="C1534" t="str">
            <v>APU 2021 E 002.001.058</v>
          </cell>
          <cell r="D1534" t="str">
            <v>NUEVOS</v>
          </cell>
          <cell r="E1534"/>
          <cell r="F1534"/>
          <cell r="G1534">
            <v>0</v>
          </cell>
          <cell r="H1534" t="str">
            <v>PORFIA GALVEZ</v>
          </cell>
          <cell r="I1534" t="str">
            <v>PORFIA GALVEZ</v>
          </cell>
          <cell r="J1534" t="str">
            <v>SUMINISTRO E INSTALACIÓN DE MEDIDOR TRIFÁSICO BIDIRECCIONAL Y CAJA PARA MEDIDOR DE ACUERDO A NORMA CODENSA AE305; INCLUYE BREAKER GENERAL DE 3x70 AMP - Icu 25KA</v>
          </cell>
          <cell r="K1534" t="str">
            <v>UN</v>
          </cell>
          <cell r="L1534">
            <v>1</v>
          </cell>
          <cell r="M1534">
            <v>2572792</v>
          </cell>
          <cell r="N1534">
            <v>797566</v>
          </cell>
          <cell r="O1534">
            <v>3370358</v>
          </cell>
        </row>
        <row r="1535">
          <cell r="A1535">
            <v>1786</v>
          </cell>
          <cell r="B1535" t="str">
            <v>E 002.001.059</v>
          </cell>
          <cell r="C1535" t="str">
            <v>APU 2021 E 002.001.059</v>
          </cell>
          <cell r="D1535" t="str">
            <v>NUEVOS</v>
          </cell>
          <cell r="E1535"/>
          <cell r="F1535"/>
          <cell r="G1535">
            <v>0</v>
          </cell>
          <cell r="H1535" t="str">
            <v>PORFIA GALVEZ</v>
          </cell>
          <cell r="I1535" t="str">
            <v>PORFIA GALVEZ</v>
          </cell>
          <cell r="J1535" t="str">
            <v>SUMINISTRO E INSTALACIÓN DE MICROINVERSOR ENPHASE IQ+</v>
          </cell>
          <cell r="K1535" t="str">
            <v>UN</v>
          </cell>
          <cell r="L1535">
            <v>1</v>
          </cell>
          <cell r="M1535">
            <v>720837</v>
          </cell>
          <cell r="N1535">
            <v>223459</v>
          </cell>
          <cell r="O1535">
            <v>944296</v>
          </cell>
        </row>
        <row r="1536">
          <cell r="A1536">
            <v>1787</v>
          </cell>
          <cell r="B1536" t="str">
            <v>E 002.001.060</v>
          </cell>
          <cell r="C1536" t="str">
            <v>APU 2021 E 002.001.060</v>
          </cell>
          <cell r="D1536" t="str">
            <v>NUEVOS</v>
          </cell>
          <cell r="E1536"/>
          <cell r="F1536"/>
          <cell r="G1536">
            <v>0</v>
          </cell>
          <cell r="H1536" t="str">
            <v>PORFIA GALVEZ</v>
          </cell>
          <cell r="I1536" t="str">
            <v>PORFIA GALVEZ</v>
          </cell>
          <cell r="J1536" t="str">
            <v>SUMINISTRO E INSTALACIÓN DE PANEL SOLAR MONOCRISTALINO DE 445WP</v>
          </cell>
          <cell r="K1536" t="str">
            <v>UN</v>
          </cell>
          <cell r="L1536">
            <v>1</v>
          </cell>
          <cell r="M1536">
            <v>994594</v>
          </cell>
          <cell r="N1536">
            <v>308324</v>
          </cell>
          <cell r="O1536">
            <v>1302918</v>
          </cell>
        </row>
        <row r="1537">
          <cell r="A1537">
            <v>1788</v>
          </cell>
          <cell r="B1537" t="str">
            <v>E 002.001.061</v>
          </cell>
          <cell r="C1537" t="str">
            <v>APU 2021 E 002.001.061</v>
          </cell>
          <cell r="D1537" t="str">
            <v>NUEVOS</v>
          </cell>
          <cell r="E1537"/>
          <cell r="F1537"/>
          <cell r="G1537">
            <v>0</v>
          </cell>
          <cell r="H1537" t="str">
            <v>PORFIA GALVEZ</v>
          </cell>
          <cell r="I1537" t="str">
            <v>PORFIA GALVEZ</v>
          </cell>
          <cell r="J1537" t="str">
            <v>SUMINISTRO E INSTALACIÓN DE PROYECTOR PARA ILUMINACIÓN ESCENARIOS DEPORTIVOS Y AREAS EXTERIORES AREALED I - 140W</v>
          </cell>
          <cell r="K1537" t="str">
            <v>UN</v>
          </cell>
          <cell r="L1537">
            <v>1</v>
          </cell>
          <cell r="M1537">
            <v>1821373</v>
          </cell>
          <cell r="N1537">
            <v>564626</v>
          </cell>
          <cell r="O1537">
            <v>2385999</v>
          </cell>
        </row>
        <row r="1538">
          <cell r="A1538">
            <v>1789</v>
          </cell>
          <cell r="B1538" t="str">
            <v>E 002.001.062</v>
          </cell>
          <cell r="C1538" t="str">
            <v>APU 2021 E 002.001.062</v>
          </cell>
          <cell r="D1538" t="str">
            <v>NUEVOS</v>
          </cell>
          <cell r="E1538"/>
          <cell r="F1538"/>
          <cell r="G1538">
            <v>0</v>
          </cell>
          <cell r="H1538" t="str">
            <v>PORFIA GALVEZ</v>
          </cell>
          <cell r="I1538" t="str">
            <v>PORFIA GALVEZ</v>
          </cell>
          <cell r="J1538" t="str">
            <v>SUMINISTRO E INSTALACIÓN DE REFLECTOR RGB 200W CON FUNCIÓN AUTONOMA; INCLUYE PEDESTAL EN CONCRETO Y ESTRUCTURA PROTECCIÓN</v>
          </cell>
          <cell r="K1538" t="str">
            <v>UN</v>
          </cell>
          <cell r="L1538">
            <v>1</v>
          </cell>
          <cell r="M1538">
            <v>1844076</v>
          </cell>
          <cell r="N1538">
            <v>571664</v>
          </cell>
          <cell r="O1538">
            <v>2415740</v>
          </cell>
        </row>
        <row r="1539">
          <cell r="A1539">
            <v>1790</v>
          </cell>
          <cell r="B1539" t="str">
            <v>E 002.001.063</v>
          </cell>
          <cell r="C1539" t="str">
            <v>APU 2021 E 002.001.063</v>
          </cell>
          <cell r="D1539" t="str">
            <v>NUEVOS</v>
          </cell>
          <cell r="E1539"/>
          <cell r="F1539"/>
          <cell r="G1539">
            <v>0</v>
          </cell>
          <cell r="H1539" t="str">
            <v>PORFIA GALVEZ</v>
          </cell>
          <cell r="I1539" t="str">
            <v>PORFIA GALVEZ</v>
          </cell>
          <cell r="J1539" t="str">
            <v>SUMINISTRO E INSTALACIÓN DE SALIDA PARA ILUMINACIÓN EN TUBERIA PVC SCH40 Y CABLE DE COBRE No 12 CON AISLAMIENTO LIBRE DE HALOGENOS</v>
          </cell>
          <cell r="K1539" t="str">
            <v>UN</v>
          </cell>
          <cell r="L1539">
            <v>1</v>
          </cell>
          <cell r="M1539">
            <v>112358</v>
          </cell>
          <cell r="N1539">
            <v>34831</v>
          </cell>
          <cell r="O1539">
            <v>147189</v>
          </cell>
        </row>
        <row r="1540">
          <cell r="A1540">
            <v>1791</v>
          </cell>
          <cell r="B1540" t="str">
            <v>E 002.001.064</v>
          </cell>
          <cell r="C1540" t="str">
            <v>APU 2021 E 002.001.064</v>
          </cell>
          <cell r="D1540" t="str">
            <v>NUEVOS</v>
          </cell>
          <cell r="E1540"/>
          <cell r="F1540"/>
          <cell r="G1540">
            <v>0</v>
          </cell>
          <cell r="H1540" t="str">
            <v>PORFIA GALVEZ</v>
          </cell>
          <cell r="I1540" t="str">
            <v>PORFIA GALVEZ</v>
          </cell>
          <cell r="J1540" t="str">
            <v>SUMINISTRO E INSTALACIÓN DE SENSOR DE MOVIMIENTO</v>
          </cell>
          <cell r="K1540" t="str">
            <v>UN</v>
          </cell>
          <cell r="L1540">
            <v>1</v>
          </cell>
          <cell r="M1540">
            <v>48110</v>
          </cell>
          <cell r="N1540">
            <v>14914</v>
          </cell>
          <cell r="O1540">
            <v>63024</v>
          </cell>
        </row>
        <row r="1541">
          <cell r="A1541">
            <v>1792</v>
          </cell>
          <cell r="B1541" t="str">
            <v>E 002.001.065</v>
          </cell>
          <cell r="C1541" t="str">
            <v>APU 2021 E 002.001.065</v>
          </cell>
          <cell r="D1541" t="str">
            <v>NUEVOS</v>
          </cell>
          <cell r="E1541"/>
          <cell r="F1541"/>
          <cell r="G1541">
            <v>0</v>
          </cell>
          <cell r="H1541" t="str">
            <v>PORFIA GALVEZ</v>
          </cell>
          <cell r="I1541" t="str">
            <v>PORFIA GALVEZ</v>
          </cell>
          <cell r="J1541" t="str">
            <v>SUMINISTRO E INSTALACIÓN DE TABLERO GENERAL DE DISTRIBUCIÓN EN GABINETE DE 1,2x0,8x0,4m; INCLUYE BARRAJE TRIFÁSICO DE 15x2mm 110 (AMPERIOS), SEIS (6) BREAKER DE 3x20 AMPERIOS - Icu 10KA, CINCO BREAKER DE 1x20 AMPERIOS - Icu 10KA, DOS (2) CONTACTORES DE 20 AMPERIOS CONTROLADOS POR PULSADOR (INCLUYE PULSADORES Y PILOTO DE SEÑALIZACIÓN), UN (1) CONTACTOR DE 20 AMPERIOS CONTROLADO POR RELOJ PROGRAMABLE (INCLUYE RELOJ PROGRAMABLE),  Y DEMAS ACCESORIOS PARA CONEXIÓN Y MONTAJE</v>
          </cell>
          <cell r="K1541" t="str">
            <v>UN</v>
          </cell>
          <cell r="L1541">
            <v>1</v>
          </cell>
          <cell r="M1541">
            <v>4449202</v>
          </cell>
          <cell r="N1541">
            <v>1379253</v>
          </cell>
          <cell r="O1541">
            <v>5828455</v>
          </cell>
        </row>
        <row r="1542">
          <cell r="A1542">
            <v>1793</v>
          </cell>
          <cell r="B1542" t="str">
            <v>E 002.001.066</v>
          </cell>
          <cell r="C1542" t="str">
            <v>APU 2021 E 002.001.066</v>
          </cell>
          <cell r="D1542" t="str">
            <v>NUEVOS</v>
          </cell>
          <cell r="E1542"/>
          <cell r="F1542"/>
          <cell r="G1542">
            <v>0</v>
          </cell>
          <cell r="H1542" t="str">
            <v>PORFIA GALVEZ</v>
          </cell>
          <cell r="I1542" t="str">
            <v>PORFIA GALVEZ</v>
          </cell>
          <cell r="J1542" t="str">
            <v>SUMINISTRO E INSTALACIÓN DE TERMINAL DE RAMAL PARA MÓDULOS IQ+</v>
          </cell>
          <cell r="K1542" t="str">
            <v>UN</v>
          </cell>
          <cell r="L1542">
            <v>1</v>
          </cell>
          <cell r="M1542">
            <v>110011</v>
          </cell>
          <cell r="N1542">
            <v>34103</v>
          </cell>
          <cell r="O1542">
            <v>144114</v>
          </cell>
        </row>
        <row r="1543">
          <cell r="A1543">
            <v>1794</v>
          </cell>
          <cell r="B1543" t="str">
            <v>E 002.001.067</v>
          </cell>
          <cell r="C1543" t="str">
            <v>APU 2021 E 002.001.067</v>
          </cell>
          <cell r="D1543" t="str">
            <v>NUEVOS</v>
          </cell>
          <cell r="E1543"/>
          <cell r="F1543"/>
          <cell r="G1543">
            <v>0</v>
          </cell>
          <cell r="H1543" t="str">
            <v>PORFIA GALVEZ</v>
          </cell>
          <cell r="I1543" t="str">
            <v>PORFIA GALVEZ</v>
          </cell>
          <cell r="J1543" t="str">
            <v>SUMINISTRO E INSTALACIÓN DE TUBERIA EMT DE 1" SOBREPUESTA</v>
          </cell>
          <cell r="K1543" t="str">
            <v>ML</v>
          </cell>
          <cell r="L1543">
            <v>1</v>
          </cell>
          <cell r="M1543">
            <v>27845</v>
          </cell>
          <cell r="N1543">
            <v>8632</v>
          </cell>
          <cell r="O1543">
            <v>36477</v>
          </cell>
        </row>
        <row r="1544">
          <cell r="A1544">
            <v>1795</v>
          </cell>
          <cell r="B1544" t="str">
            <v>E 002.001.068</v>
          </cell>
          <cell r="C1544" t="str">
            <v>APU 2021 E 002.001.068</v>
          </cell>
          <cell r="D1544" t="str">
            <v>NUEVOS</v>
          </cell>
          <cell r="E1544"/>
          <cell r="F1544"/>
          <cell r="G1544">
            <v>0</v>
          </cell>
          <cell r="H1544" t="str">
            <v>PORFIA GALVEZ</v>
          </cell>
          <cell r="I1544" t="str">
            <v>PORFIA GALVEZ</v>
          </cell>
          <cell r="J1544" t="str">
            <v>SUMINISTRO E INSTALACIÓN DE TUBERIA IMC DE 1" SOBREPUESTA</v>
          </cell>
          <cell r="K1544" t="str">
            <v>ML</v>
          </cell>
          <cell r="L1544">
            <v>1</v>
          </cell>
          <cell r="M1544">
            <v>44002</v>
          </cell>
          <cell r="N1544">
            <v>13641</v>
          </cell>
          <cell r="O1544">
            <v>57643</v>
          </cell>
        </row>
        <row r="1545">
          <cell r="A1545">
            <v>1796</v>
          </cell>
          <cell r="B1545" t="str">
            <v>E 002.001.069</v>
          </cell>
          <cell r="C1545" t="str">
            <v>APU 2021 E 002.001.069</v>
          </cell>
          <cell r="D1545" t="str">
            <v>NUEVOS</v>
          </cell>
          <cell r="G1545">
            <v>0</v>
          </cell>
          <cell r="H1545" t="str">
            <v>PORFIA GALVEZ</v>
          </cell>
          <cell r="I1545" t="str">
            <v>PORFIA GALVEZ</v>
          </cell>
          <cell r="J1545" t="str">
            <v>SUMINISTRO, INSTALACIÓN Y CONFIGUACIÓN DE MODULO DE COMUNICACIÓN SFV ENVOY PARA SISTEMA TRIFÁSICO, INCLUYE ACCESO A PLATAFORMA DE MONITOREO REMOTO</v>
          </cell>
          <cell r="K1545" t="str">
            <v>UN</v>
          </cell>
          <cell r="L1545">
            <v>1</v>
          </cell>
          <cell r="M1545">
            <v>3475708</v>
          </cell>
          <cell r="N1545">
            <v>1077469</v>
          </cell>
          <cell r="O1545">
            <v>4553177</v>
          </cell>
        </row>
        <row r="1546">
          <cell r="A1546">
            <v>2236</v>
          </cell>
          <cell r="B1546" t="str">
            <v>E 001.004.072</v>
          </cell>
          <cell r="C1546" t="str">
            <v>APU 2021 E 001.004.072</v>
          </cell>
          <cell r="D1546" t="str">
            <v>OBRAS ELECTRICAS Y ALUMBRADO PUBLICO</v>
          </cell>
          <cell r="E1546" t="str">
            <v xml:space="preserve">REDES ELECTRICAS </v>
          </cell>
          <cell r="F1546" t="str">
            <v>CREADO 44</v>
          </cell>
          <cell r="G1546" t="str">
            <v>FERNANDEL ALFONSO FORERO</v>
          </cell>
          <cell r="H1546" t="str">
            <v>JHON JAIRO ROMERO VACA</v>
          </cell>
          <cell r="I1546" t="str">
            <v xml:space="preserve">SECRETARIA CONTROL FISICO </v>
          </cell>
          <cell r="J1546" t="str">
            <v>SUMINISTRO E INSTALACIÓN TABLERO TRIFÁSICO DE 12 CIRCUITOS COMPLETA Y ESPACIO PARA TOTALIZADOR, INCLUYE 4 BREAKERS MONOPOLARES DE 20A Y 1 BREAKER TRIPOLAR DE 20A SEGÚN DIAGRAMA UNIFILAR</v>
          </cell>
          <cell r="K1546" t="str">
            <v>UN</v>
          </cell>
          <cell r="L1546">
            <v>1</v>
          </cell>
          <cell r="M1546">
            <v>615541.3899999999</v>
          </cell>
          <cell r="N1546">
            <v>190817.83</v>
          </cell>
          <cell r="O1546">
            <v>806359.21999999986</v>
          </cell>
        </row>
        <row r="1547">
          <cell r="A1547">
            <v>2237</v>
          </cell>
          <cell r="B1547" t="str">
            <v>E 001.004.073</v>
          </cell>
          <cell r="C1547" t="str">
            <v>APU 2021 E 001.004.073</v>
          </cell>
          <cell r="D1547" t="str">
            <v>OBRAS ELECTRICAS Y ALUMBRADO PUBLICO</v>
          </cell>
          <cell r="E1547" t="str">
            <v xml:space="preserve">REDES ELECTRICAS </v>
          </cell>
          <cell r="F1547" t="str">
            <v>CREADO 45</v>
          </cell>
          <cell r="G1547" t="str">
            <v>FERNANDEL ALFONSO FORERO</v>
          </cell>
          <cell r="H1547" t="str">
            <v>JHON JAIRO ROMERO VACA</v>
          </cell>
          <cell r="I1547" t="str">
            <v xml:space="preserve">SECRETARIA CONTROL FISICO </v>
          </cell>
          <cell r="J1547" t="str">
            <v>SUMINISTRO E INSTALACIÓN TABLERO TRIFÁSICO DE 12 CIRCUITOS COMPLETA Y ESPACIO PARA TOTALIZADOR, INCLUYE 2 BREAKERS MONOPOLARES DE 30A, 2 BREAKERS MONOPOLARES DE 40A Y 5 BREAKERS MONOPOLARES DE 20A SEGÚN DIAGRAMA UNIFILAR</v>
          </cell>
          <cell r="K1547" t="str">
            <v>UN</v>
          </cell>
          <cell r="L1547">
            <v>1</v>
          </cell>
          <cell r="M1547">
            <v>561096.90999999992</v>
          </cell>
          <cell r="N1547">
            <v>173940.04</v>
          </cell>
          <cell r="O1547">
            <v>735036.95</v>
          </cell>
        </row>
        <row r="1548">
          <cell r="A1548">
            <v>2238</v>
          </cell>
          <cell r="B1548" t="str">
            <v>E 001.004.074</v>
          </cell>
          <cell r="C1548" t="str">
            <v>APU 2021 E 001.004.074</v>
          </cell>
          <cell r="D1548" t="str">
            <v>OBRAS ELECTRICAS Y ALUMBRADO PUBLICO</v>
          </cell>
          <cell r="E1548" t="str">
            <v xml:space="preserve">REDES ELECTRICAS </v>
          </cell>
          <cell r="F1548" t="str">
            <v>CREADO 46</v>
          </cell>
          <cell r="G1548" t="str">
            <v>FERNANDEL ALFONSO FORERO</v>
          </cell>
          <cell r="H1548" t="str">
            <v>JHON JAIRO ROMERO VACA</v>
          </cell>
          <cell r="I1548" t="str">
            <v xml:space="preserve">SECRETARIA CONTROL FISICO </v>
          </cell>
          <cell r="J1548" t="str">
            <v>SUMINISTRO E INSTALACIÓN TABLERO TRIFÁSICO DE 12 CIRCUITOS COMPLETA Y ESPACIO PARA TOTALIZADOR, INCLUYE 11 BREAKERS MONOPOLARES DE 20A SEGÚN DIAGRAMA UNIFILAR</v>
          </cell>
          <cell r="K1548" t="str">
            <v>UN</v>
          </cell>
          <cell r="L1548">
            <v>1</v>
          </cell>
          <cell r="M1548">
            <v>619110.44999999995</v>
          </cell>
          <cell r="N1548">
            <v>191924.24</v>
          </cell>
          <cell r="O1548">
            <v>811034.69</v>
          </cell>
        </row>
        <row r="1549">
          <cell r="A1549">
            <v>2239</v>
          </cell>
          <cell r="B1549" t="str">
            <v>E 001.004.075</v>
          </cell>
          <cell r="C1549" t="str">
            <v>APU 2021 E 001.004.075</v>
          </cell>
          <cell r="D1549" t="str">
            <v>OBRAS ELECTRICAS Y ALUMBRADO PUBLICO</v>
          </cell>
          <cell r="E1549" t="str">
            <v xml:space="preserve">REDES ELECTRICAS </v>
          </cell>
          <cell r="F1549" t="str">
            <v>CREADO 47</v>
          </cell>
          <cell r="G1549" t="str">
            <v>FERNANDEL ALFONSO FORERO</v>
          </cell>
          <cell r="H1549" t="str">
            <v>JHON JAIRO ROMERO VACA</v>
          </cell>
          <cell r="I1549" t="str">
            <v xml:space="preserve">SECRETARIA CONTROL FISICO </v>
          </cell>
          <cell r="J1549" t="str">
            <v>SUMINISTRO E INSTALACIÓN TABLERO MONOFÁSICO DE 6 CIRCUITOS COMPLETA, INCLUYE 3 BREAKERS MONOPOLARES DE 20A SEGÚN DIAGRAMA UNIFILAR</v>
          </cell>
          <cell r="K1549" t="str">
            <v>UN</v>
          </cell>
          <cell r="L1549">
            <v>1</v>
          </cell>
          <cell r="M1549">
            <v>159764.81</v>
          </cell>
          <cell r="N1549">
            <v>49527.09</v>
          </cell>
          <cell r="O1549">
            <v>209291.9</v>
          </cell>
        </row>
        <row r="1550">
          <cell r="A1550">
            <v>2040</v>
          </cell>
          <cell r="B1550" t="str">
            <v>E 002.001.070</v>
          </cell>
          <cell r="C1550" t="str">
            <v>APU 2021 E 002.001.070</v>
          </cell>
          <cell r="D1550" t="str">
            <v>NUEVOS</v>
          </cell>
          <cell r="E1550"/>
          <cell r="F1550"/>
          <cell r="G1550"/>
          <cell r="H1550" t="str">
            <v xml:space="preserve">SECRETARIA DE EDUCACION </v>
          </cell>
          <cell r="I1550" t="str">
            <v xml:space="preserve">SECRETARIA DE EDUCACION </v>
          </cell>
          <cell r="J1550" t="str">
            <v>SUMINISTRO E INSTALACIÓN, TENDIDO DE DUCTO EVOLUTIVO  DPL DE 105X50MM, LONGITUD 2M , CON TABIQUE DE SEPARACIÓN.  INCLUYE ACCESORIOS (ÁNGULO INTERNO, EXTERNO, TAPAS, UNIONES, SOPORTE UNIVERSAL Y DERIVACIÓN PLANA).</v>
          </cell>
          <cell r="K1550" t="str">
            <v>ML</v>
          </cell>
          <cell r="L1550">
            <v>1</v>
          </cell>
          <cell r="M1550">
            <v>113762</v>
          </cell>
          <cell r="N1550">
            <v>35266</v>
          </cell>
          <cell r="O1550">
            <v>149028</v>
          </cell>
        </row>
        <row r="1551">
          <cell r="A1551">
            <v>2051</v>
          </cell>
          <cell r="B1551" t="str">
            <v>E 002.001.081</v>
          </cell>
          <cell r="C1551" t="str">
            <v>APU 2021 E 002.001.081</v>
          </cell>
          <cell r="D1551" t="str">
            <v>NUEVOS</v>
          </cell>
          <cell r="E1551"/>
          <cell r="F1551"/>
          <cell r="G1551"/>
          <cell r="H1551" t="str">
            <v xml:space="preserve">SECRETARIA DE EDUCACION </v>
          </cell>
          <cell r="I1551" t="str">
            <v xml:space="preserve">SECRETARIA DE EDUCACION </v>
          </cell>
          <cell r="J1551" t="str">
            <v>SUMINISTRO E INSTALACIÓN PATCH PANEL 48 PUERTOS CAT 6A INC. HERRAJE</v>
          </cell>
          <cell r="K1551" t="str">
            <v>ML</v>
          </cell>
          <cell r="L1551">
            <v>1</v>
          </cell>
          <cell r="M1551">
            <v>549272</v>
          </cell>
          <cell r="N1551">
            <v>170274</v>
          </cell>
          <cell r="O1551">
            <v>719546</v>
          </cell>
        </row>
        <row r="1552">
          <cell r="A1552">
            <v>2052</v>
          </cell>
          <cell r="B1552" t="str">
            <v>E 002.001.082</v>
          </cell>
          <cell r="C1552" t="str">
            <v>APU 2021 E 002.001.082</v>
          </cell>
          <cell r="D1552" t="str">
            <v>NUEVOS</v>
          </cell>
          <cell r="E1552"/>
          <cell r="F1552"/>
          <cell r="G1552"/>
          <cell r="H1552" t="str">
            <v xml:space="preserve">SECRETARIA DE EDUCACION </v>
          </cell>
          <cell r="I1552" t="str">
            <v xml:space="preserve">SECRETARIA DE EDUCACION </v>
          </cell>
          <cell r="J1552" t="str">
            <v>REJILLA VENTILACION TIPO PERSIANA PLASTICA 20X20</v>
          </cell>
          <cell r="K1552" t="str">
            <v>UN</v>
          </cell>
          <cell r="L1552">
            <v>1</v>
          </cell>
          <cell r="M1552">
            <v>23558</v>
          </cell>
          <cell r="N1552">
            <v>7303</v>
          </cell>
          <cell r="O1552">
            <v>30861</v>
          </cell>
        </row>
        <row r="1553">
          <cell r="A1553">
            <v>2053</v>
          </cell>
          <cell r="B1553" t="str">
            <v>E 002.001.083</v>
          </cell>
          <cell r="C1553" t="str">
            <v>APU 2021 E 002.001.083</v>
          </cell>
          <cell r="D1553" t="str">
            <v>NUEVOS</v>
          </cell>
          <cell r="E1553"/>
          <cell r="F1553"/>
          <cell r="G1553"/>
          <cell r="H1553" t="str">
            <v xml:space="preserve">SECRETARIA DE EDUCACION </v>
          </cell>
          <cell r="I1553" t="str">
            <v xml:space="preserve">SECRETARIA DE EDUCACION </v>
          </cell>
          <cell r="J1553" t="str">
            <v>SALIDA PARA TOMA CORRIENTE DOBLE CON POLO A TIERRA no incluye tubería</v>
          </cell>
          <cell r="K1553" t="str">
            <v>PTO</v>
          </cell>
          <cell r="L1553">
            <v>1</v>
          </cell>
          <cell r="M1553">
            <v>62919</v>
          </cell>
          <cell r="N1553">
            <v>19505</v>
          </cell>
          <cell r="O1553">
            <v>82424</v>
          </cell>
        </row>
        <row r="1554">
          <cell r="A1554">
            <v>2026</v>
          </cell>
          <cell r="B1554" t="str">
            <v>E 009.004.017</v>
          </cell>
          <cell r="C1554" t="str">
            <v>APU 2021 E 009.004.017</v>
          </cell>
          <cell r="D1554" t="str">
            <v>OBRAS ARQUITECTONICAS Y EDIFICACIONES</v>
          </cell>
          <cell r="E1554" t="str">
            <v xml:space="preserve"> INSTALACIONES SANITARIAS EN PVC </v>
          </cell>
          <cell r="F1554" t="str">
            <v xml:space="preserve"> SALIDAS EN PVC Y REVENTILACION </v>
          </cell>
          <cell r="G1554">
            <v>0</v>
          </cell>
          <cell r="H1554" t="str">
            <v xml:space="preserve">SECRETARIA DE EDUCACION </v>
          </cell>
          <cell r="I1554" t="str">
            <v xml:space="preserve">SECRETARIA DE EDUCACION </v>
          </cell>
          <cell r="J1554" t="str">
            <v>SALIDA INTERRUPTOR SENCILLO O DOBLE TUBO PVC 1/2"</v>
          </cell>
          <cell r="K1554" t="str">
            <v>UN</v>
          </cell>
          <cell r="L1554">
            <v>1</v>
          </cell>
          <cell r="M1554">
            <v>100807</v>
          </cell>
          <cell r="N1554">
            <v>31250</v>
          </cell>
          <cell r="O1554">
            <v>132057</v>
          </cell>
        </row>
        <row r="1555">
          <cell r="A1555">
            <v>2027</v>
          </cell>
          <cell r="B1555" t="str">
            <v>E 009.004.018</v>
          </cell>
          <cell r="C1555" t="str">
            <v>APU 2021 E 009.004.018</v>
          </cell>
          <cell r="D1555" t="str">
            <v>OBRAS ARQUITECTONICAS Y EDIFICACIONES</v>
          </cell>
          <cell r="E1555" t="str">
            <v xml:space="preserve"> INSTALACIONES SANITARIAS EN PVC </v>
          </cell>
          <cell r="F1555" t="str">
            <v xml:space="preserve"> SALIDAS EN PVC Y REVENTILACION </v>
          </cell>
          <cell r="G1555">
            <v>0</v>
          </cell>
          <cell r="H1555" t="str">
            <v xml:space="preserve">SECRETARIA DE EDUCACION </v>
          </cell>
          <cell r="I1555" t="str">
            <v xml:space="preserve">SECRETARIA DE EDUCACION </v>
          </cell>
          <cell r="J1555" t="str">
            <v>SALIDA INTERRUPTOR TRIPLE TUBO PVC 3/4"</v>
          </cell>
          <cell r="K1555" t="str">
            <v>UN</v>
          </cell>
          <cell r="L1555">
            <v>1</v>
          </cell>
          <cell r="M1555">
            <v>132522</v>
          </cell>
          <cell r="N1555">
            <v>41082</v>
          </cell>
          <cell r="O1555">
            <v>173604</v>
          </cell>
        </row>
        <row r="1556">
          <cell r="A1556">
            <v>2028</v>
          </cell>
          <cell r="B1556" t="str">
            <v>E 009.004.019</v>
          </cell>
          <cell r="C1556" t="str">
            <v>APU 2021 E 009.004.019</v>
          </cell>
          <cell r="D1556" t="str">
            <v>OBRAS ARQUITECTONICAS Y EDIFICACIONES</v>
          </cell>
          <cell r="E1556" t="str">
            <v xml:space="preserve"> INSTALACIONES SANITARIAS EN PVC </v>
          </cell>
          <cell r="F1556" t="str">
            <v xml:space="preserve"> SALIDAS EN PVC Y REVENTILACION </v>
          </cell>
          <cell r="G1556">
            <v>0</v>
          </cell>
          <cell r="H1556" t="str">
            <v xml:space="preserve">SECRETARIA DE EDUCACION </v>
          </cell>
          <cell r="I1556" t="str">
            <v xml:space="preserve">SECRETARIA DE EDUCACION </v>
          </cell>
          <cell r="J1556" t="str">
            <v>SALIDA INTERRUPTOR COMMUTABLE SENCILLO TUBO PVC 3/4"</v>
          </cell>
          <cell r="K1556" t="str">
            <v>UN</v>
          </cell>
          <cell r="L1556">
            <v>1</v>
          </cell>
          <cell r="M1556">
            <v>162292</v>
          </cell>
          <cell r="N1556">
            <v>50311</v>
          </cell>
          <cell r="O1556">
            <v>212603</v>
          </cell>
        </row>
        <row r="1557">
          <cell r="A1557">
            <v>2029</v>
          </cell>
          <cell r="B1557" t="str">
            <v>E 009.004.020</v>
          </cell>
          <cell r="C1557" t="str">
            <v>APU 2021 E 009.004.020</v>
          </cell>
          <cell r="D1557" t="str">
            <v>OBRAS ARQUITECTONICAS Y EDIFICACIONES</v>
          </cell>
          <cell r="E1557" t="str">
            <v xml:space="preserve"> INSTALACIONES SANITARIAS EN PVC </v>
          </cell>
          <cell r="F1557" t="str">
            <v xml:space="preserve"> SALIDAS EN PVC Y REVENTILACION </v>
          </cell>
          <cell r="G1557">
            <v>0</v>
          </cell>
          <cell r="H1557" t="str">
            <v xml:space="preserve">SECRETARIA DE EDUCACION </v>
          </cell>
          <cell r="I1557" t="str">
            <v xml:space="preserve">SECRETARIA DE EDUCACION </v>
          </cell>
          <cell r="J1557" t="str">
            <v>SALIDA INTERRUPTOR COMMUTABLE DOBLE TUBO PVC 3/4"</v>
          </cell>
          <cell r="K1557" t="str">
            <v>UN</v>
          </cell>
          <cell r="L1557">
            <v>1</v>
          </cell>
          <cell r="M1557">
            <v>177177</v>
          </cell>
          <cell r="N1557">
            <v>54925</v>
          </cell>
          <cell r="O1557">
            <v>232102</v>
          </cell>
        </row>
        <row r="1558">
          <cell r="A1558">
            <v>2030</v>
          </cell>
          <cell r="B1558" t="str">
            <v>E 009.004.021</v>
          </cell>
          <cell r="C1558" t="str">
            <v>APU 2021 E 009.004.021</v>
          </cell>
          <cell r="D1558" t="str">
            <v>OBRAS ARQUITECTONICAS Y EDIFICACIONES</v>
          </cell>
          <cell r="E1558" t="str">
            <v xml:space="preserve"> INSTALACIONES SANITARIAS EN PVC </v>
          </cell>
          <cell r="F1558" t="str">
            <v xml:space="preserve"> SALIDAS EN PVC Y REVENTILACION </v>
          </cell>
          <cell r="G1558">
            <v>0</v>
          </cell>
          <cell r="H1558" t="str">
            <v xml:space="preserve">SECRETARIA DE EDUCACION </v>
          </cell>
          <cell r="I1558" t="str">
            <v xml:space="preserve">SECRETARIA DE EDUCACION </v>
          </cell>
          <cell r="J1558" t="str">
            <v>SALIDA INTERRUPTOR COMMUTABLE TRIPLE TUBO PVC 3/4"</v>
          </cell>
          <cell r="K1558" t="str">
            <v>UN</v>
          </cell>
          <cell r="L1558">
            <v>1</v>
          </cell>
          <cell r="M1558">
            <v>215451</v>
          </cell>
          <cell r="N1558">
            <v>66790</v>
          </cell>
          <cell r="O1558">
            <v>282241</v>
          </cell>
        </row>
        <row r="1559">
          <cell r="A1559">
            <v>2031</v>
          </cell>
          <cell r="B1559" t="str">
            <v>E 009.004.022</v>
          </cell>
          <cell r="C1559" t="str">
            <v>APU 2021 E 009.004.022</v>
          </cell>
          <cell r="D1559" t="str">
            <v>OBRAS ARQUITECTONICAS Y EDIFICACIONES</v>
          </cell>
          <cell r="E1559" t="str">
            <v xml:space="preserve"> INSTALACIONES SANITARIAS EN PVC </v>
          </cell>
          <cell r="F1559" t="str">
            <v xml:space="preserve"> SALIDAS EN PVC Y REVENTILACION </v>
          </cell>
          <cell r="G1559">
            <v>0</v>
          </cell>
          <cell r="H1559" t="str">
            <v xml:space="preserve">SECRETARIA DE EDUCACION </v>
          </cell>
          <cell r="I1559" t="str">
            <v xml:space="preserve">SECRETARIA DE EDUCACION </v>
          </cell>
          <cell r="J1559" t="str">
            <v>SUMINSTRO E INSTALACION LUMINARIA 2x32 T8</v>
          </cell>
          <cell r="K1559" t="str">
            <v>UN</v>
          </cell>
          <cell r="L1559">
            <v>1</v>
          </cell>
          <cell r="M1559">
            <v>79192</v>
          </cell>
          <cell r="N1559">
            <v>24550</v>
          </cell>
          <cell r="O1559">
            <v>103742</v>
          </cell>
        </row>
        <row r="1560">
          <cell r="A1560">
            <v>2032</v>
          </cell>
          <cell r="B1560" t="str">
            <v>E 009.004.023</v>
          </cell>
          <cell r="C1560" t="str">
            <v>APU 2021 E 009.004.023</v>
          </cell>
          <cell r="D1560" t="str">
            <v>OBRAS ARQUITECTONICAS Y EDIFICACIONES</v>
          </cell>
          <cell r="E1560" t="str">
            <v xml:space="preserve"> INSTALACIONES SANITARIAS EN PVC </v>
          </cell>
          <cell r="F1560" t="str">
            <v xml:space="preserve"> SALIDAS EN PVC Y REVENTILACION </v>
          </cell>
          <cell r="G1560">
            <v>0</v>
          </cell>
          <cell r="H1560" t="str">
            <v xml:space="preserve">SECRETARIA DE EDUCACION </v>
          </cell>
          <cell r="I1560" t="str">
            <v xml:space="preserve">SECRETARIA DE EDUCACION </v>
          </cell>
          <cell r="J1560" t="str">
            <v>SUMINISTRO E INSTALACION LUMINARIA DE EMERGENCIA 2*32</v>
          </cell>
          <cell r="K1560" t="str">
            <v>UN</v>
          </cell>
          <cell r="L1560">
            <v>1</v>
          </cell>
          <cell r="M1560">
            <v>108367</v>
          </cell>
          <cell r="N1560">
            <v>33594</v>
          </cell>
          <cell r="O1560">
            <v>141961</v>
          </cell>
        </row>
        <row r="1561">
          <cell r="A1561">
            <v>2033</v>
          </cell>
          <cell r="B1561" t="str">
            <v>E 009.004.024</v>
          </cell>
          <cell r="C1561" t="str">
            <v>APU 2021 E 009.004.024</v>
          </cell>
          <cell r="D1561" t="str">
            <v>OBRAS ARQUITECTONICAS Y EDIFICACIONES</v>
          </cell>
          <cell r="E1561" t="str">
            <v xml:space="preserve"> INSTALACIONES SANITARIAS EN PVC </v>
          </cell>
          <cell r="F1561" t="str">
            <v xml:space="preserve"> SALIDAS EN PVC Y REVENTILACION </v>
          </cell>
          <cell r="G1561">
            <v>0</v>
          </cell>
          <cell r="H1561" t="str">
            <v xml:space="preserve">SECRETARIA DE EDUCACION </v>
          </cell>
          <cell r="I1561" t="str">
            <v xml:space="preserve">SECRETARIA DE EDUCACION </v>
          </cell>
          <cell r="J1561" t="str">
            <v>LUMINARIA DE EMERGENCIA 2*1.6W 90min</v>
          </cell>
          <cell r="K1561" t="str">
            <v>UN</v>
          </cell>
          <cell r="L1561">
            <v>1</v>
          </cell>
          <cell r="M1561">
            <v>133346</v>
          </cell>
          <cell r="N1561">
            <v>41337</v>
          </cell>
          <cell r="O1561">
            <v>174683</v>
          </cell>
        </row>
        <row r="1562">
          <cell r="A1562">
            <v>2034</v>
          </cell>
          <cell r="B1562" t="str">
            <v>E 009.004.025</v>
          </cell>
          <cell r="C1562" t="str">
            <v>APU 2021 E 009.004.025</v>
          </cell>
          <cell r="D1562" t="str">
            <v>OBRAS ARQUITECTONICAS Y EDIFICACIONES</v>
          </cell>
          <cell r="E1562" t="str">
            <v xml:space="preserve"> INSTALACIONES SANITARIAS EN PVC </v>
          </cell>
          <cell r="F1562" t="str">
            <v xml:space="preserve"> SALIDAS EN PVC Y REVENTILACION </v>
          </cell>
          <cell r="G1562">
            <v>0</v>
          </cell>
          <cell r="H1562" t="str">
            <v xml:space="preserve">SECRETARIA DE EDUCACION </v>
          </cell>
          <cell r="I1562" t="str">
            <v xml:space="preserve">SECRETARIA DE EDUCACION </v>
          </cell>
          <cell r="J1562" t="str">
            <v>SUMINISTRO E INSTALACION LAMPARA 96W</v>
          </cell>
          <cell r="K1562" t="str">
            <v>UN</v>
          </cell>
          <cell r="L1562">
            <v>1</v>
          </cell>
          <cell r="M1562">
            <v>185426</v>
          </cell>
          <cell r="N1562">
            <v>57482</v>
          </cell>
          <cell r="O1562">
            <v>242908</v>
          </cell>
        </row>
        <row r="1563">
          <cell r="A1563">
            <v>2035</v>
          </cell>
          <cell r="B1563" t="str">
            <v>E 009.004.026</v>
          </cell>
          <cell r="C1563" t="str">
            <v>APU 2021 E 009.004.026</v>
          </cell>
          <cell r="D1563" t="str">
            <v>OBRAS ARQUITECTONICAS Y EDIFICACIONES</v>
          </cell>
          <cell r="E1563" t="str">
            <v xml:space="preserve"> INSTALACIONES SANITARIAS EN PVC </v>
          </cell>
          <cell r="F1563" t="str">
            <v xml:space="preserve"> SALIDAS EN PVC Y REVENTILACION </v>
          </cell>
          <cell r="G1563">
            <v>0</v>
          </cell>
          <cell r="H1563" t="str">
            <v xml:space="preserve">SECRETARIA DE EDUCACION </v>
          </cell>
          <cell r="I1563" t="str">
            <v xml:space="preserve">SECRETARIA DE EDUCACION </v>
          </cell>
          <cell r="J1563" t="str">
            <v>SUMINISTRO E INSTALACIÓN, PACH PANEL CAT A 24 PUERTOS</v>
          </cell>
          <cell r="K1563" t="str">
            <v>UN</v>
          </cell>
          <cell r="L1563">
            <v>1</v>
          </cell>
          <cell r="M1563">
            <v>374122</v>
          </cell>
          <cell r="N1563">
            <v>115978</v>
          </cell>
          <cell r="O1563">
            <v>490100</v>
          </cell>
        </row>
        <row r="1564">
          <cell r="A1564">
            <v>2036</v>
          </cell>
          <cell r="B1564" t="str">
            <v>E 009.004.027</v>
          </cell>
          <cell r="C1564" t="str">
            <v>APU 2021 E 009.004.027</v>
          </cell>
          <cell r="D1564" t="str">
            <v>OBRAS ARQUITECTONICAS Y EDIFICACIONES</v>
          </cell>
          <cell r="E1564" t="str">
            <v xml:space="preserve"> INSTALACIONES SANITARIAS EN PVC </v>
          </cell>
          <cell r="F1564" t="str">
            <v xml:space="preserve"> SALIDAS EN PVC Y REVENTILACION </v>
          </cell>
          <cell r="G1564">
            <v>0</v>
          </cell>
          <cell r="H1564" t="str">
            <v xml:space="preserve">SECRETARIA DE EDUCACION </v>
          </cell>
          <cell r="I1564" t="str">
            <v xml:space="preserve">SECRETARIA DE EDUCACION </v>
          </cell>
          <cell r="J1564" t="str">
            <v>SWITCHE DE 24 PUERTOS, CAPA TRES 24 PUERTOS 10/100/1000 EN COBRE, MÁS 4 PUERTOS SFP A 1000 O 4 PUERTOS RJ45 A 1000.  ADMINISTRABLE POR WEB O POR CONSOLA.</v>
          </cell>
          <cell r="K1564" t="str">
            <v>UN</v>
          </cell>
          <cell r="L1564">
            <v>1</v>
          </cell>
          <cell r="M1564">
            <v>1145678</v>
          </cell>
          <cell r="N1564">
            <v>355160</v>
          </cell>
          <cell r="O1564">
            <v>1500838</v>
          </cell>
        </row>
        <row r="1565">
          <cell r="A1565">
            <v>2240</v>
          </cell>
          <cell r="B1565" t="str">
            <v>E 001.004.076</v>
          </cell>
          <cell r="C1565" t="str">
            <v>APU 2021 E 001.004.076</v>
          </cell>
          <cell r="D1565" t="str">
            <v>OBRAS ELECTRICAS Y ALUMBRADO PUBLICO</v>
          </cell>
          <cell r="E1565" t="str">
            <v xml:space="preserve">REDES ELECTRICAS </v>
          </cell>
          <cell r="F1565" t="str">
            <v>CREADO 48</v>
          </cell>
          <cell r="G1565" t="str">
            <v>FERNANDEL ALFONSO FORERO</v>
          </cell>
          <cell r="H1565" t="str">
            <v>JHON JAIRO ROMERO VACA</v>
          </cell>
          <cell r="I1565" t="str">
            <v xml:space="preserve">SECRETARIA CONTROL FISICO </v>
          </cell>
          <cell r="J1565" t="str">
            <v>ACOMETIDA PARCIAL AL 3 No10+1 No10+1 No12 DUCTO PVC 3/4" SUMINISTRO E INSTALACIÓN</v>
          </cell>
          <cell r="K1565" t="str">
            <v>ML</v>
          </cell>
          <cell r="L1565">
            <v>1</v>
          </cell>
          <cell r="M1565">
            <v>55561.120000000003</v>
          </cell>
          <cell r="N1565">
            <v>17223.95</v>
          </cell>
          <cell r="O1565">
            <v>72785.070000000007</v>
          </cell>
        </row>
        <row r="1566">
          <cell r="A1566">
            <v>2241</v>
          </cell>
          <cell r="B1566" t="str">
            <v>E 001.004.077</v>
          </cell>
          <cell r="C1566" t="str">
            <v>APU 2021 E 001.004.077</v>
          </cell>
          <cell r="D1566" t="str">
            <v>OBRAS ELECTRICAS Y ALUMBRADO PUBLICO</v>
          </cell>
          <cell r="E1566" t="str">
            <v xml:space="preserve">REDES ELECTRICAS </v>
          </cell>
          <cell r="F1566" t="str">
            <v>CREADO 49</v>
          </cell>
          <cell r="G1566" t="str">
            <v>FERNANDEL ALFONSO FORERO</v>
          </cell>
          <cell r="H1566" t="str">
            <v>JHON JAIRO ROMERO VACA</v>
          </cell>
          <cell r="I1566" t="str">
            <v xml:space="preserve">SECRETARIA CONTROL FISICO </v>
          </cell>
          <cell r="J1566" t="str">
            <v>ACOMETIDA PARCIAL 4No8+1No 10 T DUCTO PVC 1" SUMINISTRO E INSTALACIÓN</v>
          </cell>
          <cell r="K1566" t="str">
            <v>ML</v>
          </cell>
          <cell r="L1566">
            <v>1</v>
          </cell>
          <cell r="M1566">
            <v>49489.55</v>
          </cell>
          <cell r="N1566">
            <v>15341.76</v>
          </cell>
          <cell r="O1566">
            <v>64831.310000000005</v>
          </cell>
        </row>
        <row r="1567">
          <cell r="A1567">
            <v>2232</v>
          </cell>
          <cell r="B1567" t="str">
            <v>E 001.004.068</v>
          </cell>
          <cell r="C1567" t="str">
            <v>APU 2021 E 001.004.068</v>
          </cell>
          <cell r="D1567" t="str">
            <v>OBRAS ELECTRICAS Y ALUMBRADO PUBLICO</v>
          </cell>
          <cell r="E1567" t="str">
            <v xml:space="preserve">REDES ELECTRICAS </v>
          </cell>
          <cell r="F1567" t="str">
            <v>CREADO 60</v>
          </cell>
          <cell r="G1567" t="str">
            <v>FERNANDEL ALFONSO FORERO</v>
          </cell>
          <cell r="H1567" t="str">
            <v>JHON JAIRO ROMERO VACA</v>
          </cell>
          <cell r="I1567" t="str">
            <v xml:space="preserve">SECRETARIA CONTROL FISICO </v>
          </cell>
          <cell r="J1567" t="str">
            <v>GABINETE EQUIPO DE MEDIDA SEMIDIRECTA NORMA AE-319 CODENSA PARA TABLERO GENERAL, COMPUESTO POR GABINETE METÁLICO HOMOLODADO CON ESPACIO PARA ALBERGAR (1) MEDIDOR ELECTRÓNICO   120/208V - 5A, (3) TRANSFORMADORES DE CORRIENTE TIPO BARRA PASANTE 3x100/5A, (1)  BORNERA Y (1) BANDEJA DE CONEXION, (1), INTERRUPTOR TERMOMAGNETICO TI 3X 175 GRADUABLE CABLEADO Y CONEXIONES (RED ELECTRICA)</v>
          </cell>
          <cell r="K1567" t="str">
            <v>UN</v>
          </cell>
          <cell r="L1567">
            <v>1</v>
          </cell>
          <cell r="M1567">
            <v>5272003.0900000008</v>
          </cell>
          <cell r="N1567">
            <v>1634320.96</v>
          </cell>
          <cell r="O1567">
            <v>6906324.0500000007</v>
          </cell>
        </row>
        <row r="1568">
          <cell r="A1568">
            <v>2231</v>
          </cell>
          <cell r="B1568" t="str">
            <v>E 001.004.067</v>
          </cell>
          <cell r="C1568" t="str">
            <v>APU 2021 E 001.004.067</v>
          </cell>
          <cell r="D1568" t="str">
            <v>OBRAS ELECTRICAS Y ALUMBRADO PUBLICO</v>
          </cell>
          <cell r="E1568" t="str">
            <v xml:space="preserve">REDES ELECTRICAS </v>
          </cell>
          <cell r="F1568" t="str">
            <v>CREADO 59</v>
          </cell>
          <cell r="G1568" t="str">
            <v>FERNANDEL ALFONSO FORERO</v>
          </cell>
          <cell r="H1568" t="str">
            <v>JHON JAIRO ROMERO VACA</v>
          </cell>
          <cell r="I1568" t="str">
            <v xml:space="preserve">SECRETARIA CONTROL FISICO </v>
          </cell>
          <cell r="J1568" t="str">
            <v>SUMINISTRO E INSTALACION DE PLANTA ELECTRICA 75 KVA  208/120V INCLUYE (CONEXIÓN, ANCLAJE, SALIDA DE AIRE CALIENTE, TABLERO DIGITAL DE SEÑALIZACIÓN DE PARÁMETROS ELÉCTRICOS Y MECÁNICOS DE SERVICIO DE LA PLANTA, CABINA INSONORIZADA, SILENCIADOR TIPO CRÍTICO, BOTÓN DE PARADA DE EMERGENCIA, PROTECCIÓN POR SOBRE CORRIENTE EN TABLERO, CARGADOR DE BATERÍA INTELIGENTE, REGULADOR DE VOLTAJE +-1%, BASE TANQUE DE COMBUSTIBLE (ACPM) CON CAPACIDAD DE 20 HRS AL 100% DE CARGA. (RED ELECTRICA)</v>
          </cell>
          <cell r="K1568" t="str">
            <v>UN</v>
          </cell>
          <cell r="L1568">
            <v>1</v>
          </cell>
          <cell r="M1568">
            <v>54751612.380000003</v>
          </cell>
          <cell r="N1568">
            <v>16972999.84</v>
          </cell>
          <cell r="O1568">
            <v>71724612.219999999</v>
          </cell>
        </row>
        <row r="1569">
          <cell r="A1569"/>
          <cell r="B1569"/>
          <cell r="C1569"/>
          <cell r="D1569"/>
          <cell r="E1569"/>
          <cell r="F1569"/>
          <cell r="G1569"/>
          <cell r="H1569"/>
          <cell r="I1569"/>
          <cell r="J1569" t="str">
            <v>RED  ELECTRICAS</v>
          </cell>
          <cell r="K1569" t="str">
            <v/>
          </cell>
          <cell r="L1569"/>
          <cell r="M1569"/>
          <cell r="N1569"/>
          <cell r="O1569"/>
        </row>
        <row r="1570">
          <cell r="A1570"/>
          <cell r="B1570"/>
          <cell r="C1570"/>
          <cell r="D1570"/>
          <cell r="E1570"/>
          <cell r="F1570"/>
          <cell r="G1570"/>
          <cell r="H1570"/>
          <cell r="I1570"/>
          <cell r="J1570" t="str">
            <v xml:space="preserve">PRELIMINARES Y VARIOS    </v>
          </cell>
          <cell r="K1570" t="str">
            <v/>
          </cell>
          <cell r="L1570"/>
          <cell r="M1570"/>
          <cell r="N1570"/>
          <cell r="O1570"/>
        </row>
        <row r="1571">
          <cell r="A1571">
            <v>917</v>
          </cell>
          <cell r="B1571" t="str">
            <v>E 001.001.001</v>
          </cell>
          <cell r="C1571" t="str">
            <v>APU 2021 E 001.001.001</v>
          </cell>
          <cell r="D1571" t="str">
            <v>GRUPO OBRAS ELECTRICAS Y ALUMBRADO PUBLICO</v>
          </cell>
          <cell r="E1571" t="str">
            <v>RED  ELECTRICAS</v>
          </cell>
          <cell r="F1571" t="str">
            <v xml:space="preserve">PRELIMINARES Y VARIOS    </v>
          </cell>
          <cell r="G1571">
            <v>0</v>
          </cell>
          <cell r="H1571"/>
          <cell r="I1571"/>
          <cell r="J1571" t="str">
            <v xml:space="preserve">REPLANTEO DE REDES ELECTRICAS MT Y BT </v>
          </cell>
          <cell r="K1571" t="str">
            <v>KM</v>
          </cell>
          <cell r="L1571">
            <v>1</v>
          </cell>
          <cell r="M1571">
            <v>393156</v>
          </cell>
          <cell r="N1571">
            <v>121878</v>
          </cell>
          <cell r="O1571">
            <v>515034</v>
          </cell>
        </row>
        <row r="1572">
          <cell r="A1572">
            <v>929</v>
          </cell>
          <cell r="B1572" t="str">
            <v>E 001.002.012</v>
          </cell>
          <cell r="C1572" t="str">
            <v>APU 2021 E 001.002.012</v>
          </cell>
          <cell r="D1572" t="str">
            <v>GRUPO OBRAS ELECTRICAS Y ALUMBRADO PUBLICO</v>
          </cell>
          <cell r="E1572" t="str">
            <v>RED  ELECTRICAS</v>
          </cell>
          <cell r="F1572" t="str">
            <v xml:space="preserve">POSTES EN CONCRETO  </v>
          </cell>
          <cell r="G1572">
            <v>0</v>
          </cell>
          <cell r="H1572"/>
          <cell r="I1572"/>
          <cell r="J1572" t="str">
            <v xml:space="preserve">REU BIC ACION POSTE DE CONCRET012 mx 510 kg </v>
          </cell>
          <cell r="K1572" t="str">
            <v>UN</v>
          </cell>
          <cell r="L1572">
            <v>1</v>
          </cell>
          <cell r="M1572">
            <v>268321</v>
          </cell>
          <cell r="N1572">
            <v>83180</v>
          </cell>
          <cell r="O1572">
            <v>351501</v>
          </cell>
        </row>
        <row r="1573">
          <cell r="A1573">
            <v>930</v>
          </cell>
          <cell r="B1573" t="str">
            <v>E 001.002.013</v>
          </cell>
          <cell r="C1573" t="str">
            <v>APU 2021 E 001.002.013</v>
          </cell>
          <cell r="D1573" t="str">
            <v>GRUPO OBRAS ELECTRICAS Y ALUMBRADO PUBLICO</v>
          </cell>
          <cell r="E1573" t="str">
            <v>RED  ELECTRICAS</v>
          </cell>
          <cell r="F1573" t="str">
            <v xml:space="preserve">POSTES EN CONCRETO  </v>
          </cell>
          <cell r="G1573">
            <v>0</v>
          </cell>
          <cell r="H1573"/>
          <cell r="I1573" t="str">
            <v xml:space="preserve">ESCE- PORFIA </v>
          </cell>
          <cell r="J1573" t="str">
            <v xml:space="preserve">RETIRO POSTE EN CONCRET012 m inc.deshicada,trans </v>
          </cell>
          <cell r="K1573" t="str">
            <v>UN</v>
          </cell>
          <cell r="L1573">
            <v>1</v>
          </cell>
          <cell r="M1573">
            <v>112405</v>
          </cell>
          <cell r="N1573">
            <v>34846</v>
          </cell>
          <cell r="O1573">
            <v>147251</v>
          </cell>
        </row>
        <row r="1574">
          <cell r="A1574">
            <v>931</v>
          </cell>
          <cell r="B1574" t="str">
            <v>E 001.002.014</v>
          </cell>
          <cell r="C1574" t="str">
            <v>APU 2021 E 001.002.014</v>
          </cell>
          <cell r="D1574" t="str">
            <v>GRUPO OBRAS ELECTRICAS Y ALUMBRADO PUBLICO</v>
          </cell>
          <cell r="E1574" t="str">
            <v>RED  ELECTRICAS</v>
          </cell>
          <cell r="F1574" t="str">
            <v xml:space="preserve">POSTES EN CONCRETO  </v>
          </cell>
          <cell r="G1574">
            <v>0</v>
          </cell>
          <cell r="H1574"/>
          <cell r="I1574"/>
          <cell r="J1574" t="str">
            <v xml:space="preserve">RETIRO POSTE EN CONCRETO 8 m inc.deshicada,trans </v>
          </cell>
          <cell r="K1574" t="str">
            <v xml:space="preserve"> UN</v>
          </cell>
          <cell r="L1574">
            <v>1</v>
          </cell>
          <cell r="M1574">
            <v>92889</v>
          </cell>
          <cell r="N1574">
            <v>28796</v>
          </cell>
          <cell r="O1574">
            <v>121685</v>
          </cell>
        </row>
        <row r="1575">
          <cell r="A1575">
            <v>932</v>
          </cell>
          <cell r="B1575" t="str">
            <v>E 001.002.015</v>
          </cell>
          <cell r="C1575" t="str">
            <v>APU 2021 E 001.002.015</v>
          </cell>
          <cell r="D1575" t="str">
            <v>GRUPO OBRAS ELECTRICAS Y ALUMBRADO PUBLICO</v>
          </cell>
          <cell r="E1575" t="str">
            <v>RED  ELECTRICAS</v>
          </cell>
          <cell r="F1575" t="str">
            <v xml:space="preserve">POSTES EN CONCRETO  </v>
          </cell>
          <cell r="G1575">
            <v>0</v>
          </cell>
          <cell r="H1575"/>
          <cell r="I1575"/>
          <cell r="J1575" t="str">
            <v xml:space="preserve">RETIRO POSTE EN CONCRETO 10m inc.deshicada,trans </v>
          </cell>
          <cell r="K1575" t="str">
            <v>UN</v>
          </cell>
          <cell r="L1575">
            <v>1</v>
          </cell>
          <cell r="M1575">
            <v>84298</v>
          </cell>
          <cell r="N1575">
            <v>26132</v>
          </cell>
          <cell r="O1575">
            <v>110430</v>
          </cell>
        </row>
        <row r="1576">
          <cell r="A1576">
            <v>933</v>
          </cell>
          <cell r="B1576" t="str">
            <v>E 001.002.016</v>
          </cell>
          <cell r="C1576" t="str">
            <v>APU 2021 E 001.002.016</v>
          </cell>
          <cell r="D1576" t="str">
            <v>GRUPO OBRAS ELECTRICAS Y ALUMBRADO PUBLICO</v>
          </cell>
          <cell r="E1576" t="str">
            <v>RED  ELECTRICAS</v>
          </cell>
          <cell r="F1576" t="str">
            <v xml:space="preserve">POSTES EN CONCRETO  </v>
          </cell>
          <cell r="G1576">
            <v>0</v>
          </cell>
          <cell r="H1576"/>
          <cell r="I1576"/>
          <cell r="J1576" t="str">
            <v xml:space="preserve">RETIRO POSTE EN CONCRET014 minc.deshicada,trans </v>
          </cell>
          <cell r="K1576" t="str">
            <v>UN</v>
          </cell>
          <cell r="L1576">
            <v>1</v>
          </cell>
          <cell r="M1576">
            <v>139976</v>
          </cell>
          <cell r="N1576">
            <v>43393</v>
          </cell>
          <cell r="O1576">
            <v>183369</v>
          </cell>
        </row>
        <row r="1577">
          <cell r="A1577">
            <v>1321</v>
          </cell>
          <cell r="B1577" t="str">
            <v>E 001.019.162</v>
          </cell>
          <cell r="C1577" t="str">
            <v>APU 2021 E 001.019.162</v>
          </cell>
          <cell r="D1577" t="str">
            <v>GRUPO OBRAS ELECTRICAS Y ALUMBRADO PUBLICO</v>
          </cell>
          <cell r="E1577" t="str">
            <v>RED  ELECTRICAS</v>
          </cell>
          <cell r="F1577" t="str">
            <v xml:space="preserve">APUS NUEVOS    </v>
          </cell>
          <cell r="G1577">
            <v>0</v>
          </cell>
          <cell r="H1577"/>
          <cell r="I1577"/>
          <cell r="J1577" t="str">
            <v xml:space="preserve">RETIRO POSTE EN CONCRET014 m inc.deshicada,trans </v>
          </cell>
          <cell r="K1577" t="str">
            <v>UN</v>
          </cell>
          <cell r="L1577">
            <v>1</v>
          </cell>
          <cell r="M1577">
            <v>139976</v>
          </cell>
          <cell r="N1577">
            <v>43393</v>
          </cell>
          <cell r="O1577">
            <v>183369</v>
          </cell>
        </row>
        <row r="1578">
          <cell r="A1578">
            <v>1205</v>
          </cell>
          <cell r="B1578" t="str">
            <v>E 001.019.045</v>
          </cell>
          <cell r="C1578" t="str">
            <v>APU 2021 E 001.019.045</v>
          </cell>
          <cell r="D1578" t="str">
            <v>GRUPO OBRAS ELECTRICAS Y ALUMBRADO PUBLICO</v>
          </cell>
          <cell r="E1578" t="str">
            <v>RED  ELECTRICAS</v>
          </cell>
          <cell r="F1578" t="str">
            <v xml:space="preserve">APUS NUEVOS    </v>
          </cell>
          <cell r="G1578">
            <v>0</v>
          </cell>
          <cell r="J1578" t="str">
            <v xml:space="preserve">RETIRO DE POSTE EN CONCRETO 14m </v>
          </cell>
          <cell r="K1578" t="str">
            <v>UN</v>
          </cell>
          <cell r="L1578">
            <v>1</v>
          </cell>
          <cell r="M1578">
            <v>199652</v>
          </cell>
          <cell r="N1578">
            <v>61892</v>
          </cell>
          <cell r="O1578">
            <v>261544</v>
          </cell>
        </row>
        <row r="1579">
          <cell r="A1579">
            <v>1198</v>
          </cell>
          <cell r="B1579" t="str">
            <v>E 001.019.036</v>
          </cell>
          <cell r="C1579" t="str">
            <v>APU 2021 E 001.019.036</v>
          </cell>
          <cell r="D1579" t="str">
            <v>GRUPO OBRAS ELECTRICAS Y ALUMBRADO PUBLICO</v>
          </cell>
          <cell r="E1579" t="str">
            <v>RED  ELECTRICAS</v>
          </cell>
          <cell r="F1579" t="str">
            <v xml:space="preserve">APUS NUEVOS    </v>
          </cell>
          <cell r="G1579">
            <v>0</v>
          </cell>
          <cell r="I1579" t="str">
            <v xml:space="preserve">ESCE- PORFIA </v>
          </cell>
          <cell r="J1579" t="str">
            <v xml:space="preserve">RETIRO DE LUMINARIA DE ALUMBRADO PUBLICO EXISTENTE </v>
          </cell>
          <cell r="K1579" t="str">
            <v xml:space="preserve"> UN</v>
          </cell>
          <cell r="L1579">
            <v>1</v>
          </cell>
          <cell r="M1579">
            <v>67317</v>
          </cell>
          <cell r="N1579">
            <v>20868</v>
          </cell>
          <cell r="O1579">
            <v>88185</v>
          </cell>
        </row>
        <row r="1580">
          <cell r="A1580">
            <v>1318</v>
          </cell>
          <cell r="B1580" t="str">
            <v>E 001.019.159</v>
          </cell>
          <cell r="C1580" t="str">
            <v>APU 2021 E 001.019.159</v>
          </cell>
          <cell r="D1580" t="str">
            <v>GRUPO OBRAS ELECTRICAS Y ALUMBRADO PUBLICO</v>
          </cell>
          <cell r="E1580" t="str">
            <v>RED  ELECTRICAS</v>
          </cell>
          <cell r="F1580" t="str">
            <v xml:space="preserve">APUS NUEVOS    </v>
          </cell>
          <cell r="G1580">
            <v>0</v>
          </cell>
          <cell r="I1580" t="str">
            <v xml:space="preserve">ESCE- PORFIA </v>
          </cell>
          <cell r="J1580" t="str">
            <v xml:space="preserve">RETIRO, CLASIFIC Y ENTREGA ACOMET BAJA TENS TRIFAS </v>
          </cell>
          <cell r="K1580" t="str">
            <v xml:space="preserve"> ML</v>
          </cell>
          <cell r="L1580">
            <v>1</v>
          </cell>
          <cell r="M1580">
            <v>10372</v>
          </cell>
          <cell r="N1580">
            <v>3215</v>
          </cell>
          <cell r="O1580">
            <v>13587</v>
          </cell>
        </row>
        <row r="1581">
          <cell r="A1581">
            <v>1040</v>
          </cell>
          <cell r="B1581" t="str">
            <v>E 001.007.027</v>
          </cell>
          <cell r="C1581" t="str">
            <v>APU 2021 E 001.007.027</v>
          </cell>
          <cell r="D1581" t="str">
            <v>GRUPO OBRAS ELECTRICAS Y ALUMBRADO PUBLICO</v>
          </cell>
          <cell r="E1581" t="str">
            <v>RED  ELECTRICAS</v>
          </cell>
          <cell r="F1581" t="str">
            <v xml:space="preserve">CONDUCTORES    </v>
          </cell>
          <cell r="G1581">
            <v>0</v>
          </cell>
          <cell r="J1581" t="str">
            <v xml:space="preserve">DESTENDIDA DE RED MT CABLE ACSR,inc trans,entrega </v>
          </cell>
          <cell r="K1581" t="str">
            <v xml:space="preserve"> UN</v>
          </cell>
          <cell r="L1581">
            <v>1</v>
          </cell>
          <cell r="M1581">
            <v>849</v>
          </cell>
          <cell r="N1581">
            <v>263</v>
          </cell>
          <cell r="O1581">
            <v>1112</v>
          </cell>
        </row>
        <row r="1582">
          <cell r="A1582">
            <v>1041</v>
          </cell>
          <cell r="B1582" t="str">
            <v>E 001.007.028</v>
          </cell>
          <cell r="C1582" t="str">
            <v>APU 2021 E 001.007.028</v>
          </cell>
          <cell r="D1582" t="str">
            <v>GRUPO OBRAS ELECTRICAS Y ALUMBRADO PUBLICO</v>
          </cell>
          <cell r="E1582" t="str">
            <v>RED  ELECTRICAS</v>
          </cell>
          <cell r="F1582" t="str">
            <v xml:space="preserve">CONDUCTORES    </v>
          </cell>
          <cell r="G1582">
            <v>0</v>
          </cell>
          <cell r="H1582"/>
          <cell r="I1582" t="str">
            <v xml:space="preserve">ESCE- RELIQUIA </v>
          </cell>
          <cell r="J1582" t="str">
            <v xml:space="preserve">MANIOBRA EN LINEA VIVA </v>
          </cell>
          <cell r="K1582" t="str">
            <v>HR</v>
          </cell>
          <cell r="L1582">
            <v>1</v>
          </cell>
          <cell r="M1582">
            <v>756723</v>
          </cell>
          <cell r="N1582">
            <v>234584</v>
          </cell>
          <cell r="O1582">
            <v>991307</v>
          </cell>
        </row>
        <row r="1583">
          <cell r="A1583">
            <v>1189</v>
          </cell>
          <cell r="B1583" t="str">
            <v>E 001.019.026</v>
          </cell>
          <cell r="C1583" t="str">
            <v>APU 2021 E 001.019.026</v>
          </cell>
          <cell r="D1583" t="str">
            <v>GRUPO OBRAS ELECTRICAS Y ALUMBRADO PUBLICO</v>
          </cell>
          <cell r="E1583" t="str">
            <v>RED  ELECTRICAS</v>
          </cell>
          <cell r="F1583" t="str">
            <v xml:space="preserve">APUS NUEVOS    </v>
          </cell>
          <cell r="G1583">
            <v>0</v>
          </cell>
          <cell r="H1583"/>
          <cell r="I1583" t="str">
            <v xml:space="preserve">ESCE- RELIQUIA </v>
          </cell>
          <cell r="J1583" t="str">
            <v>EMPALME DE DERIVACION EN GEL GHFC-1. RANGO DE APLICACION: PRINCIPAL DE CABLE 6 A 2 Y DERIVACION DE 14 A 8. REF: GHFC1+CONECT.AP-1</v>
          </cell>
          <cell r="K1583" t="str">
            <v xml:space="preserve"> UN</v>
          </cell>
          <cell r="L1583">
            <v>1</v>
          </cell>
          <cell r="M1583">
            <v>45028</v>
          </cell>
          <cell r="N1583">
            <v>13959</v>
          </cell>
          <cell r="O1583">
            <v>58987</v>
          </cell>
        </row>
        <row r="1584">
          <cell r="A1584"/>
          <cell r="B1584"/>
          <cell r="C1584"/>
          <cell r="D1584"/>
          <cell r="E1584"/>
          <cell r="F1584"/>
          <cell r="G1584"/>
          <cell r="H1584"/>
          <cell r="I1584"/>
          <cell r="J1584" t="str">
            <v>DESMONTES</v>
          </cell>
          <cell r="K1584" t="str">
            <v/>
          </cell>
          <cell r="L1584"/>
          <cell r="M1584"/>
          <cell r="N1584"/>
          <cell r="O1584"/>
        </row>
        <row r="1585">
          <cell r="A1585">
            <v>996</v>
          </cell>
          <cell r="B1585" t="str">
            <v>E 001.004.061</v>
          </cell>
          <cell r="C1585" t="str">
            <v>APU 2021 E 001.004.061</v>
          </cell>
          <cell r="D1585" t="str">
            <v>GRUPO OBRAS ELECTRICAS Y ALUMBRADO PUBLICO</v>
          </cell>
          <cell r="E1585" t="str">
            <v>RED  ELECTRICAS</v>
          </cell>
          <cell r="F1585" t="str">
            <v xml:space="preserve">ESTRUCTURAS    </v>
          </cell>
          <cell r="G1585">
            <v>0</v>
          </cell>
          <cell r="H1585"/>
          <cell r="I1585"/>
          <cell r="J1585" t="str">
            <v xml:space="preserve">DESMONTE ESTRUCTURAS MT,inc trans.entrega </v>
          </cell>
          <cell r="K1585" t="str">
            <v>UN</v>
          </cell>
          <cell r="L1585">
            <v>1</v>
          </cell>
          <cell r="M1585">
            <v>69280</v>
          </cell>
          <cell r="N1585">
            <v>21477</v>
          </cell>
          <cell r="O1585">
            <v>90757</v>
          </cell>
        </row>
        <row r="1586">
          <cell r="A1586">
            <v>1012</v>
          </cell>
          <cell r="B1586" t="str">
            <v>E 001.006.013</v>
          </cell>
          <cell r="C1586" t="str">
            <v>APU 2021 E 001.006.013</v>
          </cell>
          <cell r="D1586" t="str">
            <v>GRUPO OBRAS ELECTRICAS Y ALUMBRADO PUBLICO</v>
          </cell>
          <cell r="E1586" t="str">
            <v>RED  ELECTRICAS</v>
          </cell>
          <cell r="F1586" t="str">
            <v>TRANSFORMADORES</v>
          </cell>
          <cell r="G1586">
            <v>0</v>
          </cell>
          <cell r="H1586"/>
          <cell r="I1586"/>
          <cell r="J1586" t="str">
            <v xml:space="preserve">DESMONTE TRANSFORMADOR TRIFASICO 5 a 75KVA COMPLET </v>
          </cell>
          <cell r="K1586" t="str">
            <v xml:space="preserve"> UN</v>
          </cell>
          <cell r="L1586">
            <v>1</v>
          </cell>
          <cell r="M1586">
            <v>225303</v>
          </cell>
          <cell r="N1586">
            <v>69844</v>
          </cell>
          <cell r="O1586">
            <v>295147</v>
          </cell>
        </row>
        <row r="1587">
          <cell r="A1587">
            <v>1180</v>
          </cell>
          <cell r="B1587" t="str">
            <v>E 001.019.017</v>
          </cell>
          <cell r="C1587" t="str">
            <v>APU 2021 E 001.019.017</v>
          </cell>
          <cell r="D1587" t="str">
            <v>GRUPO OBRAS ELECTRICAS Y ALUMBRADO PUBLICO</v>
          </cell>
          <cell r="E1587" t="str">
            <v>RED  ELECTRICAS</v>
          </cell>
          <cell r="F1587" t="str">
            <v xml:space="preserve">APUS NUEVOS    </v>
          </cell>
          <cell r="G1587">
            <v>0</v>
          </cell>
          <cell r="H1587"/>
          <cell r="I1587"/>
          <cell r="J1587" t="str">
            <v xml:space="preserve">DESMONTE DE RED DE MEDIA TENSION AEREA 3 HILOS </v>
          </cell>
          <cell r="K1587" t="str">
            <v xml:space="preserve"> ML</v>
          </cell>
          <cell r="L1587">
            <v>1</v>
          </cell>
          <cell r="M1587">
            <v>4447</v>
          </cell>
          <cell r="N1587">
            <v>1379</v>
          </cell>
          <cell r="O1587">
            <v>5826</v>
          </cell>
        </row>
        <row r="1588">
          <cell r="A1588">
            <v>1181</v>
          </cell>
          <cell r="B1588" t="str">
            <v>E 001.019.018</v>
          </cell>
          <cell r="C1588" t="str">
            <v>APU 2021 E 001.019.018</v>
          </cell>
          <cell r="D1588" t="str">
            <v>GRUPO OBRAS ELECTRICAS Y ALUMBRADO PUBLICO</v>
          </cell>
          <cell r="E1588" t="str">
            <v>RED  ELECTRICAS</v>
          </cell>
          <cell r="F1588" t="str">
            <v xml:space="preserve">APUS NUEVOS    </v>
          </cell>
          <cell r="G1588">
            <v>0</v>
          </cell>
          <cell r="H1588"/>
          <cell r="I1588"/>
          <cell r="J1588" t="str">
            <v xml:space="preserve">DESMONTE DE ESTRUCTURA TIPO ICEL13,2KV </v>
          </cell>
          <cell r="K1588" t="str">
            <v>UN</v>
          </cell>
          <cell r="L1588">
            <v>1</v>
          </cell>
          <cell r="M1588">
            <v>211683</v>
          </cell>
          <cell r="N1588">
            <v>65622</v>
          </cell>
          <cell r="O1588">
            <v>277305</v>
          </cell>
        </row>
        <row r="1589">
          <cell r="A1589">
            <v>1204</v>
          </cell>
          <cell r="B1589" t="str">
            <v>E 001.019.044</v>
          </cell>
          <cell r="C1589" t="str">
            <v>APU 2021 E 001.019.044</v>
          </cell>
          <cell r="D1589" t="str">
            <v>GRUPO OBRAS ELECTRICAS Y ALUMBRADO PUBLICO</v>
          </cell>
          <cell r="E1589" t="str">
            <v>RED  ELECTRICAS</v>
          </cell>
          <cell r="F1589" t="str">
            <v xml:space="preserve">APUS NUEVOS    </v>
          </cell>
          <cell r="G1589">
            <v>0</v>
          </cell>
          <cell r="H1589"/>
          <cell r="I1589"/>
          <cell r="J1589" t="str">
            <v xml:space="preserve">DESMONTE DE ESTRUCTURA TIPO ICEL 34,5KV </v>
          </cell>
          <cell r="K1589" t="str">
            <v xml:space="preserve"> UN</v>
          </cell>
          <cell r="L1589">
            <v>1</v>
          </cell>
          <cell r="M1589">
            <v>184929</v>
          </cell>
          <cell r="N1589">
            <v>57328</v>
          </cell>
          <cell r="O1589">
            <v>242257</v>
          </cell>
        </row>
        <row r="1590">
          <cell r="A1590">
            <v>1210</v>
          </cell>
          <cell r="B1590" t="str">
            <v>E 001.019.051</v>
          </cell>
          <cell r="C1590" t="str">
            <v>APU 2021 E 001.019.051</v>
          </cell>
          <cell r="D1590" t="str">
            <v>GRUPO OBRAS ELECTRICAS Y ALUMBRADO PUBLICO</v>
          </cell>
          <cell r="E1590" t="str">
            <v>RED  ELECTRICAS</v>
          </cell>
          <cell r="F1590" t="str">
            <v xml:space="preserve">APUS NUEVOS    </v>
          </cell>
          <cell r="G1590">
            <v>0</v>
          </cell>
          <cell r="H1590"/>
          <cell r="I1590"/>
          <cell r="J1590" t="str">
            <v xml:space="preserve">DESMONTE DE ESTRUCTURA AEREA DE BAJA TENSION </v>
          </cell>
          <cell r="K1590" t="str">
            <v xml:space="preserve"> UN</v>
          </cell>
          <cell r="L1590">
            <v>1</v>
          </cell>
          <cell r="M1590">
            <v>128014</v>
          </cell>
          <cell r="N1590">
            <v>39684</v>
          </cell>
          <cell r="O1590">
            <v>167698</v>
          </cell>
        </row>
        <row r="1591">
          <cell r="A1591">
            <v>1182</v>
          </cell>
          <cell r="B1591" t="str">
            <v>E 001.019.019</v>
          </cell>
          <cell r="C1591" t="str">
            <v>APU 2021 E 001.019.019</v>
          </cell>
          <cell r="D1591" t="str">
            <v>GRUPO OBRAS ELECTRICAS Y ALUMBRADO PUBLICO</v>
          </cell>
          <cell r="E1591" t="str">
            <v>RED  ELECTRICAS</v>
          </cell>
          <cell r="F1591" t="str">
            <v xml:space="preserve">APUS NUEVOS    </v>
          </cell>
          <cell r="G1591">
            <v>0</v>
          </cell>
          <cell r="H1591"/>
          <cell r="I1591"/>
          <cell r="J1591" t="str">
            <v xml:space="preserve">DESMONTE DE TRANSFORMADOR HASTA 112.5 KVA </v>
          </cell>
          <cell r="K1591" t="str">
            <v>UN</v>
          </cell>
          <cell r="L1591">
            <v>1</v>
          </cell>
          <cell r="M1591">
            <v>606746</v>
          </cell>
          <cell r="N1591">
            <v>188091</v>
          </cell>
          <cell r="O1591">
            <v>794837</v>
          </cell>
        </row>
        <row r="1592">
          <cell r="A1592">
            <v>1179</v>
          </cell>
          <cell r="B1592" t="str">
            <v>E 001.019.015</v>
          </cell>
          <cell r="C1592" t="str">
            <v>APU 2021 E 001.019.015</v>
          </cell>
          <cell r="D1592" t="str">
            <v>GRUPO OBRAS ELECTRICAS Y ALUMBRADO PUBLICO</v>
          </cell>
          <cell r="E1592" t="str">
            <v>RED  ELECTRICAS</v>
          </cell>
          <cell r="F1592" t="str">
            <v xml:space="preserve">APUS NUEVOS    </v>
          </cell>
          <cell r="G1592">
            <v>0</v>
          </cell>
          <cell r="H1592"/>
          <cell r="I1592"/>
          <cell r="J1592" t="str">
            <v xml:space="preserve">DESMONTE DE ACOMETIDA DE BAJA TENSION MONOFASICA </v>
          </cell>
          <cell r="K1592" t="str">
            <v xml:space="preserve"> UN</v>
          </cell>
          <cell r="L1592">
            <v>1</v>
          </cell>
          <cell r="M1592">
            <v>72947</v>
          </cell>
          <cell r="N1592">
            <v>22614</v>
          </cell>
          <cell r="O1592">
            <v>95561</v>
          </cell>
        </row>
        <row r="1593">
          <cell r="A1593">
            <v>1253</v>
          </cell>
          <cell r="B1593" t="str">
            <v>E 001.019.094</v>
          </cell>
          <cell r="C1593" t="str">
            <v>APU 2021 E 001.019.094</v>
          </cell>
          <cell r="D1593" t="str">
            <v>GRUPO OBRAS ELECTRICAS Y ALUMBRADO PUBLICO</v>
          </cell>
          <cell r="E1593" t="str">
            <v>RED  ELECTRICAS</v>
          </cell>
          <cell r="F1593" t="str">
            <v xml:space="preserve">APUS NUEVOS    </v>
          </cell>
          <cell r="G1593">
            <v>0</v>
          </cell>
          <cell r="H1593"/>
          <cell r="I1593"/>
          <cell r="J1593" t="str">
            <v xml:space="preserve">DESMONTE SALID ILUMIN 110V INC. CABLEA ACC Y TRANS </v>
          </cell>
          <cell r="K1593" t="str">
            <v>UN</v>
          </cell>
          <cell r="L1593">
            <v>1</v>
          </cell>
          <cell r="M1593">
            <v>13311</v>
          </cell>
          <cell r="N1593">
            <v>4126</v>
          </cell>
          <cell r="O1593">
            <v>17437</v>
          </cell>
        </row>
        <row r="1594">
          <cell r="A1594">
            <v>1255</v>
          </cell>
          <cell r="B1594" t="str">
            <v>E 001.019.096</v>
          </cell>
          <cell r="C1594" t="str">
            <v>APU 2021 E 001.019.096</v>
          </cell>
          <cell r="D1594" t="str">
            <v>GRUPO OBRAS ELECTRICAS Y ALUMBRADO PUBLICO</v>
          </cell>
          <cell r="E1594" t="str">
            <v>RED  ELECTRICAS</v>
          </cell>
          <cell r="F1594" t="str">
            <v xml:space="preserve">APUS NUEVOS    </v>
          </cell>
          <cell r="G1594">
            <v>0</v>
          </cell>
          <cell r="H1594"/>
          <cell r="I1594"/>
          <cell r="J1594" t="str">
            <v xml:space="preserve">DESMONTE TOMACORRIENT110-220V INC.RET.ALAMB,TRANS </v>
          </cell>
          <cell r="K1594" t="str">
            <v xml:space="preserve"> UN</v>
          </cell>
          <cell r="L1594">
            <v>1</v>
          </cell>
          <cell r="M1594">
            <v>11978</v>
          </cell>
          <cell r="N1594">
            <v>3713</v>
          </cell>
          <cell r="O1594">
            <v>15691</v>
          </cell>
        </row>
        <row r="1595">
          <cell r="A1595">
            <v>1256</v>
          </cell>
          <cell r="B1595" t="str">
            <v>E 001.019.097</v>
          </cell>
          <cell r="C1595" t="str">
            <v>APU 2021 E 001.019.097</v>
          </cell>
          <cell r="D1595" t="str">
            <v>GRUPO OBRAS ELECTRICAS Y ALUMBRADO PUBLICO</v>
          </cell>
          <cell r="E1595" t="str">
            <v>RED  ELECTRICAS</v>
          </cell>
          <cell r="F1595" t="str">
            <v xml:space="preserve">APUS NUEVOS    </v>
          </cell>
          <cell r="G1595">
            <v>0</v>
          </cell>
          <cell r="H1595"/>
          <cell r="I1595"/>
          <cell r="J1595" t="str">
            <v xml:space="preserve">DESMONTE VENTILADOR TECHO INC.RETIRO.ALAMB Y TRANS </v>
          </cell>
          <cell r="K1595" t="str">
            <v xml:space="preserve"> UN</v>
          </cell>
          <cell r="L1595">
            <v>1</v>
          </cell>
          <cell r="M1595">
            <v>8498</v>
          </cell>
          <cell r="N1595">
            <v>2634</v>
          </cell>
          <cell r="O1595">
            <v>11132</v>
          </cell>
        </row>
        <row r="1596">
          <cell r="A1596"/>
          <cell r="B1596"/>
          <cell r="C1596"/>
          <cell r="D1596"/>
          <cell r="E1596"/>
          <cell r="F1596"/>
          <cell r="G1596"/>
          <cell r="H1596"/>
          <cell r="I1596"/>
          <cell r="J1596" t="str">
            <v xml:space="preserve">POSTES EN CONCRETO  </v>
          </cell>
          <cell r="K1596" t="str">
            <v/>
          </cell>
          <cell r="L1596"/>
          <cell r="M1596"/>
          <cell r="N1596"/>
          <cell r="O1596"/>
        </row>
        <row r="1597">
          <cell r="A1597">
            <v>918</v>
          </cell>
          <cell r="B1597" t="str">
            <v>E 001.002.001</v>
          </cell>
          <cell r="C1597" t="str">
            <v>APU 2021 E 001.002.001</v>
          </cell>
          <cell r="D1597" t="str">
            <v>GRUPO OBRAS ELECTRICAS Y ALUMBRADO PUBLICO</v>
          </cell>
          <cell r="E1597" t="str">
            <v>RED  ELECTRICAS</v>
          </cell>
          <cell r="F1597" t="str">
            <v xml:space="preserve">POSTES EN CONCRETO  </v>
          </cell>
          <cell r="G1597">
            <v>0</v>
          </cell>
          <cell r="H1597"/>
          <cell r="I1597"/>
          <cell r="J1597" t="str">
            <v xml:space="preserve">POSTE DE CONCRETO 8 m x 510 kg LINEA </v>
          </cell>
          <cell r="K1597" t="str">
            <v xml:space="preserve"> UN</v>
          </cell>
          <cell r="L1597">
            <v>1</v>
          </cell>
          <cell r="M1597">
            <v>413004</v>
          </cell>
          <cell r="N1597">
            <v>128031</v>
          </cell>
          <cell r="O1597">
            <v>541035</v>
          </cell>
        </row>
        <row r="1598">
          <cell r="A1598">
            <v>919</v>
          </cell>
          <cell r="B1598" t="str">
            <v>E 001.002.002</v>
          </cell>
          <cell r="C1598" t="str">
            <v>APU 2021 E 001.002.002</v>
          </cell>
          <cell r="D1598" t="str">
            <v>GRUPO OBRAS ELECTRICAS Y ALUMBRADO PUBLICO</v>
          </cell>
          <cell r="E1598" t="str">
            <v>RED  ELECTRICAS</v>
          </cell>
          <cell r="F1598" t="str">
            <v xml:space="preserve">POSTES EN CONCRETO  </v>
          </cell>
          <cell r="G1598">
            <v>0</v>
          </cell>
          <cell r="H1598"/>
          <cell r="I1598"/>
          <cell r="J1598" t="str">
            <v xml:space="preserve">POSTE DE CONCRETO 8 m x 750 kg REFORZADO </v>
          </cell>
          <cell r="K1598" t="str">
            <v xml:space="preserve"> UN</v>
          </cell>
          <cell r="L1598">
            <v>1</v>
          </cell>
          <cell r="M1598">
            <v>776216</v>
          </cell>
          <cell r="N1598">
            <v>240627</v>
          </cell>
          <cell r="O1598">
            <v>1016843</v>
          </cell>
        </row>
        <row r="1599">
          <cell r="A1599">
            <v>920</v>
          </cell>
          <cell r="B1599" t="str">
            <v>E 001.002.003</v>
          </cell>
          <cell r="C1599" t="str">
            <v>APU 2021 E 001.002.003</v>
          </cell>
          <cell r="D1599" t="str">
            <v>GRUPO OBRAS ELECTRICAS Y ALUMBRADO PUBLICO</v>
          </cell>
          <cell r="E1599" t="str">
            <v>RED  ELECTRICAS</v>
          </cell>
          <cell r="F1599" t="str">
            <v xml:space="preserve">POSTES EN CONCRETO  </v>
          </cell>
          <cell r="G1599">
            <v>0</v>
          </cell>
          <cell r="H1599"/>
          <cell r="I1599" t="str">
            <v xml:space="preserve">ESCE- PORFIA </v>
          </cell>
          <cell r="J1599" t="str">
            <v xml:space="preserve">POSTE DE CONCRETO8mx 1050 kg REFORZADO </v>
          </cell>
          <cell r="K1599" t="str">
            <v>UN</v>
          </cell>
          <cell r="L1599">
            <v>1</v>
          </cell>
          <cell r="M1599">
            <v>769049</v>
          </cell>
          <cell r="N1599">
            <v>238405</v>
          </cell>
          <cell r="O1599">
            <v>1007454</v>
          </cell>
        </row>
        <row r="1600">
          <cell r="A1600">
            <v>921</v>
          </cell>
          <cell r="B1600" t="str">
            <v>E 001.002.004</v>
          </cell>
          <cell r="C1600" t="str">
            <v>APU 2021 E 001.002.004</v>
          </cell>
          <cell r="D1600" t="str">
            <v>GRUPO OBRAS ELECTRICAS Y ALUMBRADO PUBLICO</v>
          </cell>
          <cell r="E1600" t="str">
            <v>RED  ELECTRICAS</v>
          </cell>
          <cell r="F1600" t="str">
            <v xml:space="preserve">POSTES EN CONCRETO  </v>
          </cell>
          <cell r="G1600">
            <v>0</v>
          </cell>
          <cell r="H1600"/>
          <cell r="I1600"/>
          <cell r="J1600" t="str">
            <v xml:space="preserve">POSTE DE CONCRET010 m x 510 kg LINEA </v>
          </cell>
          <cell r="K1600" t="str">
            <v xml:space="preserve"> UN</v>
          </cell>
          <cell r="L1600">
            <v>1</v>
          </cell>
          <cell r="M1600">
            <v>704586</v>
          </cell>
          <cell r="N1600">
            <v>218422</v>
          </cell>
          <cell r="O1600">
            <v>923008</v>
          </cell>
        </row>
        <row r="1601">
          <cell r="A1601">
            <v>922</v>
          </cell>
          <cell r="B1601" t="str">
            <v>E 001.002.005</v>
          </cell>
          <cell r="C1601" t="str">
            <v>APU 2021 E 001.002.005</v>
          </cell>
          <cell r="D1601" t="str">
            <v>GRUPO OBRAS ELECTRICAS Y ALUMBRADO PUBLICO</v>
          </cell>
          <cell r="E1601" t="str">
            <v>RED  ELECTRICAS</v>
          </cell>
          <cell r="F1601" t="str">
            <v xml:space="preserve">POSTES EN CONCRETO  </v>
          </cell>
          <cell r="G1601">
            <v>0</v>
          </cell>
          <cell r="H1601"/>
          <cell r="I1601"/>
          <cell r="J1601" t="str">
            <v xml:space="preserve">POSTE DE CONCRET010 mx 750 kg REFORZADO </v>
          </cell>
          <cell r="K1601" t="str">
            <v>UN</v>
          </cell>
          <cell r="L1601">
            <v>1</v>
          </cell>
          <cell r="M1601">
            <v>916401</v>
          </cell>
          <cell r="N1601">
            <v>284084</v>
          </cell>
          <cell r="O1601">
            <v>1200485</v>
          </cell>
        </row>
        <row r="1602">
          <cell r="A1602">
            <v>923</v>
          </cell>
          <cell r="B1602" t="str">
            <v>E 001.002.006</v>
          </cell>
          <cell r="C1602" t="str">
            <v>APU 2021 E 001.002.006</v>
          </cell>
          <cell r="D1602" t="str">
            <v>GRUPO OBRAS ELECTRICAS Y ALUMBRADO PUBLICO</v>
          </cell>
          <cell r="E1602" t="str">
            <v>RED  ELECTRICAS</v>
          </cell>
          <cell r="F1602" t="str">
            <v xml:space="preserve">POSTES EN CONCRETO  </v>
          </cell>
          <cell r="G1602">
            <v>0</v>
          </cell>
          <cell r="H1602"/>
          <cell r="I1602" t="str">
            <v>AV COLOMBIIA</v>
          </cell>
          <cell r="J1602" t="str">
            <v xml:space="preserve">POSTE DE CONCRET012 m x 510 kg LINEA </v>
          </cell>
          <cell r="K1602" t="str">
            <v xml:space="preserve"> UN</v>
          </cell>
          <cell r="L1602">
            <v>1</v>
          </cell>
          <cell r="M1602">
            <v>1124418</v>
          </cell>
          <cell r="N1602">
            <v>348570</v>
          </cell>
          <cell r="O1602">
            <v>1472988</v>
          </cell>
        </row>
        <row r="1603">
          <cell r="A1603">
            <v>924</v>
          </cell>
          <cell r="B1603" t="str">
            <v>E 001.002.007</v>
          </cell>
          <cell r="C1603" t="str">
            <v>APU 2021 E 001.002.007</v>
          </cell>
          <cell r="D1603" t="str">
            <v>GRUPO OBRAS ELECTRICAS Y ALUMBRADO PUBLICO</v>
          </cell>
          <cell r="E1603" t="str">
            <v>RED  ELECTRICAS</v>
          </cell>
          <cell r="F1603" t="str">
            <v xml:space="preserve">POSTES EN CONCRETO  </v>
          </cell>
          <cell r="G1603">
            <v>0</v>
          </cell>
          <cell r="I1603" t="str">
            <v xml:space="preserve">ESCE- RELIQUIA </v>
          </cell>
          <cell r="J1603" t="str">
            <v xml:space="preserve">POSTE DE CONCRET012 mx 750 kg REFORZADO </v>
          </cell>
          <cell r="K1603" t="str">
            <v>UN</v>
          </cell>
          <cell r="L1603">
            <v>1</v>
          </cell>
          <cell r="M1603">
            <v>1150709</v>
          </cell>
          <cell r="N1603">
            <v>356720</v>
          </cell>
          <cell r="O1603">
            <v>1507429</v>
          </cell>
        </row>
        <row r="1604">
          <cell r="A1604">
            <v>925</v>
          </cell>
          <cell r="B1604" t="str">
            <v>E 001.002.008</v>
          </cell>
          <cell r="C1604" t="str">
            <v>APU 2021 E 001.002.008</v>
          </cell>
          <cell r="D1604" t="str">
            <v>GRUPO OBRAS ELECTRICAS Y ALUMBRADO PUBLICO</v>
          </cell>
          <cell r="E1604" t="str">
            <v>RED  ELECTRICAS</v>
          </cell>
          <cell r="F1604" t="str">
            <v xml:space="preserve">POSTES EN CONCRETO  </v>
          </cell>
          <cell r="G1604">
            <v>0</v>
          </cell>
          <cell r="I1604" t="str">
            <v>AV COLOMBIIA</v>
          </cell>
          <cell r="J1604" t="str">
            <v xml:space="preserve">POSTE DE CONCRET012 mx 1050 kg REFORZADO </v>
          </cell>
          <cell r="K1604" t="str">
            <v>UN</v>
          </cell>
          <cell r="L1604">
            <v>1</v>
          </cell>
          <cell r="M1604">
            <v>1459534</v>
          </cell>
          <cell r="N1604">
            <v>452456</v>
          </cell>
          <cell r="O1604">
            <v>1911990</v>
          </cell>
        </row>
        <row r="1605">
          <cell r="A1605">
            <v>926</v>
          </cell>
          <cell r="B1605" t="str">
            <v>E 001.002.009</v>
          </cell>
          <cell r="C1605" t="str">
            <v>APU 2021 E 001.002.009</v>
          </cell>
          <cell r="D1605" t="str">
            <v>GRUPO OBRAS ELECTRICAS Y ALUMBRADO PUBLICO</v>
          </cell>
          <cell r="E1605" t="str">
            <v>RED  ELECTRICAS</v>
          </cell>
          <cell r="F1605" t="str">
            <v xml:space="preserve">POSTES EN CONCRETO  </v>
          </cell>
          <cell r="G1605">
            <v>0</v>
          </cell>
          <cell r="J1605" t="str">
            <v xml:space="preserve">POSTE DE CONCRET014 mx 750 kg LINEA </v>
          </cell>
          <cell r="K1605" t="str">
            <v>UN</v>
          </cell>
          <cell r="L1605">
            <v>1</v>
          </cell>
          <cell r="M1605">
            <v>1668574</v>
          </cell>
          <cell r="N1605">
            <v>517258</v>
          </cell>
          <cell r="O1605">
            <v>2185832</v>
          </cell>
        </row>
        <row r="1606">
          <cell r="A1606">
            <v>927</v>
          </cell>
          <cell r="B1606" t="str">
            <v>E 001.002.010</v>
          </cell>
          <cell r="C1606" t="str">
            <v>APU 2021 E 001.002.010</v>
          </cell>
          <cell r="D1606" t="str">
            <v>GRUPO OBRAS ELECTRICAS Y ALUMBRADO PUBLICO</v>
          </cell>
          <cell r="E1606" t="str">
            <v>RED  ELECTRICAS</v>
          </cell>
          <cell r="F1606" t="str">
            <v xml:space="preserve">POSTES EN CONCRETO  </v>
          </cell>
          <cell r="G1606">
            <v>0</v>
          </cell>
          <cell r="H1606"/>
          <cell r="I1606"/>
          <cell r="J1606" t="str">
            <v xml:space="preserve">POSTE DE CONCRET014 mx 1050 kg REFORZADO </v>
          </cell>
          <cell r="K1606" t="str">
            <v>UN</v>
          </cell>
          <cell r="L1606">
            <v>1</v>
          </cell>
          <cell r="M1606">
            <v>1782735</v>
          </cell>
          <cell r="N1606">
            <v>552648</v>
          </cell>
          <cell r="O1606">
            <v>2335383</v>
          </cell>
        </row>
        <row r="1607">
          <cell r="A1607">
            <v>928</v>
          </cell>
          <cell r="B1607" t="str">
            <v>E 001.002.011</v>
          </cell>
          <cell r="C1607" t="str">
            <v>APU 2021 E 001.002.011</v>
          </cell>
          <cell r="D1607" t="str">
            <v>GRUPO OBRAS ELECTRICAS Y ALUMBRADO PUBLICO</v>
          </cell>
          <cell r="E1607" t="str">
            <v>RED  ELECTRICAS</v>
          </cell>
          <cell r="F1607" t="str">
            <v xml:space="preserve">POSTES EN CONCRETO  </v>
          </cell>
          <cell r="G1607">
            <v>0</v>
          </cell>
          <cell r="H1607"/>
          <cell r="I1607"/>
          <cell r="J1607" t="str">
            <v xml:space="preserve">POSTE DE CONCRET016 mx 750 kg LINEA </v>
          </cell>
          <cell r="K1607" t="str">
            <v>UN</v>
          </cell>
          <cell r="L1607">
            <v>1</v>
          </cell>
          <cell r="M1607">
            <v>2914446</v>
          </cell>
          <cell r="N1607">
            <v>903478</v>
          </cell>
          <cell r="O1607">
            <v>3817924</v>
          </cell>
        </row>
        <row r="1608">
          <cell r="A1608">
            <v>1291</v>
          </cell>
          <cell r="B1608" t="str">
            <v>E 001.019.132</v>
          </cell>
          <cell r="C1608" t="str">
            <v>APU 2021 E 001.019.132</v>
          </cell>
          <cell r="D1608" t="str">
            <v>GRUPO OBRAS ELECTRICAS Y ALUMBRADO PUBLICO</v>
          </cell>
          <cell r="E1608" t="str">
            <v>RED  ELECTRICAS</v>
          </cell>
          <cell r="F1608" t="str">
            <v xml:space="preserve">APUS NUEVOS    </v>
          </cell>
          <cell r="G1608">
            <v>0</v>
          </cell>
          <cell r="H1608"/>
          <cell r="I1608"/>
          <cell r="J1608" t="str">
            <v xml:space="preserve">SUMIN E INST POSTE RECTO TIP PEDESTAL.INC ANCL CON </v>
          </cell>
          <cell r="K1608" t="str">
            <v xml:space="preserve"> UN</v>
          </cell>
          <cell r="L1608">
            <v>1</v>
          </cell>
          <cell r="M1608">
            <v>3899391</v>
          </cell>
          <cell r="N1608">
            <v>1208811</v>
          </cell>
          <cell r="O1608">
            <v>5108202</v>
          </cell>
        </row>
        <row r="1609">
          <cell r="A1609"/>
          <cell r="B1609"/>
          <cell r="C1609"/>
          <cell r="D1609"/>
          <cell r="E1609"/>
          <cell r="F1609"/>
          <cell r="G1609"/>
          <cell r="H1609"/>
          <cell r="I1609"/>
          <cell r="J1609" t="str">
            <v>MASTILES Y POSTES  METALICOS</v>
          </cell>
          <cell r="K1609" t="str">
            <v/>
          </cell>
          <cell r="L1609"/>
          <cell r="M1609"/>
          <cell r="N1609"/>
          <cell r="O1609"/>
        </row>
        <row r="1610">
          <cell r="A1610">
            <v>1324</v>
          </cell>
          <cell r="B1610" t="str">
            <v>E 001.019.165</v>
          </cell>
          <cell r="C1610" t="str">
            <v>APU 2021 E 001.019.165</v>
          </cell>
          <cell r="D1610" t="str">
            <v>GRUPO OBRAS ELECTRICAS Y ALUMBRADO PUBLICO</v>
          </cell>
          <cell r="E1610" t="str">
            <v>RED  ELECTRICAS</v>
          </cell>
          <cell r="F1610" t="str">
            <v xml:space="preserve">APUS NUEVOS    </v>
          </cell>
          <cell r="G1610">
            <v>0</v>
          </cell>
          <cell r="H1610" t="str">
            <v>JOSE MIGUE</v>
          </cell>
          <cell r="I1610" t="str">
            <v>CIM</v>
          </cell>
          <cell r="J1610" t="str">
            <v xml:space="preserve">MASTIL METALICO GALV 9M BRAZO DOBLE </v>
          </cell>
          <cell r="K1610" t="str">
            <v xml:space="preserve"> UN</v>
          </cell>
          <cell r="L1610">
            <v>1</v>
          </cell>
          <cell r="M1610">
            <v>2144867</v>
          </cell>
          <cell r="N1610">
            <v>664909</v>
          </cell>
          <cell r="O1610">
            <v>2809776</v>
          </cell>
        </row>
        <row r="1611">
          <cell r="A1611">
            <v>1315</v>
          </cell>
          <cell r="B1611" t="str">
            <v>E 001.019.156</v>
          </cell>
          <cell r="C1611" t="str">
            <v>APU 2021 E 001.019.156</v>
          </cell>
          <cell r="D1611" t="str">
            <v>GRUPO OBRAS ELECTRICAS Y ALUMBRADO PUBLICO</v>
          </cell>
          <cell r="E1611" t="str">
            <v>RED  ELECTRICAS</v>
          </cell>
          <cell r="F1611" t="str">
            <v xml:space="preserve">APUS NUEVOS    </v>
          </cell>
          <cell r="G1611">
            <v>0</v>
          </cell>
          <cell r="H1611"/>
          <cell r="I1611"/>
          <cell r="J1611" t="str">
            <v xml:space="preserve">MASTIL MET GAL DE 6M CON BRAZO RETORNADO Y REF </v>
          </cell>
          <cell r="K1611" t="str">
            <v xml:space="preserve"> UN</v>
          </cell>
          <cell r="L1611">
            <v>1</v>
          </cell>
          <cell r="M1611">
            <v>1598146</v>
          </cell>
          <cell r="N1611">
            <v>495425</v>
          </cell>
          <cell r="O1611">
            <v>2093571</v>
          </cell>
        </row>
        <row r="1612">
          <cell r="A1612">
            <v>1314</v>
          </cell>
          <cell r="B1612" t="str">
            <v>E 001.019.155</v>
          </cell>
          <cell r="C1612" t="str">
            <v>APU 2021 E 001.019.155</v>
          </cell>
          <cell r="D1612" t="str">
            <v>GRUPO OBRAS ELECTRICAS Y ALUMBRADO PUBLICO</v>
          </cell>
          <cell r="E1612" t="str">
            <v>RED  ELECTRICAS</v>
          </cell>
          <cell r="F1612" t="str">
            <v xml:space="preserve">APUS NUEVOS    </v>
          </cell>
          <cell r="G1612">
            <v>0</v>
          </cell>
          <cell r="H1612"/>
          <cell r="I1612" t="str">
            <v xml:space="preserve">ESCE- PORFIA </v>
          </cell>
          <cell r="J1612" t="str">
            <v xml:space="preserve">MASTIL MET GAL DE 8M CON BRAZO RETORNADO Y REF </v>
          </cell>
          <cell r="K1612" t="str">
            <v xml:space="preserve"> UN</v>
          </cell>
          <cell r="L1612">
            <v>1</v>
          </cell>
          <cell r="M1612">
            <v>1830813</v>
          </cell>
          <cell r="N1612">
            <v>567552</v>
          </cell>
          <cell r="O1612">
            <v>2398365</v>
          </cell>
        </row>
        <row r="1613">
          <cell r="A1613">
            <v>934</v>
          </cell>
          <cell r="B1613" t="str">
            <v>E 001.003.001</v>
          </cell>
          <cell r="C1613" t="str">
            <v>APU 2021 E 001.003.001</v>
          </cell>
          <cell r="D1613" t="str">
            <v>GRUPO OBRAS ELECTRICAS Y ALUMBRADO PUBLICO</v>
          </cell>
          <cell r="E1613" t="str">
            <v>RED  ELECTRICAS</v>
          </cell>
          <cell r="F1613" t="str">
            <v>MASTIL METALICO</v>
          </cell>
          <cell r="G1613">
            <v>0</v>
          </cell>
          <cell r="H1613" t="str">
            <v>JOSE MIGUE</v>
          </cell>
          <cell r="I1613" t="str">
            <v>CIM</v>
          </cell>
          <cell r="J1613" t="str">
            <v xml:space="preserve">MASTIL MET GAL DE 9M CON BRAZO RETORNADO Y REF </v>
          </cell>
          <cell r="K1613" t="str">
            <v xml:space="preserve"> UN</v>
          </cell>
          <cell r="L1613">
            <v>1</v>
          </cell>
          <cell r="M1613">
            <v>1889170</v>
          </cell>
          <cell r="N1613">
            <v>585643</v>
          </cell>
          <cell r="O1613">
            <v>2474813</v>
          </cell>
        </row>
        <row r="1614">
          <cell r="A1614">
            <v>1313</v>
          </cell>
          <cell r="B1614" t="str">
            <v>E 001.019.154</v>
          </cell>
          <cell r="C1614" t="str">
            <v>APU 2021 E 001.019.154</v>
          </cell>
          <cell r="D1614" t="str">
            <v>GRUPO OBRAS ELECTRICAS Y ALUMBRADO PUBLICO</v>
          </cell>
          <cell r="E1614" t="str">
            <v>RED  ELECTRICAS</v>
          </cell>
          <cell r="F1614" t="str">
            <v xml:space="preserve">APUS NUEVOS    </v>
          </cell>
          <cell r="G1614">
            <v>0</v>
          </cell>
          <cell r="H1614"/>
          <cell r="I1614"/>
          <cell r="J1614" t="str">
            <v xml:space="preserve">MASTIL MET GAL DE 10M CON BRAZO RETORNADO Y REF </v>
          </cell>
          <cell r="K1614" t="str">
            <v xml:space="preserve"> UN</v>
          </cell>
          <cell r="L1614">
            <v>1</v>
          </cell>
          <cell r="M1614">
            <v>3529706</v>
          </cell>
          <cell r="N1614">
            <v>1094209</v>
          </cell>
          <cell r="O1614">
            <v>4623915</v>
          </cell>
        </row>
        <row r="1615">
          <cell r="A1615">
            <v>935</v>
          </cell>
          <cell r="B1615" t="str">
            <v>E 001.003.002</v>
          </cell>
          <cell r="C1615" t="str">
            <v>APU 2021 E 001.003.002</v>
          </cell>
          <cell r="D1615" t="str">
            <v>GRUPO OBRAS ELECTRICAS Y ALUMBRADO PUBLICO</v>
          </cell>
          <cell r="E1615" t="str">
            <v>RED  ELECTRICAS</v>
          </cell>
          <cell r="F1615" t="str">
            <v>MASTIL METALICO</v>
          </cell>
          <cell r="G1615">
            <v>0</v>
          </cell>
          <cell r="H1615"/>
          <cell r="I1615"/>
          <cell r="J1615" t="str">
            <v xml:space="preserve">MASTIL MET GAL DE 12M CON BRAZO RETORNEADO Y REFY </v>
          </cell>
          <cell r="K1615" t="str">
            <v xml:space="preserve"> UN</v>
          </cell>
          <cell r="L1615">
            <v>1</v>
          </cell>
          <cell r="M1615">
            <v>2361149</v>
          </cell>
          <cell r="N1615">
            <v>731956</v>
          </cell>
          <cell r="O1615">
            <v>3093105</v>
          </cell>
        </row>
        <row r="1616">
          <cell r="A1616">
            <v>1331</v>
          </cell>
          <cell r="B1616" t="str">
            <v>E 001.019.172</v>
          </cell>
          <cell r="C1616" t="str">
            <v>APU 2021 E 001.019.172</v>
          </cell>
          <cell r="D1616" t="str">
            <v>GRUPO OBRAS ELECTRICAS Y ALUMBRADO PUBLICO</v>
          </cell>
          <cell r="E1616" t="str">
            <v>RED  ELECTRICAS</v>
          </cell>
          <cell r="F1616" t="str">
            <v xml:space="preserve">APUS NUEVOS    </v>
          </cell>
          <cell r="G1616">
            <v>0</v>
          </cell>
          <cell r="H1616"/>
          <cell r="I1616"/>
          <cell r="J1616" t="str">
            <v xml:space="preserve">SUM E INS MASTIL 3M ACE GALV BRAZ SENC PEDES CONCR </v>
          </cell>
          <cell r="K1616" t="str">
            <v xml:space="preserve"> UN</v>
          </cell>
          <cell r="L1616">
            <v>1</v>
          </cell>
          <cell r="M1616">
            <v>1118034</v>
          </cell>
          <cell r="N1616">
            <v>346591</v>
          </cell>
          <cell r="O1616">
            <v>1464625</v>
          </cell>
        </row>
        <row r="1617">
          <cell r="A1617">
            <v>1551</v>
          </cell>
          <cell r="B1617" t="str">
            <v>E 002.001.005</v>
          </cell>
          <cell r="C1617" t="str">
            <v>APU 2021 E 002.001.005</v>
          </cell>
          <cell r="D1617" t="str">
            <v>NUEVOS</v>
          </cell>
          <cell r="E1617" t="str">
            <v>MASTIL Y POSTES  METALICO</v>
          </cell>
          <cell r="F1617"/>
          <cell r="G1617">
            <v>0</v>
          </cell>
          <cell r="H1617" t="str">
            <v>SANDRA GALINDO</v>
          </cell>
          <cell r="I1617" t="str">
            <v>SANDRA GALINDO</v>
          </cell>
          <cell r="J1617" t="str">
            <v>POSTE METALICO POLIGONAL PARA ILUMINACION SIN BRAZO ALTURA 12,0M CON SOPORTE CUADRADO 0.9MX0.9M GALVANIZADO EN CALIENTE Y PINTADO RAL 7035 INCLUYE PERNOS DE ANCLAJE MARCA DIPOLE LIGHTING</v>
          </cell>
          <cell r="K1617" t="str">
            <v>UN</v>
          </cell>
          <cell r="L1617">
            <v>1</v>
          </cell>
          <cell r="M1617">
            <v>3670070</v>
          </cell>
          <cell r="N1617">
            <v>1137722</v>
          </cell>
          <cell r="O1617">
            <v>4807792</v>
          </cell>
        </row>
        <row r="1618">
          <cell r="A1618">
            <v>1552</v>
          </cell>
          <cell r="B1618" t="str">
            <v>E 002.001.006</v>
          </cell>
          <cell r="C1618" t="str">
            <v>APU 2021 E 002.001.006</v>
          </cell>
          <cell r="D1618" t="str">
            <v>NUEVOS</v>
          </cell>
          <cell r="E1618" t="str">
            <v>MASTIL Y POSTES  METALICO</v>
          </cell>
          <cell r="F1618"/>
          <cell r="G1618">
            <v>0</v>
          </cell>
          <cell r="H1618" t="str">
            <v>SANDRA GALINDO</v>
          </cell>
          <cell r="I1618" t="str">
            <v>SANDRA GALINDO</v>
          </cell>
          <cell r="J1618" t="str">
            <v>POSTE METALICO POLIGONAL PARA ILUMINACION CON BRAZO SENCILLO TIPO CISNE AVANCE 1,2M ALTURA 8,0M GALVANIZADO EN CALIENTE Y PINTADO RAL 9035 INCLUYE PERNOS DE ANCLAJE MARCA DIPOLE LIGHTING</v>
          </cell>
          <cell r="K1618" t="str">
            <v>UN</v>
          </cell>
          <cell r="L1618">
            <v>1</v>
          </cell>
          <cell r="M1618">
            <v>2009370</v>
          </cell>
          <cell r="N1618">
            <v>622905</v>
          </cell>
          <cell r="O1618">
            <v>2632275</v>
          </cell>
        </row>
        <row r="1619">
          <cell r="A1619">
            <v>1573</v>
          </cell>
          <cell r="B1619" t="str">
            <v>E 002.001.028</v>
          </cell>
          <cell r="C1619" t="str">
            <v>APU 2021 E 002.001.028</v>
          </cell>
          <cell r="D1619" t="str">
            <v>NUEVOS</v>
          </cell>
          <cell r="E1619" t="str">
            <v>MASTIL Y POSTES  METALICO</v>
          </cell>
          <cell r="F1619"/>
          <cell r="G1619">
            <v>0</v>
          </cell>
          <cell r="H1619" t="str">
            <v>SANDRA GALINDO</v>
          </cell>
          <cell r="I1619" t="str">
            <v>SANDRA GALINDO</v>
          </cell>
          <cell r="J1619" t="str">
            <v>POSTE METALICO POLIGONAL PARA ILUMINACION CON BRAZO SENCILLO TIPO GAVIOTA AVANCE 1,2M ALTURA 8,0MGALVANIZADO EN CALIENTE Y PINTADO RAL 7004 INCLUYE PERNOS DE ANCLAJE MARCA DIPOLE LIGHTING</v>
          </cell>
          <cell r="K1619" t="str">
            <v>UN</v>
          </cell>
          <cell r="L1619">
            <v>1</v>
          </cell>
          <cell r="M1619">
            <v>1534057</v>
          </cell>
          <cell r="N1619">
            <v>475558</v>
          </cell>
          <cell r="O1619">
            <v>2009615</v>
          </cell>
        </row>
        <row r="1620">
          <cell r="A1620">
            <v>1574</v>
          </cell>
          <cell r="B1620" t="str">
            <v>E 002.001.029</v>
          </cell>
          <cell r="C1620" t="str">
            <v>APU 2021 E 002.001.029</v>
          </cell>
          <cell r="D1620" t="str">
            <v>NUEVOS</v>
          </cell>
          <cell r="E1620" t="str">
            <v>MASTIL Y POSTES  METALICO</v>
          </cell>
          <cell r="F1620"/>
          <cell r="G1620">
            <v>0</v>
          </cell>
          <cell r="H1620" t="str">
            <v>SANDRA GALINDO</v>
          </cell>
          <cell r="I1620" t="str">
            <v>SANDRA GALINDO</v>
          </cell>
          <cell r="J1620" t="str">
            <v>DESCRIPCIÒN:  POSTE METALICO POLIGONAL PARA ILUMINACION CON BRAZO DOBLE TIPO GAVIOTA AVANCE 1,2M ALTURA 8,0MGALVANIZADO EN CALIENTE Y PINTADO RAL 7004 INCLUYE PERNOS DE ANCLAJE MARCA DIPOLE LIGHTING</v>
          </cell>
          <cell r="K1620" t="str">
            <v>UN</v>
          </cell>
          <cell r="L1620">
            <v>1</v>
          </cell>
          <cell r="M1620">
            <v>1618547</v>
          </cell>
          <cell r="N1620">
            <v>501750</v>
          </cell>
          <cell r="O1620">
            <v>2120297</v>
          </cell>
        </row>
        <row r="1621">
          <cell r="A1621">
            <v>1575</v>
          </cell>
          <cell r="B1621" t="str">
            <v>E 002.001.030</v>
          </cell>
          <cell r="C1621" t="str">
            <v>APU 2021 E 002.001.030</v>
          </cell>
          <cell r="D1621" t="str">
            <v>NUEVOS</v>
          </cell>
          <cell r="E1621" t="str">
            <v>MASTIL Y POSTES  METALICO</v>
          </cell>
          <cell r="F1621"/>
          <cell r="G1621">
            <v>0</v>
          </cell>
          <cell r="H1621" t="str">
            <v>SANDRA GALINDO</v>
          </cell>
          <cell r="I1621" t="str">
            <v>SANDRA GALINDO</v>
          </cell>
          <cell r="J1621" t="str">
            <v xml:space="preserve"> POSTE METALICO POLIGONAL PARA ILUMINACION CON BRAZO SENCILLO TIPO GAVIOTA AVANCE 1,2M ALTURA 10,0MGALVANIZADO EN CALIENTE Y PINTADO RAL 7004 INCLUYE PERNOS DE ANCLAJE MARCA DIPOLE LIGHTING</v>
          </cell>
          <cell r="K1621" t="str">
            <v>UN</v>
          </cell>
          <cell r="L1621">
            <v>1</v>
          </cell>
          <cell r="M1621">
            <v>1862497</v>
          </cell>
          <cell r="N1621">
            <v>577374</v>
          </cell>
          <cell r="O1621">
            <v>2439871</v>
          </cell>
        </row>
        <row r="1622">
          <cell r="A1622">
            <v>1576</v>
          </cell>
          <cell r="B1622" t="str">
            <v>E 002.001.031</v>
          </cell>
          <cell r="C1622" t="str">
            <v>APU 2021 E 002.001.031</v>
          </cell>
          <cell r="D1622" t="str">
            <v>NUEVOS</v>
          </cell>
          <cell r="E1622" t="str">
            <v>MASTIL Y POSTES  METALICO</v>
          </cell>
          <cell r="F1622"/>
          <cell r="G1622">
            <v>0</v>
          </cell>
          <cell r="H1622" t="str">
            <v>SANDRA GALINDO</v>
          </cell>
          <cell r="I1622" t="str">
            <v>SANDRA GALINDO</v>
          </cell>
          <cell r="J1622" t="str">
            <v>POSTE METALICO POLIGONAL PARA ILUMINACION CON BRAZO DOBLE TIPO GAVIOTA AVANCE 1,2M ALTURA 10,0MGALVANIZADO EN CALIENTE Y PINTADO RAL 7004 INCLUYE PERNOS DE ANCLAJE MARCA DIPOLE LIGHTING</v>
          </cell>
          <cell r="K1622" t="str">
            <v>UN</v>
          </cell>
          <cell r="L1622">
            <v>1</v>
          </cell>
          <cell r="M1622">
            <v>2081457</v>
          </cell>
          <cell r="N1622">
            <v>645252</v>
          </cell>
          <cell r="O1622">
            <v>2726709</v>
          </cell>
        </row>
        <row r="1623">
          <cell r="A1623">
            <v>1577</v>
          </cell>
          <cell r="B1623" t="str">
            <v>E 002.001.032</v>
          </cell>
          <cell r="C1623" t="str">
            <v>APU 2021 E 002.001.032</v>
          </cell>
          <cell r="D1623" t="str">
            <v>NUEVOS</v>
          </cell>
          <cell r="E1623" t="str">
            <v>MASTIL Y POSTES  METALICO</v>
          </cell>
          <cell r="F1623"/>
          <cell r="G1623">
            <v>0</v>
          </cell>
          <cell r="H1623" t="str">
            <v>SANDRA GALINDO</v>
          </cell>
          <cell r="I1623" t="str">
            <v>SANDRA GALINDO</v>
          </cell>
          <cell r="J1623" t="str">
            <v>DESCRIPCIÒN:  POSTE METALICO POLIGONAL PARA ILUMINACION CON BRAZO SENCILLO TIPO GAVIOTA AVANCE 1,2M ALTURA 12,0MGALVANIZADO EN CALIENTE Y PINTADO RAL 7004 INCLUYE PERNOS DE ANCLAJE MARCA DIPOLE LIGHTING</v>
          </cell>
          <cell r="K1623" t="str">
            <v>UN</v>
          </cell>
          <cell r="L1623">
            <v>1</v>
          </cell>
          <cell r="M1623">
            <v>2117157</v>
          </cell>
          <cell r="N1623">
            <v>656319</v>
          </cell>
          <cell r="O1623">
            <v>2773476</v>
          </cell>
        </row>
        <row r="1624">
          <cell r="A1624">
            <v>1578</v>
          </cell>
          <cell r="B1624" t="str">
            <v>E 002.001.033</v>
          </cell>
          <cell r="C1624" t="str">
            <v>APU 2021 E 002.001.033</v>
          </cell>
          <cell r="D1624" t="str">
            <v>NUEVOS</v>
          </cell>
          <cell r="E1624" t="str">
            <v>MASTIL Y POSTES  METALICO</v>
          </cell>
          <cell r="F1624"/>
          <cell r="G1624">
            <v>0</v>
          </cell>
          <cell r="H1624" t="str">
            <v>SANDRA GALINDO</v>
          </cell>
          <cell r="I1624" t="str">
            <v>SANDRA GALINDO</v>
          </cell>
          <cell r="J1624" t="str">
            <v xml:space="preserve"> POSTE METALICO POLIGONAL PARA ILUMINACION CON BRAZO DOBLE TIPO GAVIOTA AVANCE 1,2M ALTURA 12,0MGALVANIZADO EN CALIENTE Y PINTADO RAL 7004 INCLUYE PERNOS DE ANCLAJE MARCA DIPOLE LIGHTING</v>
          </cell>
          <cell r="K1624" t="str">
            <v>UN</v>
          </cell>
          <cell r="L1624">
            <v>1</v>
          </cell>
          <cell r="M1624">
            <v>2201647</v>
          </cell>
          <cell r="N1624">
            <v>682511</v>
          </cell>
          <cell r="O1624">
            <v>2884158</v>
          </cell>
        </row>
        <row r="1625">
          <cell r="A1625">
            <v>1554</v>
          </cell>
          <cell r="B1625" t="str">
            <v>E 002.001.008</v>
          </cell>
          <cell r="C1625" t="str">
            <v>APU 2021 E 002.001.008</v>
          </cell>
          <cell r="D1625" t="str">
            <v>NUEVOS</v>
          </cell>
          <cell r="E1625" t="str">
            <v>PUESTA TIERRA</v>
          </cell>
          <cell r="F1625"/>
          <cell r="G1625">
            <v>0</v>
          </cell>
          <cell r="H1625" t="str">
            <v>SANDRA GALINDO</v>
          </cell>
          <cell r="I1625" t="str">
            <v>SANDRA GALINDO</v>
          </cell>
          <cell r="J1625" t="str">
            <v>PUESTA A TIERRA MASTIL</v>
          </cell>
          <cell r="K1625" t="str">
            <v>UN</v>
          </cell>
          <cell r="L1625">
            <v>1</v>
          </cell>
          <cell r="M1625">
            <v>203473</v>
          </cell>
          <cell r="N1625">
            <v>63077</v>
          </cell>
          <cell r="O1625">
            <v>266550</v>
          </cell>
        </row>
        <row r="1626">
          <cell r="A1626"/>
          <cell r="B1626"/>
          <cell r="C1626"/>
          <cell r="D1626"/>
          <cell r="E1626"/>
          <cell r="F1626"/>
          <cell r="G1626"/>
          <cell r="H1626"/>
          <cell r="I1626"/>
          <cell r="J1626" t="str">
            <v xml:space="preserve">ESTRUCTURAS    </v>
          </cell>
          <cell r="K1626" t="str">
            <v/>
          </cell>
          <cell r="L1626"/>
          <cell r="M1626"/>
          <cell r="N1626"/>
          <cell r="O1626"/>
        </row>
        <row r="1627">
          <cell r="A1627">
            <v>983</v>
          </cell>
          <cell r="B1627" t="str">
            <v>E 001.004.048</v>
          </cell>
          <cell r="C1627" t="str">
            <v>APU 2021 E 001.004.048</v>
          </cell>
          <cell r="D1627" t="str">
            <v>GRUPO OBRAS ELECTRICAS Y ALUMBRADO PUBLICO</v>
          </cell>
          <cell r="E1627" t="str">
            <v>RED  ELECTRICAS</v>
          </cell>
          <cell r="F1627" t="str">
            <v xml:space="preserve">ESTRUCTURAS    </v>
          </cell>
          <cell r="G1627">
            <v>0</v>
          </cell>
          <cell r="H1627"/>
          <cell r="I1627"/>
          <cell r="J1627" t="str">
            <v xml:space="preserve">ESTRUCTURA ICELP103 </v>
          </cell>
          <cell r="K1627" t="str">
            <v>UN</v>
          </cell>
          <cell r="L1627">
            <v>1</v>
          </cell>
          <cell r="M1627">
            <v>235818</v>
          </cell>
          <cell r="N1627">
            <v>73104</v>
          </cell>
          <cell r="O1627">
            <v>308922</v>
          </cell>
        </row>
        <row r="1628">
          <cell r="A1628">
            <v>1326</v>
          </cell>
          <cell r="B1628" t="str">
            <v>E 001.019.167</v>
          </cell>
          <cell r="C1628" t="str">
            <v>APU 2021 E 001.019.167</v>
          </cell>
          <cell r="D1628" t="str">
            <v>GRUPO OBRAS ELECTRICAS Y ALUMBRADO PUBLICO</v>
          </cell>
          <cell r="E1628" t="str">
            <v>RED  ELECTRICAS</v>
          </cell>
          <cell r="F1628" t="str">
            <v xml:space="preserve">APUS NUEVOS    </v>
          </cell>
          <cell r="G1628">
            <v>0</v>
          </cell>
          <cell r="H1628"/>
          <cell r="I1628"/>
          <cell r="J1628" t="str">
            <v xml:space="preserve">ESTRUCTURA LA 105 </v>
          </cell>
          <cell r="K1628" t="str">
            <v>UN</v>
          </cell>
          <cell r="L1628">
            <v>1</v>
          </cell>
          <cell r="M1628">
            <v>1354730</v>
          </cell>
          <cell r="N1628">
            <v>419966</v>
          </cell>
          <cell r="O1628">
            <v>1774696</v>
          </cell>
        </row>
        <row r="1629">
          <cell r="A1629">
            <v>984</v>
          </cell>
          <cell r="B1629" t="str">
            <v>E 001.004.049</v>
          </cell>
          <cell r="C1629" t="str">
            <v>APU 2021 E 001.004.049</v>
          </cell>
          <cell r="D1629" t="str">
            <v>GRUPO OBRAS ELECTRICAS Y ALUMBRADO PUBLICO</v>
          </cell>
          <cell r="E1629" t="str">
            <v>RED  ELECTRICAS</v>
          </cell>
          <cell r="F1629" t="str">
            <v xml:space="preserve">ESTRUCTURAS    </v>
          </cell>
          <cell r="G1629">
            <v>0</v>
          </cell>
          <cell r="J1629" t="str">
            <v xml:space="preserve">ESTRUCTURA ICELP112 </v>
          </cell>
          <cell r="K1629" t="str">
            <v>UN</v>
          </cell>
          <cell r="L1629">
            <v>1</v>
          </cell>
          <cell r="M1629">
            <v>491269</v>
          </cell>
          <cell r="N1629">
            <v>152293</v>
          </cell>
          <cell r="O1629">
            <v>643562</v>
          </cell>
        </row>
        <row r="1630">
          <cell r="A1630">
            <v>936</v>
          </cell>
          <cell r="B1630" t="str">
            <v>E 001.004.001</v>
          </cell>
          <cell r="C1630" t="str">
            <v>APU 2021 E 001.004.001</v>
          </cell>
          <cell r="D1630" t="str">
            <v>GRUPO OBRAS ELECTRICAS Y ALUMBRADO PUBLICO</v>
          </cell>
          <cell r="E1630" t="str">
            <v>RED  ELECTRICAS</v>
          </cell>
          <cell r="F1630" t="str">
            <v xml:space="preserve">ESTRUCTURAS    </v>
          </cell>
          <cell r="G1630">
            <v>0</v>
          </cell>
          <cell r="H1630"/>
          <cell r="I1630"/>
          <cell r="J1630" t="str">
            <v xml:space="preserve">ESTRUCTURA EN H DE ALINEAMIENTO T PH 202 C. M. </v>
          </cell>
          <cell r="K1630" t="str">
            <v xml:space="preserve"> UN</v>
          </cell>
          <cell r="L1630">
            <v>1</v>
          </cell>
          <cell r="M1630">
            <v>395026</v>
          </cell>
          <cell r="N1630">
            <v>122458</v>
          </cell>
          <cell r="O1630">
            <v>517484</v>
          </cell>
        </row>
        <row r="1631">
          <cell r="A1631">
            <v>937</v>
          </cell>
          <cell r="B1631" t="str">
            <v>E 001.004.002</v>
          </cell>
          <cell r="C1631" t="str">
            <v>APU 2021 E 001.004.002</v>
          </cell>
          <cell r="D1631" t="str">
            <v>GRUPO OBRAS ELECTRICAS Y ALUMBRADO PUBLICO</v>
          </cell>
          <cell r="E1631" t="str">
            <v>RED  ELECTRICAS</v>
          </cell>
          <cell r="F1631" t="str">
            <v xml:space="preserve">ESTRUCTURAS    </v>
          </cell>
          <cell r="G1631">
            <v>0</v>
          </cell>
          <cell r="H1631"/>
          <cell r="I1631"/>
          <cell r="J1631" t="str">
            <v xml:space="preserve">ESTRUCTURA EN H DE ALINEAMIENTO T PH 202 C. T. </v>
          </cell>
          <cell r="K1631" t="str">
            <v xml:space="preserve"> UN</v>
          </cell>
          <cell r="L1631">
            <v>1</v>
          </cell>
          <cell r="M1631">
            <v>419751</v>
          </cell>
          <cell r="N1631">
            <v>130123</v>
          </cell>
          <cell r="O1631">
            <v>549874</v>
          </cell>
        </row>
        <row r="1632">
          <cell r="A1632">
            <v>1328</v>
          </cell>
          <cell r="B1632" t="str">
            <v>E 001.019.169</v>
          </cell>
          <cell r="C1632" t="str">
            <v>APU 2021 E 001.019.169</v>
          </cell>
          <cell r="D1632" t="str">
            <v>GRUPO OBRAS ELECTRICAS Y ALUMBRADO PUBLICO</v>
          </cell>
          <cell r="E1632" t="str">
            <v>RED  ELECTRICAS</v>
          </cell>
          <cell r="F1632" t="str">
            <v xml:space="preserve">APUS NUEVOS    </v>
          </cell>
          <cell r="G1632">
            <v>0</v>
          </cell>
          <cell r="H1632"/>
          <cell r="I1632"/>
          <cell r="J1632" t="str">
            <v xml:space="preserve">ESTRUCTURA LA 205 </v>
          </cell>
          <cell r="K1632" t="str">
            <v xml:space="preserve"> UN</v>
          </cell>
          <cell r="L1632">
            <v>1</v>
          </cell>
          <cell r="M1632">
            <v>536123</v>
          </cell>
          <cell r="N1632">
            <v>166198</v>
          </cell>
          <cell r="O1632">
            <v>702321</v>
          </cell>
        </row>
        <row r="1633">
          <cell r="A1633">
            <v>988</v>
          </cell>
          <cell r="B1633" t="str">
            <v>E 001.004.053</v>
          </cell>
          <cell r="C1633" t="str">
            <v>APU 2021 E 001.004.053</v>
          </cell>
          <cell r="D1633" t="str">
            <v>GRUPO OBRAS ELECTRICAS Y ALUMBRADO PUBLICO</v>
          </cell>
          <cell r="E1633" t="str">
            <v>RED  ELECTRICAS</v>
          </cell>
          <cell r="F1633" t="str">
            <v xml:space="preserve">ESTRUCTURAS    </v>
          </cell>
          <cell r="G1633">
            <v>0</v>
          </cell>
          <cell r="H1633"/>
          <cell r="I1633"/>
          <cell r="J1633" t="str">
            <v xml:space="preserve">ESTRUCTURA ICELPH 211 </v>
          </cell>
          <cell r="K1633" t="str">
            <v>UN</v>
          </cell>
          <cell r="L1633">
            <v>1</v>
          </cell>
          <cell r="M1633">
            <v>742827</v>
          </cell>
          <cell r="N1633">
            <v>230276</v>
          </cell>
          <cell r="O1633">
            <v>973103</v>
          </cell>
        </row>
        <row r="1634">
          <cell r="A1634">
            <v>989</v>
          </cell>
          <cell r="B1634" t="str">
            <v>E 001.004.054</v>
          </cell>
          <cell r="C1634" t="str">
            <v>APU 2021 E 001.004.054</v>
          </cell>
          <cell r="D1634" t="str">
            <v>GRUPO OBRAS ELECTRICAS Y ALUMBRADO PUBLICO</v>
          </cell>
          <cell r="E1634" t="str">
            <v>RED  ELECTRICAS</v>
          </cell>
          <cell r="F1634" t="str">
            <v xml:space="preserve">ESTRUCTURAS    </v>
          </cell>
          <cell r="G1634">
            <v>0</v>
          </cell>
          <cell r="H1634"/>
          <cell r="I1634"/>
          <cell r="J1634" t="str">
            <v xml:space="preserve">ESTRUCTURA ICEL RH 211M </v>
          </cell>
          <cell r="K1634" t="str">
            <v xml:space="preserve"> UN</v>
          </cell>
          <cell r="L1634">
            <v>1</v>
          </cell>
          <cell r="M1634">
            <v>919180</v>
          </cell>
          <cell r="N1634">
            <v>284946</v>
          </cell>
          <cell r="O1634">
            <v>1204126</v>
          </cell>
        </row>
        <row r="1635">
          <cell r="A1635">
            <v>938</v>
          </cell>
          <cell r="B1635" t="str">
            <v>E 001.004.003</v>
          </cell>
          <cell r="C1635" t="str">
            <v>APU 2021 E 001.004.003</v>
          </cell>
          <cell r="D1635" t="str">
            <v>GRUPO OBRAS ELECTRICAS Y ALUMBRADO PUBLICO</v>
          </cell>
          <cell r="E1635" t="str">
            <v>RED  ELECTRICAS</v>
          </cell>
          <cell r="F1635" t="str">
            <v xml:space="preserve">ESTRUCTURAS    </v>
          </cell>
          <cell r="G1635">
            <v>0</v>
          </cell>
          <cell r="H1635"/>
          <cell r="I1635"/>
          <cell r="J1635" t="str">
            <v xml:space="preserve">ESTRUCTURA TERMINAL T RH 214 CIRC MONOFASICO </v>
          </cell>
          <cell r="K1635" t="str">
            <v xml:space="preserve"> UN</v>
          </cell>
          <cell r="L1635">
            <v>1</v>
          </cell>
          <cell r="M1635">
            <v>806132</v>
          </cell>
          <cell r="N1635">
            <v>249901</v>
          </cell>
          <cell r="O1635">
            <v>1056033</v>
          </cell>
        </row>
        <row r="1636">
          <cell r="A1636">
            <v>939</v>
          </cell>
          <cell r="B1636" t="str">
            <v>E 001.004.004</v>
          </cell>
          <cell r="C1636" t="str">
            <v>APU 2021 E 001.004.004</v>
          </cell>
          <cell r="D1636" t="str">
            <v>GRUPO OBRAS ELECTRICAS Y ALUMBRADO PUBLICO</v>
          </cell>
          <cell r="E1636" t="str">
            <v>RED  ELECTRICAS</v>
          </cell>
          <cell r="F1636" t="str">
            <v xml:space="preserve">ESTRUCTURAS    </v>
          </cell>
          <cell r="G1636">
            <v>0</v>
          </cell>
          <cell r="H1636"/>
          <cell r="I1636"/>
          <cell r="J1636" t="str">
            <v xml:space="preserve">ESTRUCTURA TERMINAL TRH 214 TRIFASICA SIN CABGUA </v>
          </cell>
          <cell r="K1636" t="str">
            <v>UN</v>
          </cell>
          <cell r="L1636">
            <v>1</v>
          </cell>
          <cell r="M1636">
            <v>946306</v>
          </cell>
          <cell r="N1636">
            <v>293355</v>
          </cell>
          <cell r="O1636">
            <v>1239661</v>
          </cell>
        </row>
        <row r="1637">
          <cell r="A1637">
            <v>940</v>
          </cell>
          <cell r="B1637" t="str">
            <v>E 001.004.005</v>
          </cell>
          <cell r="C1637" t="str">
            <v>APU 2021 E 001.004.005</v>
          </cell>
          <cell r="D1637" t="str">
            <v>GRUPO OBRAS ELECTRICAS Y ALUMBRADO PUBLICO</v>
          </cell>
          <cell r="E1637" t="str">
            <v>RED  ELECTRICAS</v>
          </cell>
          <cell r="F1637" t="str">
            <v xml:space="preserve">ESTRUCTURAS    </v>
          </cell>
          <cell r="G1637">
            <v>0</v>
          </cell>
          <cell r="H1637"/>
          <cell r="I1637"/>
          <cell r="J1637" t="str">
            <v xml:space="preserve">ESTRUCTURA RETENCION T RH 231 CIRC MONOFASICO </v>
          </cell>
          <cell r="K1637" t="str">
            <v xml:space="preserve"> UN</v>
          </cell>
          <cell r="L1637">
            <v>1</v>
          </cell>
          <cell r="M1637">
            <v>1066057</v>
          </cell>
          <cell r="N1637">
            <v>330478</v>
          </cell>
          <cell r="O1637">
            <v>1396535</v>
          </cell>
        </row>
        <row r="1638">
          <cell r="A1638">
            <v>2226</v>
          </cell>
          <cell r="B1638" t="str">
            <v>E 001.004.062</v>
          </cell>
          <cell r="C1638" t="str">
            <v>APU 2021 E 001.004.062</v>
          </cell>
          <cell r="D1638" t="str">
            <v>OBRAS ELECTRICAS Y ALUMBRADO PUBLICO</v>
          </cell>
          <cell r="E1638" t="str">
            <v xml:space="preserve">REDES ELECTRICAS </v>
          </cell>
          <cell r="F1638" t="str">
            <v>CREADO 56</v>
          </cell>
          <cell r="G1638" t="str">
            <v>FERNANDEL ALFONSO FORERO</v>
          </cell>
          <cell r="H1638" t="str">
            <v>JHON JAIRO ROMERO VACA</v>
          </cell>
          <cell r="I1638" t="str">
            <v xml:space="preserve">SECRETARIA CONTROL FISICO </v>
          </cell>
          <cell r="J1638" t="str">
            <v>SUMINISTRO E INSTALACIÓN ESTRUCTURA DE DERIVACION SENCILLA CON PROTECCIONES TIPO LA 232 NORMA CODENSA. INCLUYE PARARRAYOS</v>
          </cell>
          <cell r="K1638" t="str">
            <v>UN</v>
          </cell>
          <cell r="L1638">
            <v>1</v>
          </cell>
          <cell r="M1638">
            <v>4672735.2</v>
          </cell>
          <cell r="N1638">
            <v>1448547.91</v>
          </cell>
          <cell r="O1638">
            <v>6121283.1100000003</v>
          </cell>
        </row>
        <row r="1639">
          <cell r="A1639">
            <v>992</v>
          </cell>
          <cell r="B1639" t="str">
            <v>E 001.004.057</v>
          </cell>
          <cell r="C1639" t="str">
            <v>APU 2021 E 001.004.057</v>
          </cell>
          <cell r="D1639" t="str">
            <v>GRUPO OBRAS ELECTRICAS Y ALUMBRADO PUBLICO</v>
          </cell>
          <cell r="E1639" t="str">
            <v>RED  ELECTRICAS</v>
          </cell>
          <cell r="F1639" t="str">
            <v xml:space="preserve">ESTRUCTURAS    </v>
          </cell>
          <cell r="G1639">
            <v>0</v>
          </cell>
          <cell r="H1639"/>
          <cell r="I1639"/>
          <cell r="J1639" t="str">
            <v xml:space="preserve">ESTRUCTURA LA 228 </v>
          </cell>
          <cell r="K1639" t="str">
            <v>UN</v>
          </cell>
          <cell r="L1639">
            <v>1</v>
          </cell>
          <cell r="M1639">
            <v>2311140</v>
          </cell>
          <cell r="N1639">
            <v>716453</v>
          </cell>
          <cell r="O1639">
            <v>3027593</v>
          </cell>
        </row>
        <row r="1640">
          <cell r="A1640">
            <v>986</v>
          </cell>
          <cell r="B1640" t="str">
            <v>E 001.004.051</v>
          </cell>
          <cell r="C1640" t="str">
            <v>APU 2021 E 001.004.051</v>
          </cell>
          <cell r="D1640" t="str">
            <v>GRUPO OBRAS ELECTRICAS Y ALUMBRADO PUBLICO</v>
          </cell>
          <cell r="E1640" t="str">
            <v>RED  ELECTRICAS</v>
          </cell>
          <cell r="F1640" t="str">
            <v xml:space="preserve">ESTRUCTURAS    </v>
          </cell>
          <cell r="G1640">
            <v>0</v>
          </cell>
          <cell r="H1640"/>
          <cell r="I1640"/>
          <cell r="J1640" t="str">
            <v xml:space="preserve">ESTRUCTURA ICEL RH 231 </v>
          </cell>
          <cell r="K1640" t="str">
            <v>UN</v>
          </cell>
          <cell r="L1640">
            <v>1</v>
          </cell>
          <cell r="M1640">
            <v>1230443</v>
          </cell>
          <cell r="N1640">
            <v>381437</v>
          </cell>
          <cell r="O1640">
            <v>1611880</v>
          </cell>
        </row>
        <row r="1641">
          <cell r="A1641">
            <v>993</v>
          </cell>
          <cell r="B1641" t="str">
            <v>E 001.004.058</v>
          </cell>
          <cell r="C1641" t="str">
            <v>APU 2021 E 001.004.058</v>
          </cell>
          <cell r="D1641" t="str">
            <v>GRUPO OBRAS ELECTRICAS Y ALUMBRADO PUBLICO</v>
          </cell>
          <cell r="E1641" t="str">
            <v>RED  ELECTRICAS</v>
          </cell>
          <cell r="F1641" t="str">
            <v xml:space="preserve">ESTRUCTURAS    </v>
          </cell>
          <cell r="G1641">
            <v>0</v>
          </cell>
          <cell r="H1641" t="str">
            <v>JOSE MIGUE</v>
          </cell>
          <cell r="I1641" t="str">
            <v>CIM</v>
          </cell>
          <cell r="J1641" t="str">
            <v xml:space="preserve">ESTRUCTURA CS 274 </v>
          </cell>
          <cell r="K1641" t="str">
            <v xml:space="preserve"> UN</v>
          </cell>
          <cell r="L1641">
            <v>1</v>
          </cell>
          <cell r="M1641">
            <v>604409</v>
          </cell>
          <cell r="N1641">
            <v>187367</v>
          </cell>
          <cell r="O1641">
            <v>791776</v>
          </cell>
        </row>
        <row r="1642">
          <cell r="A1642">
            <v>994</v>
          </cell>
          <cell r="B1642" t="str">
            <v>E 001.004.059</v>
          </cell>
          <cell r="C1642" t="str">
            <v>APU 2021 E 001.004.059</v>
          </cell>
          <cell r="D1642" t="str">
            <v>GRUPO OBRAS ELECTRICAS Y ALUMBRADO PUBLICO</v>
          </cell>
          <cell r="E1642" t="str">
            <v>RED  ELECTRICAS</v>
          </cell>
          <cell r="F1642" t="str">
            <v xml:space="preserve">ESTRUCTURAS    </v>
          </cell>
          <cell r="G1642">
            <v>0</v>
          </cell>
          <cell r="H1642" t="str">
            <v>JOSE MIGUE</v>
          </cell>
          <cell r="I1642" t="str">
            <v>CIM</v>
          </cell>
          <cell r="J1642" t="str">
            <v xml:space="preserve">ESTRUCTURA CS 275 </v>
          </cell>
          <cell r="K1642" t="str">
            <v>UN</v>
          </cell>
          <cell r="L1642">
            <v>1</v>
          </cell>
          <cell r="M1642">
            <v>1366722</v>
          </cell>
          <cell r="N1642">
            <v>423684</v>
          </cell>
          <cell r="O1642">
            <v>1790406</v>
          </cell>
        </row>
        <row r="1643">
          <cell r="A1643">
            <v>995</v>
          </cell>
          <cell r="B1643" t="str">
            <v>E 001.004.060</v>
          </cell>
          <cell r="C1643" t="str">
            <v>APU 2021 E 001.004.060</v>
          </cell>
          <cell r="D1643" t="str">
            <v>GRUPO OBRAS ELECTRICAS Y ALUMBRADO PUBLICO</v>
          </cell>
          <cell r="E1643" t="str">
            <v>RED  ELECTRICAS</v>
          </cell>
          <cell r="F1643" t="str">
            <v xml:space="preserve">ESTRUCTURAS    </v>
          </cell>
          <cell r="G1643">
            <v>0</v>
          </cell>
          <cell r="H1643"/>
          <cell r="I1643"/>
          <cell r="J1643" t="str">
            <v xml:space="preserve">ESTRUCTURA CS 276 </v>
          </cell>
          <cell r="K1643" t="str">
            <v xml:space="preserve"> UN</v>
          </cell>
          <cell r="L1643">
            <v>1</v>
          </cell>
          <cell r="M1643">
            <v>2221603</v>
          </cell>
          <cell r="N1643">
            <v>688697</v>
          </cell>
          <cell r="O1643">
            <v>2910300</v>
          </cell>
        </row>
        <row r="1644">
          <cell r="A1644">
            <v>941</v>
          </cell>
          <cell r="B1644" t="str">
            <v>E 001.004.006</v>
          </cell>
          <cell r="C1644" t="str">
            <v>APU 2021 E 001.004.006</v>
          </cell>
          <cell r="D1644" t="str">
            <v>GRUPO OBRAS ELECTRICAS Y ALUMBRADO PUBLICO</v>
          </cell>
          <cell r="E1644" t="str">
            <v>RED  ELECTRICAS</v>
          </cell>
          <cell r="F1644" t="str">
            <v xml:space="preserve">ESTRUCTURAS    </v>
          </cell>
          <cell r="G1644">
            <v>0</v>
          </cell>
          <cell r="H1644"/>
          <cell r="I1644"/>
          <cell r="J1644" t="str">
            <v xml:space="preserve">ESTRUCTURA AP 311 CODENSA </v>
          </cell>
          <cell r="K1644" t="str">
            <v>UN</v>
          </cell>
          <cell r="L1644">
            <v>1</v>
          </cell>
          <cell r="M1644">
            <v>100466</v>
          </cell>
          <cell r="N1644">
            <v>31144</v>
          </cell>
          <cell r="O1644">
            <v>131610</v>
          </cell>
        </row>
        <row r="1645">
          <cell r="A1645">
            <v>942</v>
          </cell>
          <cell r="B1645" t="str">
            <v>E 001.004.007</v>
          </cell>
          <cell r="C1645" t="str">
            <v>APU 2021 E 001.004.007</v>
          </cell>
          <cell r="D1645" t="str">
            <v>GRUPO OBRAS ELECTRICAS Y ALUMBRADO PUBLICO</v>
          </cell>
          <cell r="E1645" t="str">
            <v>RED  ELECTRICAS</v>
          </cell>
          <cell r="F1645" t="str">
            <v xml:space="preserve">ESTRUCTURAS    </v>
          </cell>
          <cell r="G1645">
            <v>0</v>
          </cell>
          <cell r="H1645"/>
          <cell r="I1645" t="str">
            <v xml:space="preserve">ESCE- PORFIA </v>
          </cell>
          <cell r="J1645" t="str">
            <v xml:space="preserve">ESTRUCTURA AP 312 CODENSA </v>
          </cell>
          <cell r="K1645" t="str">
            <v xml:space="preserve"> UN</v>
          </cell>
          <cell r="L1645">
            <v>1</v>
          </cell>
          <cell r="M1645">
            <v>122569</v>
          </cell>
          <cell r="N1645">
            <v>37996</v>
          </cell>
          <cell r="O1645">
            <v>160565</v>
          </cell>
        </row>
        <row r="1646">
          <cell r="A1646">
            <v>987</v>
          </cell>
          <cell r="B1646" t="str">
            <v>E 001.004.052</v>
          </cell>
          <cell r="C1646" t="str">
            <v>APU 2021 E 001.004.052</v>
          </cell>
          <cell r="D1646" t="str">
            <v>GRUPO OBRAS ELECTRICAS Y ALUMBRADO PUBLICO</v>
          </cell>
          <cell r="E1646" t="str">
            <v>RED  ELECTRICAS</v>
          </cell>
          <cell r="F1646" t="str">
            <v xml:space="preserve">ESTRUCTURAS    </v>
          </cell>
          <cell r="G1646">
            <v>0</v>
          </cell>
          <cell r="H1646"/>
          <cell r="I1646"/>
          <cell r="J1646" t="str">
            <v xml:space="preserve">ESTRUCTURA ICEL RE 312 </v>
          </cell>
          <cell r="K1646" t="str">
            <v xml:space="preserve"> UN</v>
          </cell>
          <cell r="L1646">
            <v>1</v>
          </cell>
          <cell r="M1646">
            <v>1729185</v>
          </cell>
          <cell r="N1646">
            <v>536047</v>
          </cell>
          <cell r="O1646">
            <v>2265232</v>
          </cell>
        </row>
        <row r="1647">
          <cell r="A1647">
            <v>943</v>
          </cell>
          <cell r="B1647" t="str">
            <v>E 001.004.008</v>
          </cell>
          <cell r="C1647" t="str">
            <v>APU 2021 E 001.004.008</v>
          </cell>
          <cell r="D1647" t="str">
            <v>GRUPO OBRAS ELECTRICAS Y ALUMBRADO PUBLICO</v>
          </cell>
          <cell r="E1647" t="str">
            <v>RED  ELECTRICAS</v>
          </cell>
          <cell r="F1647" t="str">
            <v xml:space="preserve">ESTRUCTURAS    </v>
          </cell>
          <cell r="G1647">
            <v>0</v>
          </cell>
          <cell r="H1647"/>
          <cell r="I1647"/>
          <cell r="J1647" t="str">
            <v xml:space="preserve">ESTRUCTURA AP 313 CODENSA </v>
          </cell>
          <cell r="K1647" t="str">
            <v>UN</v>
          </cell>
          <cell r="L1647">
            <v>1</v>
          </cell>
          <cell r="M1647">
            <v>157654</v>
          </cell>
          <cell r="N1647">
            <v>48873</v>
          </cell>
          <cell r="O1647">
            <v>206527</v>
          </cell>
        </row>
        <row r="1648">
          <cell r="A1648">
            <v>944</v>
          </cell>
          <cell r="B1648" t="str">
            <v>E 001.004.009</v>
          </cell>
          <cell r="C1648" t="str">
            <v>APU 2021 E 001.004.009</v>
          </cell>
          <cell r="D1648" t="str">
            <v>GRUPO OBRAS ELECTRICAS Y ALUMBRADO PUBLICO</v>
          </cell>
          <cell r="E1648" t="str">
            <v>RED  ELECTRICAS</v>
          </cell>
          <cell r="F1648" t="str">
            <v xml:space="preserve">ESTRUCTURAS    </v>
          </cell>
          <cell r="G1648">
            <v>0</v>
          </cell>
          <cell r="H1648"/>
          <cell r="I1648"/>
          <cell r="J1648" t="str">
            <v xml:space="preserve">ESTRUCTURA LA 320 CODENSA </v>
          </cell>
          <cell r="K1648" t="str">
            <v xml:space="preserve"> UN</v>
          </cell>
          <cell r="L1648">
            <v>1</v>
          </cell>
          <cell r="M1648">
            <v>500009</v>
          </cell>
          <cell r="N1648">
            <v>155003</v>
          </cell>
          <cell r="O1648">
            <v>655012</v>
          </cell>
        </row>
        <row r="1649">
          <cell r="A1649">
            <v>945</v>
          </cell>
          <cell r="B1649" t="str">
            <v>E 001.004.010</v>
          </cell>
          <cell r="C1649" t="str">
            <v>APU 2021 E 001.004.010</v>
          </cell>
          <cell r="D1649" t="str">
            <v>GRUPO OBRAS ELECTRICAS Y ALUMBRADO PUBLICO</v>
          </cell>
          <cell r="E1649" t="str">
            <v>RED  ELECTRICAS</v>
          </cell>
          <cell r="F1649" t="str">
            <v xml:space="preserve">ESTRUCTURAS    </v>
          </cell>
          <cell r="G1649">
            <v>0</v>
          </cell>
          <cell r="H1649"/>
          <cell r="I1649"/>
          <cell r="J1649" t="str">
            <v xml:space="preserve">ESTRUCTURA LA 320 CODENSA (sin caja distribución) </v>
          </cell>
          <cell r="K1649" t="str">
            <v>UN</v>
          </cell>
          <cell r="L1649">
            <v>1</v>
          </cell>
          <cell r="M1649">
            <v>68545</v>
          </cell>
          <cell r="N1649">
            <v>21249</v>
          </cell>
          <cell r="O1649">
            <v>89794</v>
          </cell>
        </row>
        <row r="1650">
          <cell r="A1650">
            <v>946</v>
          </cell>
          <cell r="B1650" t="str">
            <v>E 001.004.011</v>
          </cell>
          <cell r="C1650" t="str">
            <v>APU 2021 E 001.004.011</v>
          </cell>
          <cell r="D1650" t="str">
            <v>GRUPO OBRAS ELECTRICAS Y ALUMBRADO PUBLICO</v>
          </cell>
          <cell r="E1650" t="str">
            <v>RED  ELECTRICAS</v>
          </cell>
          <cell r="F1650" t="str">
            <v xml:space="preserve">ESTRUCTURAS    </v>
          </cell>
          <cell r="G1650">
            <v>0</v>
          </cell>
          <cell r="H1650"/>
          <cell r="I1650"/>
          <cell r="J1650" t="str">
            <v xml:space="preserve">ESTRUCTURA LA 321 CODENSA </v>
          </cell>
          <cell r="K1650" t="str">
            <v xml:space="preserve"> UN</v>
          </cell>
          <cell r="L1650">
            <v>1</v>
          </cell>
          <cell r="M1650">
            <v>449299</v>
          </cell>
          <cell r="N1650">
            <v>139283</v>
          </cell>
          <cell r="O1650">
            <v>588582</v>
          </cell>
        </row>
        <row r="1651">
          <cell r="A1651">
            <v>947</v>
          </cell>
          <cell r="B1651" t="str">
            <v>E 001.004.012</v>
          </cell>
          <cell r="C1651" t="str">
            <v>APU 2021 E 001.004.012</v>
          </cell>
          <cell r="D1651" t="str">
            <v>GRUPO OBRAS ELECTRICAS Y ALUMBRADO PUBLICO</v>
          </cell>
          <cell r="E1651" t="str">
            <v>RED  ELECTRICAS</v>
          </cell>
          <cell r="F1651" t="str">
            <v xml:space="preserve">ESTRUCTURAS    </v>
          </cell>
          <cell r="G1651">
            <v>0</v>
          </cell>
          <cell r="H1651"/>
          <cell r="I1651"/>
          <cell r="J1651" t="str">
            <v xml:space="preserve">ESTRUCTURA LA 321 CODENSA (sin caja distribución) </v>
          </cell>
          <cell r="K1651" t="str">
            <v>UN</v>
          </cell>
          <cell r="L1651">
            <v>1</v>
          </cell>
          <cell r="M1651">
            <v>68304</v>
          </cell>
          <cell r="N1651">
            <v>21174</v>
          </cell>
          <cell r="O1651">
            <v>89478</v>
          </cell>
        </row>
        <row r="1652">
          <cell r="A1652">
            <v>948</v>
          </cell>
          <cell r="B1652" t="str">
            <v>E 001.004.013</v>
          </cell>
          <cell r="C1652" t="str">
            <v>APU 2021 E 001.004.013</v>
          </cell>
          <cell r="D1652" t="str">
            <v>GRUPO OBRAS ELECTRICAS Y ALUMBRADO PUBLICO</v>
          </cell>
          <cell r="E1652" t="str">
            <v>RED  ELECTRICAS</v>
          </cell>
          <cell r="F1652" t="str">
            <v xml:space="preserve">ESTRUCTURAS    </v>
          </cell>
          <cell r="G1652">
            <v>0</v>
          </cell>
          <cell r="H1652"/>
          <cell r="I1652"/>
          <cell r="J1652" t="str">
            <v xml:space="preserve">ESTRUCTURA LA 322 CODENSA </v>
          </cell>
          <cell r="K1652" t="str">
            <v xml:space="preserve"> UN</v>
          </cell>
          <cell r="L1652">
            <v>1</v>
          </cell>
          <cell r="M1652">
            <v>474465</v>
          </cell>
          <cell r="N1652">
            <v>147084</v>
          </cell>
          <cell r="O1652">
            <v>621549</v>
          </cell>
        </row>
        <row r="1653">
          <cell r="A1653">
            <v>968</v>
          </cell>
          <cell r="B1653" t="str">
            <v>E 001.004.033</v>
          </cell>
          <cell r="C1653" t="str">
            <v>APU 2021 E 001.004.033</v>
          </cell>
          <cell r="D1653" t="str">
            <v>GRUPO OBRAS ELECTRICAS Y ALUMBRADO PUBLICO</v>
          </cell>
          <cell r="E1653" t="str">
            <v>RED  ELECTRICAS</v>
          </cell>
          <cell r="F1653" t="str">
            <v xml:space="preserve">ESTRUCTURAS    </v>
          </cell>
          <cell r="G1653">
            <v>0</v>
          </cell>
          <cell r="H1653"/>
          <cell r="I1653"/>
          <cell r="J1653" t="str">
            <v xml:space="preserve">ESTRUCTURA LA 322 CODENSA (sin caja distribución) </v>
          </cell>
          <cell r="K1653" t="str">
            <v>UN</v>
          </cell>
          <cell r="L1653">
            <v>1</v>
          </cell>
          <cell r="M1653">
            <v>165239</v>
          </cell>
          <cell r="N1653">
            <v>51224</v>
          </cell>
          <cell r="O1653">
            <v>216463</v>
          </cell>
        </row>
        <row r="1654">
          <cell r="A1654">
            <v>949</v>
          </cell>
          <cell r="B1654" t="str">
            <v>E 001.004.014</v>
          </cell>
          <cell r="C1654" t="str">
            <v>APU 2021 E 001.004.014</v>
          </cell>
          <cell r="D1654" t="str">
            <v>GRUPO OBRAS ELECTRICAS Y ALUMBRADO PUBLICO</v>
          </cell>
          <cell r="E1654" t="str">
            <v>RED  ELECTRICAS</v>
          </cell>
          <cell r="F1654" t="str">
            <v xml:space="preserve">ESTRUCTURAS    </v>
          </cell>
          <cell r="G1654">
            <v>0</v>
          </cell>
          <cell r="H1654"/>
          <cell r="I1654"/>
          <cell r="J1654" t="str">
            <v xml:space="preserve">ESTRUCTURA LA 324 CODENSA </v>
          </cell>
          <cell r="K1654" t="str">
            <v xml:space="preserve"> UN</v>
          </cell>
          <cell r="L1654">
            <v>1</v>
          </cell>
          <cell r="M1654">
            <v>438000</v>
          </cell>
          <cell r="N1654">
            <v>135780</v>
          </cell>
          <cell r="O1654">
            <v>573780</v>
          </cell>
        </row>
        <row r="1655">
          <cell r="A1655">
            <v>969</v>
          </cell>
          <cell r="B1655" t="str">
            <v>E 001.004.034</v>
          </cell>
          <cell r="C1655" t="str">
            <v>APU 2021 E 001.004.034</v>
          </cell>
          <cell r="D1655" t="str">
            <v>GRUPO OBRAS ELECTRICAS Y ALUMBRADO PUBLICO</v>
          </cell>
          <cell r="E1655" t="str">
            <v>RED  ELECTRICAS</v>
          </cell>
          <cell r="F1655" t="str">
            <v xml:space="preserve">ESTRUCTURAS    </v>
          </cell>
          <cell r="G1655">
            <v>0</v>
          </cell>
          <cell r="H1655"/>
          <cell r="I1655"/>
          <cell r="J1655" t="str">
            <v xml:space="preserve">ESTRUCTURA LA 324 CODENSA (sin caja distribución) </v>
          </cell>
          <cell r="K1655" t="str">
            <v>UN</v>
          </cell>
          <cell r="L1655">
            <v>1</v>
          </cell>
          <cell r="M1655">
            <v>107643</v>
          </cell>
          <cell r="N1655">
            <v>33369</v>
          </cell>
          <cell r="O1655">
            <v>141012</v>
          </cell>
        </row>
        <row r="1656">
          <cell r="A1656">
            <v>950</v>
          </cell>
          <cell r="B1656" t="str">
            <v>E 001.004.015</v>
          </cell>
          <cell r="C1656" t="str">
            <v>APU 2021 E 001.004.015</v>
          </cell>
          <cell r="D1656" t="str">
            <v>GRUPO OBRAS ELECTRICAS Y ALUMBRADO PUBLICO</v>
          </cell>
          <cell r="E1656" t="str">
            <v>RED  ELECTRICAS</v>
          </cell>
          <cell r="F1656" t="str">
            <v xml:space="preserve">ESTRUCTURAS    </v>
          </cell>
          <cell r="G1656">
            <v>0</v>
          </cell>
          <cell r="H1656"/>
          <cell r="I1656"/>
          <cell r="J1656" t="str">
            <v xml:space="preserve">ESTRUCTURA LA 327 CODENSA </v>
          </cell>
          <cell r="K1656" t="str">
            <v xml:space="preserve"> UN</v>
          </cell>
          <cell r="L1656">
            <v>1</v>
          </cell>
          <cell r="M1656">
            <v>400319</v>
          </cell>
          <cell r="N1656">
            <v>124099</v>
          </cell>
          <cell r="O1656">
            <v>524418</v>
          </cell>
        </row>
        <row r="1657">
          <cell r="A1657">
            <v>970</v>
          </cell>
          <cell r="B1657" t="str">
            <v>E 001.004.035</v>
          </cell>
          <cell r="C1657" t="str">
            <v>APU 2021 E 001.004.035</v>
          </cell>
          <cell r="D1657" t="str">
            <v>GRUPO OBRAS ELECTRICAS Y ALUMBRADO PUBLICO</v>
          </cell>
          <cell r="E1657" t="str">
            <v>RED  ELECTRICAS</v>
          </cell>
          <cell r="F1657" t="str">
            <v xml:space="preserve">ESTRUCTURAS    </v>
          </cell>
          <cell r="G1657">
            <v>0</v>
          </cell>
          <cell r="H1657"/>
          <cell r="I1657"/>
          <cell r="J1657" t="str">
            <v xml:space="preserve">ESTRUCTURA LA 327 CODENSA (sin caja distribución) </v>
          </cell>
          <cell r="K1657" t="str">
            <v>UN</v>
          </cell>
          <cell r="L1657">
            <v>1</v>
          </cell>
          <cell r="M1657">
            <v>248344</v>
          </cell>
          <cell r="N1657">
            <v>76987</v>
          </cell>
          <cell r="O1657">
            <v>325331</v>
          </cell>
        </row>
        <row r="1658">
          <cell r="A1658">
            <v>951</v>
          </cell>
          <cell r="B1658" t="str">
            <v>E 001.004.016</v>
          </cell>
          <cell r="C1658" t="str">
            <v>APU 2021 E 001.004.016</v>
          </cell>
          <cell r="D1658" t="str">
            <v>GRUPO OBRAS ELECTRICAS Y ALUMBRADO PUBLICO</v>
          </cell>
          <cell r="E1658" t="str">
            <v>RED  ELECTRICAS</v>
          </cell>
          <cell r="F1658" t="str">
            <v xml:space="preserve">ESTRUCTURAS    </v>
          </cell>
          <cell r="G1658">
            <v>0</v>
          </cell>
          <cell r="H1658"/>
          <cell r="I1658"/>
          <cell r="J1658" t="str">
            <v xml:space="preserve">ESTRUCTURA LA 329 CODENSA </v>
          </cell>
          <cell r="K1658" t="str">
            <v xml:space="preserve"> UN</v>
          </cell>
          <cell r="L1658">
            <v>1</v>
          </cell>
          <cell r="M1658">
            <v>100466</v>
          </cell>
          <cell r="N1658">
            <v>31144</v>
          </cell>
          <cell r="O1658">
            <v>131610</v>
          </cell>
        </row>
        <row r="1659">
          <cell r="A1659">
            <v>1327</v>
          </cell>
          <cell r="B1659" t="str">
            <v>E 001.019.168</v>
          </cell>
          <cell r="C1659" t="str">
            <v>APU 2021 E 001.019.168</v>
          </cell>
          <cell r="D1659" t="str">
            <v>GRUPO OBRAS ELECTRICAS Y ALUMBRADO PUBLICO</v>
          </cell>
          <cell r="E1659" t="str">
            <v>RED  ELECTRICAS</v>
          </cell>
          <cell r="F1659" t="str">
            <v xml:space="preserve">APUS NUEVOS    </v>
          </cell>
          <cell r="G1659">
            <v>0</v>
          </cell>
          <cell r="H1659"/>
          <cell r="I1659"/>
          <cell r="J1659" t="str">
            <v xml:space="preserve">ESTRUCTURA ET408 BAYONETA DE ALINEAMIENTO </v>
          </cell>
          <cell r="K1659" t="str">
            <v xml:space="preserve"> UN</v>
          </cell>
          <cell r="L1659">
            <v>1</v>
          </cell>
          <cell r="M1659">
            <v>169442</v>
          </cell>
          <cell r="N1659">
            <v>52527</v>
          </cell>
          <cell r="O1659">
            <v>221969</v>
          </cell>
        </row>
        <row r="1660">
          <cell r="A1660">
            <v>1566</v>
          </cell>
          <cell r="B1660" t="str">
            <v>E 002.001.021</v>
          </cell>
          <cell r="C1660" t="str">
            <v>APU 2021 E 002.001.021</v>
          </cell>
          <cell r="D1660" t="str">
            <v>NUEVOS</v>
          </cell>
          <cell r="E1660" t="str">
            <v>RED  ELECTRICAS</v>
          </cell>
          <cell r="F1660"/>
          <cell r="G1660">
            <v>0</v>
          </cell>
          <cell r="H1660" t="str">
            <v>SANDRA GALINDO</v>
          </cell>
          <cell r="I1660" t="str">
            <v>SANDRA GALINDO</v>
          </cell>
          <cell r="J1660" t="str">
            <v>ESTRUCTURA LA 462</v>
          </cell>
          <cell r="K1660" t="str">
            <v>UN</v>
          </cell>
          <cell r="L1660">
            <v>1</v>
          </cell>
          <cell r="M1660">
            <v>74926</v>
          </cell>
          <cell r="N1660">
            <v>23227</v>
          </cell>
          <cell r="O1660">
            <v>98153</v>
          </cell>
        </row>
        <row r="1661">
          <cell r="A1661">
            <v>990</v>
          </cell>
          <cell r="B1661" t="str">
            <v>E 001.004.055</v>
          </cell>
          <cell r="C1661" t="str">
            <v>APU 2021 E 001.004.055</v>
          </cell>
          <cell r="D1661" t="str">
            <v>GRUPO OBRAS ELECTRICAS Y ALUMBRADO PUBLICO</v>
          </cell>
          <cell r="E1661" t="str">
            <v>RED  ELECTRICAS</v>
          </cell>
          <cell r="F1661" t="str">
            <v xml:space="preserve">ESTRUCTURAS    </v>
          </cell>
          <cell r="G1661">
            <v>0</v>
          </cell>
          <cell r="H1661"/>
          <cell r="I1661" t="str">
            <v xml:space="preserve">ESCE- RELIQUIA </v>
          </cell>
          <cell r="J1661" t="str">
            <v xml:space="preserve">ESTRUCTURA LA 464 </v>
          </cell>
          <cell r="K1661" t="str">
            <v xml:space="preserve"> UN</v>
          </cell>
          <cell r="L1661">
            <v>1</v>
          </cell>
          <cell r="M1661">
            <v>645288</v>
          </cell>
          <cell r="N1661">
            <v>200039</v>
          </cell>
          <cell r="O1661">
            <v>845327</v>
          </cell>
        </row>
        <row r="1662">
          <cell r="A1662">
            <v>991</v>
          </cell>
          <cell r="B1662" t="str">
            <v>E 001.004.056</v>
          </cell>
          <cell r="C1662" t="str">
            <v>APU 2021 E 001.004.056</v>
          </cell>
          <cell r="D1662" t="str">
            <v>GRUPO OBRAS ELECTRICAS Y ALUMBRADO PUBLICO</v>
          </cell>
          <cell r="E1662" t="str">
            <v>RED  ELECTRICAS</v>
          </cell>
          <cell r="F1662" t="str">
            <v xml:space="preserve">ESTRUCTURAS    </v>
          </cell>
          <cell r="G1662">
            <v>0</v>
          </cell>
          <cell r="H1662"/>
          <cell r="I1662"/>
          <cell r="J1662" t="str">
            <v xml:space="preserve">ESTRUCTURA LA 476 </v>
          </cell>
          <cell r="K1662" t="str">
            <v xml:space="preserve"> UN</v>
          </cell>
          <cell r="L1662">
            <v>1</v>
          </cell>
          <cell r="M1662">
            <v>1069585</v>
          </cell>
          <cell r="N1662">
            <v>331571</v>
          </cell>
          <cell r="O1662">
            <v>1401156</v>
          </cell>
        </row>
        <row r="1663">
          <cell r="A1663">
            <v>2227</v>
          </cell>
          <cell r="B1663" t="str">
            <v>E 001.004.063</v>
          </cell>
          <cell r="C1663" t="str">
            <v>APU 2021 E 001.004.063</v>
          </cell>
          <cell r="D1663" t="str">
            <v>OBRAS ELECTRICAS Y ALUMBRADO PUBLICO</v>
          </cell>
          <cell r="E1663" t="str">
            <v xml:space="preserve">REDES ELECTRICAS </v>
          </cell>
          <cell r="F1663" t="str">
            <v>CREADO 57</v>
          </cell>
          <cell r="G1663" t="str">
            <v>FERNANDEL ALFONSO FORERO</v>
          </cell>
          <cell r="H1663" t="str">
            <v>JHON JAIRO ROMERO VACA</v>
          </cell>
          <cell r="I1663" t="str">
            <v xml:space="preserve">SECRETARIA CONTROL FISICO </v>
          </cell>
          <cell r="J1663" t="str">
            <v>SUMINISTRO E INSTALACIÓN ESTRUCTURA MONTAJE TRANSFORMADOR TRIFASICO EN POSTE DISPOSICION HORIZONTAL TIPO CTU 500-2 NORMA CODENSA. INCLUYE PARARRAYOS Y CORTA CIRCUITOS</v>
          </cell>
          <cell r="K1663" t="str">
            <v>UN</v>
          </cell>
          <cell r="L1663">
            <v>1</v>
          </cell>
          <cell r="M1663">
            <v>2124664.7999999998</v>
          </cell>
          <cell r="N1663">
            <v>658646.09</v>
          </cell>
          <cell r="O1663">
            <v>2783310.8899999997</v>
          </cell>
        </row>
        <row r="1664">
          <cell r="A1664">
            <v>952</v>
          </cell>
          <cell r="B1664" t="str">
            <v>E 001.004.017</v>
          </cell>
          <cell r="C1664" t="str">
            <v>APU 2021 E 001.004.017</v>
          </cell>
          <cell r="D1664" t="str">
            <v>GRUPO OBRAS ELECTRICAS Y ALUMBRADO PUBLICO</v>
          </cell>
          <cell r="E1664" t="str">
            <v>RED  ELECTRICAS</v>
          </cell>
          <cell r="F1664" t="str">
            <v xml:space="preserve">ESTRUCTURAS    </v>
          </cell>
          <cell r="G1664">
            <v>0</v>
          </cell>
          <cell r="H1664"/>
          <cell r="I1664"/>
          <cell r="J1664" t="str">
            <v xml:space="preserve">ESTRUCTURA TIPO 510 </v>
          </cell>
          <cell r="K1664" t="str">
            <v>UN</v>
          </cell>
          <cell r="L1664">
            <v>1</v>
          </cell>
          <cell r="M1664">
            <v>222911</v>
          </cell>
          <cell r="N1664">
            <v>69102</v>
          </cell>
          <cell r="O1664">
            <v>292013</v>
          </cell>
        </row>
        <row r="1665">
          <cell r="A1665">
            <v>953</v>
          </cell>
          <cell r="B1665" t="str">
            <v>E 001.004.018</v>
          </cell>
          <cell r="C1665" t="str">
            <v>APU 2021 E 001.004.018</v>
          </cell>
          <cell r="D1665" t="str">
            <v>GRUPO OBRAS ELECTRICAS Y ALUMBRADO PUBLICO</v>
          </cell>
          <cell r="E1665" t="str">
            <v>RED  ELECTRICAS</v>
          </cell>
          <cell r="F1665" t="str">
            <v xml:space="preserve">ESTRUCTURAS    </v>
          </cell>
          <cell r="G1665">
            <v>0</v>
          </cell>
          <cell r="H1665"/>
          <cell r="I1665"/>
          <cell r="J1665" t="str">
            <v xml:space="preserve">ESTRUCTURA TIPO 512 </v>
          </cell>
          <cell r="K1665" t="str">
            <v>UN</v>
          </cell>
          <cell r="L1665">
            <v>1</v>
          </cell>
          <cell r="M1665">
            <v>379016</v>
          </cell>
          <cell r="N1665">
            <v>117495</v>
          </cell>
          <cell r="O1665">
            <v>496511</v>
          </cell>
        </row>
        <row r="1666">
          <cell r="A1666">
            <v>954</v>
          </cell>
          <cell r="B1666" t="str">
            <v>E 001.004.019</v>
          </cell>
          <cell r="C1666" t="str">
            <v>APU 2021 E 001.004.019</v>
          </cell>
          <cell r="D1666" t="str">
            <v>GRUPO OBRAS ELECTRICAS Y ALUMBRADO PUBLICO</v>
          </cell>
          <cell r="E1666" t="str">
            <v>RED  ELECTRICAS</v>
          </cell>
          <cell r="F1666" t="str">
            <v xml:space="preserve">ESTRUCTURAS    </v>
          </cell>
          <cell r="G1666">
            <v>0</v>
          </cell>
          <cell r="H1666"/>
          <cell r="I1666"/>
          <cell r="J1666" t="str">
            <v xml:space="preserve">ESTRUCTURA TIPO 514 </v>
          </cell>
          <cell r="K1666" t="str">
            <v xml:space="preserve"> UN</v>
          </cell>
          <cell r="L1666">
            <v>1</v>
          </cell>
          <cell r="M1666">
            <v>517626</v>
          </cell>
          <cell r="N1666">
            <v>160464</v>
          </cell>
          <cell r="O1666">
            <v>678090</v>
          </cell>
        </row>
        <row r="1667">
          <cell r="A1667">
            <v>955</v>
          </cell>
          <cell r="B1667" t="str">
            <v>E 001.004.020</v>
          </cell>
          <cell r="C1667" t="str">
            <v>APU 2021 E 001.004.020</v>
          </cell>
          <cell r="D1667" t="str">
            <v>GRUPO OBRAS ELECTRICAS Y ALUMBRADO PUBLICO</v>
          </cell>
          <cell r="E1667" t="str">
            <v>RED  ELECTRICAS</v>
          </cell>
          <cell r="F1667" t="str">
            <v xml:space="preserve">ESTRUCTURAS    </v>
          </cell>
          <cell r="G1667">
            <v>0</v>
          </cell>
          <cell r="H1667"/>
          <cell r="I1667"/>
          <cell r="J1667" t="str">
            <v xml:space="preserve">ESTRUCTURA TIPO 515 </v>
          </cell>
          <cell r="K1667" t="str">
            <v>UN</v>
          </cell>
          <cell r="L1667">
            <v>1</v>
          </cell>
          <cell r="M1667">
            <v>713886</v>
          </cell>
          <cell r="N1667">
            <v>221305</v>
          </cell>
          <cell r="O1667">
            <v>935191</v>
          </cell>
        </row>
        <row r="1668">
          <cell r="A1668">
            <v>956</v>
          </cell>
          <cell r="B1668" t="str">
            <v>E 001.004.021</v>
          </cell>
          <cell r="C1668" t="str">
            <v>APU 2021 E 001.004.021</v>
          </cell>
          <cell r="D1668" t="str">
            <v>GRUPO OBRAS ELECTRICAS Y ALUMBRADO PUBLICO</v>
          </cell>
          <cell r="E1668" t="str">
            <v>RED  ELECTRICAS</v>
          </cell>
          <cell r="F1668" t="str">
            <v xml:space="preserve">ESTRUCTURAS    </v>
          </cell>
          <cell r="G1668">
            <v>0</v>
          </cell>
          <cell r="H1668"/>
          <cell r="I1668"/>
          <cell r="J1668" t="str">
            <v xml:space="preserve">ESTRUCTURA TIPO 523 </v>
          </cell>
          <cell r="K1668" t="str">
            <v>UN</v>
          </cell>
          <cell r="L1668">
            <v>1</v>
          </cell>
          <cell r="M1668">
            <v>235561</v>
          </cell>
          <cell r="N1668">
            <v>73024</v>
          </cell>
          <cell r="O1668">
            <v>308585</v>
          </cell>
        </row>
        <row r="1669">
          <cell r="A1669">
            <v>957</v>
          </cell>
          <cell r="B1669" t="str">
            <v>E 001.004.022</v>
          </cell>
          <cell r="C1669" t="str">
            <v>APU 2021 E 001.004.022</v>
          </cell>
          <cell r="D1669" t="str">
            <v>GRUPO OBRAS ELECTRICAS Y ALUMBRADO PUBLICO</v>
          </cell>
          <cell r="E1669" t="str">
            <v>RED  ELECTRICAS</v>
          </cell>
          <cell r="F1669" t="str">
            <v xml:space="preserve">ESTRUCTURAS    </v>
          </cell>
          <cell r="G1669">
            <v>0</v>
          </cell>
          <cell r="H1669"/>
          <cell r="I1669"/>
          <cell r="J1669" t="str">
            <v xml:space="preserve">ESTRUCTURA TIPO 533 </v>
          </cell>
          <cell r="K1669" t="str">
            <v>UN</v>
          </cell>
          <cell r="L1669">
            <v>1</v>
          </cell>
          <cell r="M1669">
            <v>422435</v>
          </cell>
          <cell r="N1669">
            <v>130955</v>
          </cell>
          <cell r="O1669">
            <v>553390</v>
          </cell>
        </row>
        <row r="1670">
          <cell r="A1670">
            <v>958</v>
          </cell>
          <cell r="B1670" t="str">
            <v>E 001.004.023</v>
          </cell>
          <cell r="C1670" t="str">
            <v>APU 2021 E 001.004.023</v>
          </cell>
          <cell r="D1670" t="str">
            <v>GRUPO OBRAS ELECTRICAS Y ALUMBRADO PUBLICO</v>
          </cell>
          <cell r="E1670" t="str">
            <v>RED  ELECTRICAS</v>
          </cell>
          <cell r="F1670" t="str">
            <v xml:space="preserve">ESTRUCTURAS    </v>
          </cell>
          <cell r="G1670">
            <v>0</v>
          </cell>
          <cell r="H1670"/>
          <cell r="I1670"/>
          <cell r="J1670" t="str">
            <v xml:space="preserve">ESTRUCTURA TIPO 540 </v>
          </cell>
          <cell r="K1670" t="str">
            <v xml:space="preserve"> UN</v>
          </cell>
          <cell r="L1670">
            <v>1</v>
          </cell>
          <cell r="M1670">
            <v>351623</v>
          </cell>
          <cell r="N1670">
            <v>109003</v>
          </cell>
          <cell r="O1670">
            <v>460626</v>
          </cell>
        </row>
        <row r="1671">
          <cell r="A1671">
            <v>959</v>
          </cell>
          <cell r="B1671" t="str">
            <v>E 001.004.024</v>
          </cell>
          <cell r="C1671" t="str">
            <v>APU 2021 E 001.004.024</v>
          </cell>
          <cell r="D1671" t="str">
            <v>GRUPO OBRAS ELECTRICAS Y ALUMBRADO PUBLICO</v>
          </cell>
          <cell r="E1671" t="str">
            <v>RED  ELECTRICAS</v>
          </cell>
          <cell r="F1671" t="str">
            <v xml:space="preserve">ESTRUCTURAS    </v>
          </cell>
          <cell r="G1671">
            <v>0</v>
          </cell>
          <cell r="H1671"/>
          <cell r="I1671"/>
          <cell r="J1671" t="str">
            <v xml:space="preserve">ESTRUCTURA TIPO 541 </v>
          </cell>
          <cell r="K1671" t="str">
            <v>UN</v>
          </cell>
          <cell r="L1671">
            <v>1</v>
          </cell>
          <cell r="M1671">
            <v>664929</v>
          </cell>
          <cell r="N1671">
            <v>206128</v>
          </cell>
          <cell r="O1671">
            <v>871057</v>
          </cell>
        </row>
        <row r="1672">
          <cell r="A1672">
            <v>960</v>
          </cell>
          <cell r="B1672" t="str">
            <v>E 001.004.025</v>
          </cell>
          <cell r="C1672" t="str">
            <v>APU 2021 E 001.004.025</v>
          </cell>
          <cell r="D1672" t="str">
            <v>GRUPO OBRAS ELECTRICAS Y ALUMBRADO PUBLICO</v>
          </cell>
          <cell r="E1672" t="str">
            <v>RED  ELECTRICAS</v>
          </cell>
          <cell r="F1672" t="str">
            <v xml:space="preserve">ESTRUCTURAS    </v>
          </cell>
          <cell r="G1672">
            <v>0</v>
          </cell>
          <cell r="H1672"/>
          <cell r="I1672"/>
          <cell r="J1672" t="str">
            <v xml:space="preserve">ESTRUCTURA TIPO 542 </v>
          </cell>
          <cell r="K1672" t="str">
            <v>UN</v>
          </cell>
          <cell r="L1672">
            <v>1</v>
          </cell>
          <cell r="M1672">
            <v>274516</v>
          </cell>
          <cell r="N1672">
            <v>85100</v>
          </cell>
          <cell r="O1672">
            <v>359616</v>
          </cell>
        </row>
        <row r="1673">
          <cell r="A1673">
            <v>961</v>
          </cell>
          <cell r="B1673" t="str">
            <v>E 001.004.026</v>
          </cell>
          <cell r="C1673" t="str">
            <v>APU 2021 E 001.004.026</v>
          </cell>
          <cell r="D1673" t="str">
            <v>GRUPO OBRAS ELECTRICAS Y ALUMBRADO PUBLICO</v>
          </cell>
          <cell r="E1673" t="str">
            <v>RED  ELECTRICAS</v>
          </cell>
          <cell r="F1673" t="str">
            <v xml:space="preserve">ESTRUCTURAS    </v>
          </cell>
          <cell r="G1673">
            <v>0</v>
          </cell>
          <cell r="H1673"/>
          <cell r="I1673"/>
          <cell r="J1673" t="str">
            <v xml:space="preserve">ESTRUCTURA TIPO 543 </v>
          </cell>
          <cell r="K1673" t="str">
            <v>UN</v>
          </cell>
          <cell r="L1673">
            <v>1</v>
          </cell>
          <cell r="M1673">
            <v>472489</v>
          </cell>
          <cell r="N1673">
            <v>146472</v>
          </cell>
          <cell r="O1673">
            <v>618961</v>
          </cell>
        </row>
        <row r="1674">
          <cell r="A1674">
            <v>962</v>
          </cell>
          <cell r="B1674" t="str">
            <v>E 001.004.027</v>
          </cell>
          <cell r="C1674" t="str">
            <v>APU 2021 E 001.004.027</v>
          </cell>
          <cell r="D1674" t="str">
            <v>GRUPO OBRAS ELECTRICAS Y ALUMBRADO PUBLICO</v>
          </cell>
          <cell r="E1674" t="str">
            <v>RED  ELECTRICAS</v>
          </cell>
          <cell r="F1674" t="str">
            <v xml:space="preserve">ESTRUCTURAS    </v>
          </cell>
          <cell r="G1674">
            <v>0</v>
          </cell>
          <cell r="H1674"/>
          <cell r="I1674"/>
          <cell r="J1674" t="str">
            <v xml:space="preserve">ESTRUCTURA TIPO 550 </v>
          </cell>
          <cell r="K1674" t="str">
            <v xml:space="preserve"> UN</v>
          </cell>
          <cell r="L1674">
            <v>1</v>
          </cell>
          <cell r="M1674">
            <v>621135</v>
          </cell>
          <cell r="N1674">
            <v>192552</v>
          </cell>
          <cell r="O1674">
            <v>813687</v>
          </cell>
        </row>
        <row r="1675">
          <cell r="A1675">
            <v>963</v>
          </cell>
          <cell r="B1675" t="str">
            <v>E 001.004.028</v>
          </cell>
          <cell r="C1675" t="str">
            <v>APU 2021 E 001.004.028</v>
          </cell>
          <cell r="D1675" t="str">
            <v>GRUPO OBRAS ELECTRICAS Y ALUMBRADO PUBLICO</v>
          </cell>
          <cell r="E1675" t="str">
            <v>RED  ELECTRICAS</v>
          </cell>
          <cell r="F1675" t="str">
            <v xml:space="preserve">ESTRUCTURAS    </v>
          </cell>
          <cell r="G1675">
            <v>0</v>
          </cell>
          <cell r="H1675"/>
          <cell r="I1675"/>
          <cell r="J1675" t="str">
            <v xml:space="preserve">ESTRUCTURA TIPO 560 </v>
          </cell>
          <cell r="K1675" t="str">
            <v xml:space="preserve"> UN</v>
          </cell>
          <cell r="L1675">
            <v>1</v>
          </cell>
          <cell r="M1675">
            <v>903740</v>
          </cell>
          <cell r="N1675">
            <v>280159</v>
          </cell>
          <cell r="O1675">
            <v>1183899</v>
          </cell>
        </row>
        <row r="1676">
          <cell r="A1676">
            <v>985</v>
          </cell>
          <cell r="B1676" t="str">
            <v>E 001.004.050</v>
          </cell>
          <cell r="C1676" t="str">
            <v>APU 2021 E 001.004.050</v>
          </cell>
          <cell r="D1676" t="str">
            <v>GRUPO OBRAS ELECTRICAS Y ALUMBRADO PUBLICO</v>
          </cell>
          <cell r="E1676" t="str">
            <v>RED  ELECTRICAS</v>
          </cell>
          <cell r="F1676" t="str">
            <v xml:space="preserve">ESTRUCTURAS    </v>
          </cell>
          <cell r="G1676">
            <v>0</v>
          </cell>
          <cell r="H1676"/>
          <cell r="I1676"/>
          <cell r="J1676" t="str">
            <v xml:space="preserve">ESTRUCTURA ICEL 563 </v>
          </cell>
          <cell r="K1676" t="str">
            <v xml:space="preserve"> UN</v>
          </cell>
          <cell r="L1676">
            <v>1</v>
          </cell>
          <cell r="M1676">
            <v>742851</v>
          </cell>
          <cell r="N1676">
            <v>230284</v>
          </cell>
          <cell r="O1676">
            <v>973135</v>
          </cell>
        </row>
        <row r="1677">
          <cell r="A1677">
            <v>971</v>
          </cell>
          <cell r="B1677" t="str">
            <v>E 001.004.036</v>
          </cell>
          <cell r="C1677" t="str">
            <v>APU 2021 E 001.004.036</v>
          </cell>
          <cell r="D1677" t="str">
            <v>GRUPO OBRAS ELECTRICAS Y ALUMBRADO PUBLICO</v>
          </cell>
          <cell r="E1677" t="str">
            <v>RED  ELECTRICAS</v>
          </cell>
          <cell r="F1677" t="str">
            <v xml:space="preserve">ESTRUCTURAS    </v>
          </cell>
          <cell r="G1677">
            <v>0</v>
          </cell>
          <cell r="H1677"/>
          <cell r="I1677"/>
          <cell r="J1677" t="str">
            <v xml:space="preserve">ESTRUCTURA TIPO 610 baja tensión </v>
          </cell>
          <cell r="K1677" t="str">
            <v>UN</v>
          </cell>
          <cell r="L1677">
            <v>1</v>
          </cell>
          <cell r="M1677">
            <v>100706</v>
          </cell>
          <cell r="N1677">
            <v>31219</v>
          </cell>
          <cell r="O1677">
            <v>131925</v>
          </cell>
        </row>
        <row r="1678">
          <cell r="A1678">
            <v>972</v>
          </cell>
          <cell r="B1678" t="str">
            <v>E 001.004.037</v>
          </cell>
          <cell r="C1678" t="str">
            <v>APU 2021 E 001.004.037</v>
          </cell>
          <cell r="D1678" t="str">
            <v>GRUPO OBRAS ELECTRICAS Y ALUMBRADO PUBLICO</v>
          </cell>
          <cell r="E1678" t="str">
            <v>RED  ELECTRICAS</v>
          </cell>
          <cell r="F1678" t="str">
            <v xml:space="preserve">ESTRUCTURAS    </v>
          </cell>
          <cell r="G1678">
            <v>0</v>
          </cell>
          <cell r="H1678"/>
          <cell r="I1678"/>
          <cell r="J1678" t="str">
            <v xml:space="preserve">ESTRUCTURA TIPO 611 baja tensión </v>
          </cell>
          <cell r="K1678" t="str">
            <v>UN</v>
          </cell>
          <cell r="L1678">
            <v>1</v>
          </cell>
          <cell r="M1678">
            <v>104085</v>
          </cell>
          <cell r="N1678">
            <v>32266</v>
          </cell>
          <cell r="O1678">
            <v>136351</v>
          </cell>
        </row>
        <row r="1679">
          <cell r="A1679">
            <v>973</v>
          </cell>
          <cell r="B1679" t="str">
            <v>E 001.004.038</v>
          </cell>
          <cell r="C1679" t="str">
            <v>APU 2021 E 001.004.038</v>
          </cell>
          <cell r="D1679" t="str">
            <v>GRUPO OBRAS ELECTRICAS Y ALUMBRADO PUBLICO</v>
          </cell>
          <cell r="E1679" t="str">
            <v>RED  ELECTRICAS</v>
          </cell>
          <cell r="F1679" t="str">
            <v xml:space="preserve">ESTRUCTURAS    </v>
          </cell>
          <cell r="G1679">
            <v>0</v>
          </cell>
          <cell r="H1679"/>
          <cell r="I1679"/>
          <cell r="J1679" t="str">
            <v xml:space="preserve">ESTRUCTURA TIPO 612 baja tensión </v>
          </cell>
          <cell r="K1679" t="str">
            <v>UN</v>
          </cell>
          <cell r="L1679">
            <v>1</v>
          </cell>
          <cell r="M1679">
            <v>155035</v>
          </cell>
          <cell r="N1679">
            <v>48061</v>
          </cell>
          <cell r="O1679">
            <v>203096</v>
          </cell>
        </row>
        <row r="1680">
          <cell r="A1680">
            <v>974</v>
          </cell>
          <cell r="B1680" t="str">
            <v>E 001.004.039</v>
          </cell>
          <cell r="C1680" t="str">
            <v>APU 2021 E 001.004.039</v>
          </cell>
          <cell r="D1680" t="str">
            <v>GRUPO OBRAS ELECTRICAS Y ALUMBRADO PUBLICO</v>
          </cell>
          <cell r="E1680" t="str">
            <v>RED  ELECTRICAS</v>
          </cell>
          <cell r="F1680" t="str">
            <v xml:space="preserve">ESTRUCTURAS    </v>
          </cell>
          <cell r="G1680">
            <v>0</v>
          </cell>
          <cell r="H1680"/>
          <cell r="I1680"/>
          <cell r="J1680" t="str">
            <v xml:space="preserve">ESTRUCTURA TIPO 613 baja tensión </v>
          </cell>
          <cell r="K1680" t="str">
            <v>UN</v>
          </cell>
          <cell r="L1680">
            <v>1</v>
          </cell>
          <cell r="M1680">
            <v>91256</v>
          </cell>
          <cell r="N1680">
            <v>28289</v>
          </cell>
          <cell r="O1680">
            <v>119545</v>
          </cell>
        </row>
        <row r="1681">
          <cell r="A1681">
            <v>975</v>
          </cell>
          <cell r="B1681" t="str">
            <v>E 001.004.040</v>
          </cell>
          <cell r="C1681" t="str">
            <v>APU 2021 E 001.004.040</v>
          </cell>
          <cell r="D1681" t="str">
            <v>GRUPO OBRAS ELECTRICAS Y ALUMBRADO PUBLICO</v>
          </cell>
          <cell r="E1681" t="str">
            <v>RED  ELECTRICAS</v>
          </cell>
          <cell r="F1681" t="str">
            <v xml:space="preserve">ESTRUCTURAS    </v>
          </cell>
          <cell r="G1681">
            <v>0</v>
          </cell>
          <cell r="H1681"/>
          <cell r="I1681"/>
          <cell r="J1681" t="str">
            <v xml:space="preserve">ESTRUCTURA TIPO 615 baja tensión </v>
          </cell>
          <cell r="K1681" t="str">
            <v>UN</v>
          </cell>
          <cell r="L1681">
            <v>1</v>
          </cell>
          <cell r="M1681">
            <v>94635</v>
          </cell>
          <cell r="N1681">
            <v>29337</v>
          </cell>
          <cell r="O1681">
            <v>123972</v>
          </cell>
        </row>
        <row r="1682">
          <cell r="A1682">
            <v>976</v>
          </cell>
          <cell r="B1682" t="str">
            <v>E 001.004.041</v>
          </cell>
          <cell r="C1682" t="str">
            <v>APU 2021 E 001.004.041</v>
          </cell>
          <cell r="D1682" t="str">
            <v>GRUPO OBRAS ELECTRICAS Y ALUMBRADO PUBLICO</v>
          </cell>
          <cell r="E1682" t="str">
            <v>RED  ELECTRICAS</v>
          </cell>
          <cell r="F1682" t="str">
            <v xml:space="preserve">ESTRUCTURAS    </v>
          </cell>
          <cell r="G1682">
            <v>0</v>
          </cell>
          <cell r="H1682"/>
          <cell r="I1682"/>
          <cell r="J1682" t="str">
            <v xml:space="preserve">ESTRUCTURA TIPO 616 baja tensión </v>
          </cell>
          <cell r="K1682" t="str">
            <v>UN</v>
          </cell>
          <cell r="L1682">
            <v>1</v>
          </cell>
          <cell r="M1682">
            <v>136135</v>
          </cell>
          <cell r="N1682">
            <v>42202</v>
          </cell>
          <cell r="O1682">
            <v>178337</v>
          </cell>
        </row>
        <row r="1683">
          <cell r="A1683">
            <v>977</v>
          </cell>
          <cell r="B1683" t="str">
            <v>E 001.004.042</v>
          </cell>
          <cell r="C1683" t="str">
            <v>APU 2021 E 001.004.042</v>
          </cell>
          <cell r="D1683" t="str">
            <v>GRUPO OBRAS ELECTRICAS Y ALUMBRADO PUBLICO</v>
          </cell>
          <cell r="E1683" t="str">
            <v>RED  ELECTRICAS</v>
          </cell>
          <cell r="F1683" t="str">
            <v xml:space="preserve">ESTRUCTURAS    </v>
          </cell>
          <cell r="G1683">
            <v>0</v>
          </cell>
          <cell r="H1683"/>
          <cell r="I1683"/>
          <cell r="J1683" t="str">
            <v xml:space="preserve">ESTRUCTURA TIPO 617 baja tensión </v>
          </cell>
          <cell r="K1683" t="str">
            <v>UN</v>
          </cell>
          <cell r="L1683">
            <v>1</v>
          </cell>
          <cell r="M1683">
            <v>74885</v>
          </cell>
          <cell r="N1683">
            <v>23214</v>
          </cell>
          <cell r="O1683">
            <v>98099</v>
          </cell>
        </row>
        <row r="1684">
          <cell r="A1684">
            <v>978</v>
          </cell>
          <cell r="B1684" t="str">
            <v>E 001.004.043</v>
          </cell>
          <cell r="C1684" t="str">
            <v>APU 2021 E 001.004.043</v>
          </cell>
          <cell r="D1684" t="str">
            <v>GRUPO OBRAS ELECTRICAS Y ALUMBRADO PUBLICO</v>
          </cell>
          <cell r="E1684" t="str">
            <v>RED  ELECTRICAS</v>
          </cell>
          <cell r="F1684" t="str">
            <v xml:space="preserve">ESTRUCTURAS    </v>
          </cell>
          <cell r="G1684">
            <v>0</v>
          </cell>
          <cell r="H1684"/>
          <cell r="I1684"/>
          <cell r="J1684" t="str">
            <v xml:space="preserve">ESTRUCTURA TIPO 619 baja tensión </v>
          </cell>
          <cell r="K1684" t="str">
            <v>UN</v>
          </cell>
          <cell r="L1684">
            <v>1</v>
          </cell>
          <cell r="M1684">
            <v>74885</v>
          </cell>
          <cell r="N1684">
            <v>23214</v>
          </cell>
          <cell r="O1684">
            <v>98099</v>
          </cell>
        </row>
        <row r="1685">
          <cell r="A1685">
            <v>979</v>
          </cell>
          <cell r="B1685" t="str">
            <v>E 001.004.044</v>
          </cell>
          <cell r="C1685" t="str">
            <v>APU 2021 E 001.004.044</v>
          </cell>
          <cell r="D1685" t="str">
            <v>GRUPO OBRAS ELECTRICAS Y ALUMBRADO PUBLICO</v>
          </cell>
          <cell r="E1685" t="str">
            <v>RED  ELECTRICAS</v>
          </cell>
          <cell r="F1685" t="str">
            <v xml:space="preserve">ESTRUCTURAS    </v>
          </cell>
          <cell r="G1685">
            <v>0</v>
          </cell>
          <cell r="H1685"/>
          <cell r="I1685"/>
          <cell r="J1685" t="str">
            <v xml:space="preserve">ESTRUCTURA TIPO 620 baja tensión </v>
          </cell>
          <cell r="K1685" t="str">
            <v>UN</v>
          </cell>
          <cell r="L1685">
            <v>1</v>
          </cell>
          <cell r="M1685">
            <v>108600</v>
          </cell>
          <cell r="N1685">
            <v>33666</v>
          </cell>
          <cell r="O1685">
            <v>142266</v>
          </cell>
        </row>
        <row r="1686">
          <cell r="A1686">
            <v>980</v>
          </cell>
          <cell r="B1686" t="str">
            <v>E 001.004.045</v>
          </cell>
          <cell r="C1686" t="str">
            <v>APU 2021 E 001.004.045</v>
          </cell>
          <cell r="D1686" t="str">
            <v>GRUPO OBRAS ELECTRICAS Y ALUMBRADO PUBLICO</v>
          </cell>
          <cell r="E1686" t="str">
            <v>RED  ELECTRICAS</v>
          </cell>
          <cell r="F1686" t="str">
            <v xml:space="preserve">ESTRUCTURAS    </v>
          </cell>
          <cell r="G1686">
            <v>0</v>
          </cell>
          <cell r="H1686"/>
          <cell r="I1686"/>
          <cell r="J1686" t="str">
            <v xml:space="preserve">ESTRUCTURA TIPO 621 baja tensión </v>
          </cell>
          <cell r="K1686" t="str">
            <v>UN</v>
          </cell>
          <cell r="L1686">
            <v>1</v>
          </cell>
          <cell r="M1686">
            <v>63213</v>
          </cell>
          <cell r="N1686">
            <v>19596</v>
          </cell>
          <cell r="O1686">
            <v>82809</v>
          </cell>
        </row>
        <row r="1687">
          <cell r="A1687">
            <v>981</v>
          </cell>
          <cell r="B1687" t="str">
            <v>E 001.004.046</v>
          </cell>
          <cell r="C1687" t="str">
            <v>APU 2021 E 001.004.046</v>
          </cell>
          <cell r="D1687" t="str">
            <v>GRUPO OBRAS ELECTRICAS Y ALUMBRADO PUBLICO</v>
          </cell>
          <cell r="E1687" t="str">
            <v>RED  ELECTRICAS</v>
          </cell>
          <cell r="F1687" t="str">
            <v xml:space="preserve">ESTRUCTURAS    </v>
          </cell>
          <cell r="G1687">
            <v>0</v>
          </cell>
          <cell r="H1687"/>
          <cell r="I1687"/>
          <cell r="J1687" t="str">
            <v xml:space="preserve">ESTRUCTURA TIPO 623 baja tensión </v>
          </cell>
          <cell r="K1687" t="str">
            <v>UN</v>
          </cell>
          <cell r="L1687">
            <v>1</v>
          </cell>
          <cell r="M1687">
            <v>226318</v>
          </cell>
          <cell r="N1687">
            <v>70159</v>
          </cell>
          <cell r="O1687">
            <v>296477</v>
          </cell>
        </row>
        <row r="1688">
          <cell r="A1688">
            <v>982</v>
          </cell>
          <cell r="B1688" t="str">
            <v>E 001.004.047</v>
          </cell>
          <cell r="C1688" t="str">
            <v>APU 2021 E 001.004.047</v>
          </cell>
          <cell r="D1688" t="str">
            <v>GRUPO OBRAS ELECTRICAS Y ALUMBRADO PUBLICO</v>
          </cell>
          <cell r="E1688" t="str">
            <v>RED  ELECTRICAS</v>
          </cell>
          <cell r="F1688" t="str">
            <v xml:space="preserve">ESTRUCTURAS    </v>
          </cell>
          <cell r="G1688">
            <v>0</v>
          </cell>
          <cell r="H1688"/>
          <cell r="I1688"/>
          <cell r="J1688" t="str">
            <v xml:space="preserve">ESTRUCTURA TIPO 624 baja tensión </v>
          </cell>
          <cell r="K1688" t="str">
            <v>UN</v>
          </cell>
          <cell r="L1688">
            <v>1</v>
          </cell>
          <cell r="M1688">
            <v>82813</v>
          </cell>
          <cell r="N1688">
            <v>25672</v>
          </cell>
          <cell r="O1688">
            <v>108485</v>
          </cell>
        </row>
        <row r="1689">
          <cell r="A1689">
            <v>964</v>
          </cell>
          <cell r="B1689" t="str">
            <v>E 001.004.029</v>
          </cell>
          <cell r="C1689" t="str">
            <v>APU 2021 E 001.004.029</v>
          </cell>
          <cell r="D1689" t="str">
            <v>GRUPO OBRAS ELECTRICAS Y ALUMBRADO PUBLICO</v>
          </cell>
          <cell r="E1689" t="str">
            <v>RED  ELECTRICAS</v>
          </cell>
          <cell r="F1689" t="str">
            <v xml:space="preserve">ESTRUCTURAS    </v>
          </cell>
          <cell r="G1689">
            <v>0</v>
          </cell>
          <cell r="H1689"/>
          <cell r="I1689" t="str">
            <v>AV COLOMBIIA</v>
          </cell>
          <cell r="J1689" t="str">
            <v xml:space="preserve">ESTRUCTURA 710. Incl. pararayos y corta circuitos </v>
          </cell>
          <cell r="K1689" t="str">
            <v>UN</v>
          </cell>
          <cell r="L1689">
            <v>1</v>
          </cell>
          <cell r="M1689">
            <v>1302675</v>
          </cell>
          <cell r="N1689">
            <v>403829</v>
          </cell>
          <cell r="O1689">
            <v>1706504</v>
          </cell>
        </row>
        <row r="1690">
          <cell r="A1690">
            <v>965</v>
          </cell>
          <cell r="B1690" t="str">
            <v>E 001.004.030</v>
          </cell>
          <cell r="C1690" t="str">
            <v>APU 2021 E 001.004.030</v>
          </cell>
          <cell r="D1690" t="str">
            <v>GRUPO OBRAS ELECTRICAS Y ALUMBRADO PUBLICO</v>
          </cell>
          <cell r="E1690" t="str">
            <v>RED  ELECTRICAS</v>
          </cell>
          <cell r="F1690" t="str">
            <v xml:space="preserve">ESTRUCTURAS    </v>
          </cell>
          <cell r="G1690">
            <v>0</v>
          </cell>
          <cell r="H1690"/>
          <cell r="I1690" t="str">
            <v xml:space="preserve">ESCE- RELIQUIA </v>
          </cell>
          <cell r="J1690" t="str">
            <v xml:space="preserve">ESTRUCTURA 711. Incl. pararayos y corta circuitos </v>
          </cell>
          <cell r="K1690" t="str">
            <v>UN</v>
          </cell>
          <cell r="L1690">
            <v>1</v>
          </cell>
          <cell r="M1690">
            <v>1594943</v>
          </cell>
          <cell r="N1690">
            <v>494432</v>
          </cell>
          <cell r="O1690">
            <v>2089375</v>
          </cell>
        </row>
        <row r="1691">
          <cell r="A1691">
            <v>966</v>
          </cell>
          <cell r="B1691" t="str">
            <v>E 001.004.031</v>
          </cell>
          <cell r="C1691" t="str">
            <v>APU 2021 E 001.004.031</v>
          </cell>
          <cell r="D1691" t="str">
            <v>GRUPO OBRAS ELECTRICAS Y ALUMBRADO PUBLICO</v>
          </cell>
          <cell r="E1691" t="str">
            <v>RED  ELECTRICAS</v>
          </cell>
          <cell r="F1691" t="str">
            <v xml:space="preserve">ESTRUCTURAS    </v>
          </cell>
          <cell r="G1691">
            <v>0</v>
          </cell>
          <cell r="H1691"/>
          <cell r="I1691"/>
          <cell r="J1691" t="str">
            <v xml:space="preserve">ESTRUCTURA TIPO 730 CON PARARRAYOS </v>
          </cell>
          <cell r="K1691" t="str">
            <v xml:space="preserve"> UN</v>
          </cell>
          <cell r="L1691">
            <v>1</v>
          </cell>
          <cell r="M1691">
            <v>1673882</v>
          </cell>
          <cell r="N1691">
            <v>518903</v>
          </cell>
          <cell r="O1691">
            <v>2192785</v>
          </cell>
        </row>
        <row r="1692">
          <cell r="A1692">
            <v>967</v>
          </cell>
          <cell r="B1692" t="str">
            <v>E 001.004.032</v>
          </cell>
          <cell r="C1692" t="str">
            <v>APU 2021 E 001.004.032</v>
          </cell>
          <cell r="D1692" t="str">
            <v>GRUPO OBRAS ELECTRICAS Y ALUMBRADO PUBLICO</v>
          </cell>
          <cell r="E1692" t="str">
            <v>RED  ELECTRICAS</v>
          </cell>
          <cell r="F1692" t="str">
            <v xml:space="preserve">ESTRUCTURAS    </v>
          </cell>
          <cell r="G1692">
            <v>0</v>
          </cell>
          <cell r="H1692"/>
          <cell r="I1692" t="str">
            <v>AV COLOMBIIA</v>
          </cell>
          <cell r="J1692" t="str">
            <v xml:space="preserve">ESTRUCTURA TIPO 731 CON PARARRAYOS </v>
          </cell>
          <cell r="K1692" t="str">
            <v>UN</v>
          </cell>
          <cell r="L1692">
            <v>1</v>
          </cell>
          <cell r="M1692">
            <v>1289260</v>
          </cell>
          <cell r="N1692">
            <v>399671</v>
          </cell>
          <cell r="O1692">
            <v>1688931</v>
          </cell>
        </row>
        <row r="1693">
          <cell r="A1693">
            <v>1206</v>
          </cell>
          <cell r="B1693" t="str">
            <v>E 001.019.046</v>
          </cell>
          <cell r="C1693" t="str">
            <v>APU 2021 E 001.019.046</v>
          </cell>
          <cell r="D1693" t="str">
            <v>GRUPO OBRAS ELECTRICAS Y ALUMBRADO PUBLICO</v>
          </cell>
          <cell r="E1693" t="str">
            <v>RED  ELECTRICAS</v>
          </cell>
          <cell r="F1693" t="str">
            <v xml:space="preserve">APUS NUEVOS    </v>
          </cell>
          <cell r="G1693">
            <v>0</v>
          </cell>
          <cell r="H1693"/>
          <cell r="I1693"/>
          <cell r="J1693" t="str">
            <v xml:space="preserve">SUMIN E INST DE ESTRUCTURA TIPO ICEL 550 (34,5 KV) </v>
          </cell>
          <cell r="K1693" t="str">
            <v xml:space="preserve"> UN</v>
          </cell>
          <cell r="L1693">
            <v>1</v>
          </cell>
          <cell r="M1693">
            <v>926626</v>
          </cell>
          <cell r="N1693">
            <v>287254</v>
          </cell>
          <cell r="O1693">
            <v>1213880</v>
          </cell>
        </row>
        <row r="1694">
          <cell r="A1694">
            <v>1232</v>
          </cell>
          <cell r="B1694" t="str">
            <v>E 001.019.073</v>
          </cell>
          <cell r="C1694" t="str">
            <v>APU 2021 E 001.019.073</v>
          </cell>
          <cell r="D1694" t="str">
            <v>GRUPO OBRAS ELECTRICAS Y ALUMBRADO PUBLICO</v>
          </cell>
          <cell r="E1694" t="str">
            <v>RED  ELECTRICAS</v>
          </cell>
          <cell r="F1694" t="str">
            <v xml:space="preserve">APUS NUEVOS    </v>
          </cell>
          <cell r="G1694">
            <v>0</v>
          </cell>
          <cell r="H1694"/>
          <cell r="I1694"/>
          <cell r="J1694" t="str">
            <v xml:space="preserve">ESTRUC CIRC PRIM SENCI TERM DERIV XLPE SUBTE CODEN </v>
          </cell>
          <cell r="K1694" t="str">
            <v>UN</v>
          </cell>
          <cell r="L1694">
            <v>1</v>
          </cell>
          <cell r="M1694">
            <v>2051678</v>
          </cell>
          <cell r="N1694">
            <v>636020</v>
          </cell>
          <cell r="O1694">
            <v>2687698</v>
          </cell>
        </row>
        <row r="1695">
          <cell r="A1695"/>
          <cell r="B1695"/>
          <cell r="C1695"/>
          <cell r="D1695"/>
          <cell r="E1695"/>
          <cell r="F1695"/>
          <cell r="G1695"/>
          <cell r="H1695"/>
          <cell r="I1695"/>
          <cell r="J1695" t="str">
            <v xml:space="preserve">TEMPLETES </v>
          </cell>
          <cell r="K1695" t="str">
            <v/>
          </cell>
          <cell r="L1695"/>
          <cell r="M1695"/>
          <cell r="N1695"/>
          <cell r="O1695"/>
        </row>
        <row r="1696">
          <cell r="A1696">
            <v>997</v>
          </cell>
          <cell r="B1696" t="str">
            <v>E 001.005.001</v>
          </cell>
          <cell r="C1696" t="str">
            <v>APU 2021 E 001.005.001</v>
          </cell>
          <cell r="D1696" t="str">
            <v>GRUPO OBRAS ELECTRICAS Y ALUMBRADO PUBLICO</v>
          </cell>
          <cell r="E1696" t="str">
            <v>RED  ELECTRICAS</v>
          </cell>
          <cell r="F1696" t="str">
            <v xml:space="preserve">TEMPLETES </v>
          </cell>
          <cell r="G1696">
            <v>0</v>
          </cell>
          <cell r="H1696"/>
          <cell r="I1696"/>
          <cell r="J1696" t="str">
            <v xml:space="preserve">TEMPLETE POSTE A POSTE </v>
          </cell>
          <cell r="K1696" t="str">
            <v>UN</v>
          </cell>
          <cell r="L1696">
            <v>1</v>
          </cell>
          <cell r="M1696">
            <v>329296</v>
          </cell>
          <cell r="N1696">
            <v>102082</v>
          </cell>
          <cell r="O1696">
            <v>431378</v>
          </cell>
        </row>
        <row r="1697">
          <cell r="A1697">
            <v>998</v>
          </cell>
          <cell r="B1697" t="str">
            <v>E 001.005.002</v>
          </cell>
          <cell r="C1697" t="str">
            <v>APU 2021 E 001.005.002</v>
          </cell>
          <cell r="D1697" t="str">
            <v>GRUPO OBRAS ELECTRICAS Y ALUMBRADO PUBLICO</v>
          </cell>
          <cell r="E1697" t="str">
            <v>RED  ELECTRICAS</v>
          </cell>
          <cell r="F1697" t="str">
            <v xml:space="preserve">TEMPLETES </v>
          </cell>
          <cell r="G1697">
            <v>0</v>
          </cell>
          <cell r="H1697"/>
          <cell r="I1697"/>
          <cell r="J1697" t="str">
            <v xml:space="preserve">TEMPLETE DIRECTO A TIERRA BAJA TENSION </v>
          </cell>
          <cell r="K1697" t="str">
            <v>UN</v>
          </cell>
          <cell r="L1697">
            <v>1</v>
          </cell>
          <cell r="M1697">
            <v>263067</v>
          </cell>
          <cell r="N1697">
            <v>81551</v>
          </cell>
          <cell r="O1697">
            <v>344618</v>
          </cell>
        </row>
        <row r="1698">
          <cell r="A1698">
            <v>999</v>
          </cell>
          <cell r="B1698" t="str">
            <v>E 001.005.003</v>
          </cell>
          <cell r="C1698" t="str">
            <v>APU 2021 E 001.005.003</v>
          </cell>
          <cell r="D1698" t="str">
            <v>GRUPO OBRAS ELECTRICAS Y ALUMBRADO PUBLICO</v>
          </cell>
          <cell r="E1698" t="str">
            <v>RED  ELECTRICAS</v>
          </cell>
          <cell r="F1698" t="str">
            <v xml:space="preserve">TEMPLETES </v>
          </cell>
          <cell r="G1698">
            <v>0</v>
          </cell>
          <cell r="H1698"/>
          <cell r="I1698"/>
          <cell r="J1698" t="str">
            <v xml:space="preserve">TEMPLETE DIRECTO A TIERRA MEDIA TENSION </v>
          </cell>
          <cell r="K1698" t="str">
            <v xml:space="preserve"> UN</v>
          </cell>
          <cell r="L1698">
            <v>1</v>
          </cell>
          <cell r="M1698">
            <v>322845</v>
          </cell>
          <cell r="N1698">
            <v>100082</v>
          </cell>
          <cell r="O1698">
            <v>422927</v>
          </cell>
        </row>
        <row r="1699">
          <cell r="A1699"/>
          <cell r="B1699"/>
          <cell r="C1699"/>
          <cell r="D1699"/>
          <cell r="E1699"/>
          <cell r="F1699"/>
          <cell r="G1699"/>
          <cell r="H1699"/>
          <cell r="I1699"/>
          <cell r="J1699" t="str">
            <v>TRANSFORMADORES</v>
          </cell>
          <cell r="K1699" t="str">
            <v/>
          </cell>
          <cell r="L1699"/>
          <cell r="M1699"/>
          <cell r="N1699"/>
          <cell r="O1699"/>
        </row>
        <row r="1700">
          <cell r="A1700">
            <v>1000</v>
          </cell>
          <cell r="B1700" t="str">
            <v>E 001.006.001</v>
          </cell>
          <cell r="C1700" t="str">
            <v>APU 2021 E 001.006.001</v>
          </cell>
          <cell r="D1700" t="str">
            <v>GRUPO OBRAS ELECTRICAS Y ALUMBRADO PUBLICO</v>
          </cell>
          <cell r="E1700" t="str">
            <v>RED  ELECTRICAS</v>
          </cell>
          <cell r="F1700" t="str">
            <v>TRANSFORMADORES</v>
          </cell>
          <cell r="G1700">
            <v>0</v>
          </cell>
          <cell r="H1700"/>
          <cell r="I1700"/>
          <cell r="J1700" t="str">
            <v xml:space="preserve">TRANSFORMADOR MONOFASICO DE 5 KVA </v>
          </cell>
          <cell r="K1700" t="str">
            <v xml:space="preserve"> UN</v>
          </cell>
          <cell r="L1700">
            <v>1</v>
          </cell>
          <cell r="M1700">
            <v>2025590</v>
          </cell>
          <cell r="N1700">
            <v>627933</v>
          </cell>
          <cell r="O1700">
            <v>2653523</v>
          </cell>
        </row>
        <row r="1701">
          <cell r="A1701">
            <v>1001</v>
          </cell>
          <cell r="B1701" t="str">
            <v>E 001.006.002</v>
          </cell>
          <cell r="C1701" t="str">
            <v>APU 2021 E 001.006.002</v>
          </cell>
          <cell r="D1701" t="str">
            <v>GRUPO OBRAS ELECTRICAS Y ALUMBRADO PUBLICO</v>
          </cell>
          <cell r="E1701" t="str">
            <v>RED  ELECTRICAS</v>
          </cell>
          <cell r="F1701" t="str">
            <v>TRANSFORMADORES</v>
          </cell>
          <cell r="G1701">
            <v>0</v>
          </cell>
          <cell r="H1701"/>
          <cell r="I1701" t="str">
            <v>AV COLOMBIIA</v>
          </cell>
          <cell r="J1701" t="str">
            <v xml:space="preserve">TRANSFORMADOR MONOFASICO DE 10 KVA </v>
          </cell>
          <cell r="K1701" t="str">
            <v>UN</v>
          </cell>
          <cell r="L1701">
            <v>1</v>
          </cell>
          <cell r="M1701">
            <v>3092975</v>
          </cell>
          <cell r="N1701">
            <v>958822</v>
          </cell>
          <cell r="O1701">
            <v>4051797</v>
          </cell>
        </row>
        <row r="1702">
          <cell r="A1702">
            <v>1002</v>
          </cell>
          <cell r="B1702" t="str">
            <v>E 001.006.003</v>
          </cell>
          <cell r="C1702" t="str">
            <v>APU 2021 E 001.006.003</v>
          </cell>
          <cell r="D1702" t="str">
            <v>GRUPO OBRAS ELECTRICAS Y ALUMBRADO PUBLICO</v>
          </cell>
          <cell r="E1702" t="str">
            <v>RED  ELECTRICAS</v>
          </cell>
          <cell r="F1702" t="str">
            <v>TRANSFORMADORES</v>
          </cell>
          <cell r="G1702">
            <v>0</v>
          </cell>
          <cell r="H1702"/>
          <cell r="I1702"/>
          <cell r="J1702" t="str">
            <v xml:space="preserve">TRANSFORMADOR MONOFASICO DE 15 KVA </v>
          </cell>
          <cell r="K1702" t="str">
            <v>UN</v>
          </cell>
          <cell r="L1702">
            <v>1</v>
          </cell>
          <cell r="M1702">
            <v>2846787</v>
          </cell>
          <cell r="N1702">
            <v>882504</v>
          </cell>
          <cell r="O1702">
            <v>3729291</v>
          </cell>
        </row>
        <row r="1703">
          <cell r="A1703">
            <v>1003</v>
          </cell>
          <cell r="B1703" t="str">
            <v>E 001.006.004</v>
          </cell>
          <cell r="C1703" t="str">
            <v>APU 2021 E 001.006.004</v>
          </cell>
          <cell r="D1703" t="str">
            <v>GRUPO OBRAS ELECTRICAS Y ALUMBRADO PUBLICO</v>
          </cell>
          <cell r="E1703" t="str">
            <v>RED  ELECTRICAS</v>
          </cell>
          <cell r="F1703" t="str">
            <v>TRANSFORMADORES</v>
          </cell>
          <cell r="G1703">
            <v>0</v>
          </cell>
          <cell r="H1703"/>
          <cell r="I1703"/>
          <cell r="J1703" t="str">
            <v xml:space="preserve">TRANSFORMADOR MONOFASICO DE 25 KVA </v>
          </cell>
          <cell r="K1703" t="str">
            <v xml:space="preserve"> UN</v>
          </cell>
          <cell r="L1703">
            <v>1</v>
          </cell>
          <cell r="M1703">
            <v>3165591</v>
          </cell>
          <cell r="N1703">
            <v>981333</v>
          </cell>
          <cell r="O1703">
            <v>4146924</v>
          </cell>
        </row>
        <row r="1704">
          <cell r="A1704">
            <v>1329</v>
          </cell>
          <cell r="B1704" t="str">
            <v>E 001.019.170</v>
          </cell>
          <cell r="C1704" t="str">
            <v>APU 2021 E 001.019.170</v>
          </cell>
          <cell r="D1704" t="str">
            <v>GRUPO OBRAS ELECTRICAS Y ALUMBRADO PUBLICO</v>
          </cell>
          <cell r="E1704" t="str">
            <v>RED  ELECTRICAS</v>
          </cell>
          <cell r="F1704" t="str">
            <v xml:space="preserve">APUS NUEVOS    </v>
          </cell>
          <cell r="G1704">
            <v>0</v>
          </cell>
          <cell r="H1704"/>
          <cell r="I1704"/>
          <cell r="J1704" t="str">
            <v xml:space="preserve">SUMIN E INSTAL TRANSFORMADOR TRIFASICO DE 15 KVA </v>
          </cell>
          <cell r="K1704" t="str">
            <v xml:space="preserve"> UN</v>
          </cell>
          <cell r="L1704">
            <v>1</v>
          </cell>
          <cell r="M1704">
            <v>4393587</v>
          </cell>
          <cell r="N1704">
            <v>1362012</v>
          </cell>
          <cell r="O1704">
            <v>5755599</v>
          </cell>
        </row>
        <row r="1705">
          <cell r="A1705">
            <v>1004</v>
          </cell>
          <cell r="B1705" t="str">
            <v>E 001.006.005</v>
          </cell>
          <cell r="C1705" t="str">
            <v>APU 2021 E 001.006.005</v>
          </cell>
          <cell r="D1705" t="str">
            <v>GRUPO OBRAS ELECTRICAS Y ALUMBRADO PUBLICO</v>
          </cell>
          <cell r="E1705" t="str">
            <v>RED  ELECTRICAS</v>
          </cell>
          <cell r="F1705" t="str">
            <v>TRANSFORMADORES</v>
          </cell>
          <cell r="G1705">
            <v>0</v>
          </cell>
          <cell r="H1705"/>
          <cell r="I1705"/>
          <cell r="J1705" t="str">
            <v xml:space="preserve">TRANSFORMADOR TRIFASICO DE 30 KVA </v>
          </cell>
          <cell r="K1705" t="str">
            <v xml:space="preserve"> UN</v>
          </cell>
          <cell r="L1705">
            <v>1</v>
          </cell>
          <cell r="M1705">
            <v>5349243</v>
          </cell>
          <cell r="N1705">
            <v>1658265</v>
          </cell>
          <cell r="O1705">
            <v>7007508</v>
          </cell>
        </row>
        <row r="1706">
          <cell r="A1706">
            <v>1005</v>
          </cell>
          <cell r="B1706" t="str">
            <v>E 001.006.006</v>
          </cell>
          <cell r="C1706" t="str">
            <v>APU 2021 E 001.006.006</v>
          </cell>
          <cell r="D1706" t="str">
            <v>GRUPO OBRAS ELECTRICAS Y ALUMBRADO PUBLICO</v>
          </cell>
          <cell r="E1706" t="str">
            <v>RED  ELECTRICAS</v>
          </cell>
          <cell r="F1706" t="str">
            <v>TRANSFORMADORES</v>
          </cell>
          <cell r="G1706">
            <v>0</v>
          </cell>
          <cell r="H1706"/>
          <cell r="I1706" t="str">
            <v xml:space="preserve">ESCE- RELIQUIA </v>
          </cell>
          <cell r="J1706" t="str">
            <v xml:space="preserve">TRANSFORMADOR TRIFASICO DE 45 KVA </v>
          </cell>
          <cell r="K1706" t="str">
            <v xml:space="preserve"> UN</v>
          </cell>
          <cell r="L1706">
            <v>1</v>
          </cell>
          <cell r="M1706">
            <v>6269158</v>
          </cell>
          <cell r="N1706">
            <v>1943439</v>
          </cell>
          <cell r="O1706">
            <v>8212597</v>
          </cell>
        </row>
        <row r="1707">
          <cell r="A1707">
            <v>1006</v>
          </cell>
          <cell r="B1707" t="str">
            <v>E 001.006.007</v>
          </cell>
          <cell r="C1707" t="str">
            <v>APU 2021 E 001.006.007</v>
          </cell>
          <cell r="D1707" t="str">
            <v>GRUPO OBRAS ELECTRICAS Y ALUMBRADO PUBLICO</v>
          </cell>
          <cell r="E1707" t="str">
            <v>RED  ELECTRICAS</v>
          </cell>
          <cell r="F1707" t="str">
            <v>TRANSFORMADORES</v>
          </cell>
          <cell r="G1707">
            <v>0</v>
          </cell>
          <cell r="H1707"/>
          <cell r="I1707"/>
          <cell r="J1707" t="str">
            <v xml:space="preserve">TRANSFORMADOR TRIFASICO DE 75 KVA </v>
          </cell>
          <cell r="K1707" t="str">
            <v xml:space="preserve"> UN</v>
          </cell>
          <cell r="L1707">
            <v>1</v>
          </cell>
          <cell r="M1707">
            <v>7557553</v>
          </cell>
          <cell r="N1707">
            <v>2342841</v>
          </cell>
          <cell r="O1707">
            <v>9900394</v>
          </cell>
        </row>
        <row r="1708">
          <cell r="A1708">
            <v>1007</v>
          </cell>
          <cell r="B1708" t="str">
            <v>E 001.006.008</v>
          </cell>
          <cell r="C1708" t="str">
            <v>APU 2021 E 001.006.008</v>
          </cell>
          <cell r="D1708" t="str">
            <v>GRUPO OBRAS ELECTRICAS Y ALUMBRADO PUBLICO</v>
          </cell>
          <cell r="E1708" t="str">
            <v>RED  ELECTRICAS</v>
          </cell>
          <cell r="F1708" t="str">
            <v>TRANSFORMADORES</v>
          </cell>
          <cell r="G1708">
            <v>0</v>
          </cell>
          <cell r="H1708"/>
          <cell r="I1708"/>
          <cell r="J1708" t="str">
            <v xml:space="preserve">TRANSFORMADOR TRIFASICO DE 112.5 KVA </v>
          </cell>
          <cell r="K1708" t="str">
            <v xml:space="preserve"> UN</v>
          </cell>
          <cell r="L1708">
            <v>1</v>
          </cell>
          <cell r="M1708">
            <v>11065646</v>
          </cell>
          <cell r="N1708">
            <v>3430350</v>
          </cell>
          <cell r="O1708">
            <v>14495996</v>
          </cell>
        </row>
        <row r="1709">
          <cell r="A1709">
            <v>1008</v>
          </cell>
          <cell r="B1709" t="str">
            <v>E 001.006.009</v>
          </cell>
          <cell r="C1709" t="str">
            <v>APU 2021 E 001.006.009</v>
          </cell>
          <cell r="D1709" t="str">
            <v>GRUPO OBRAS ELECTRICAS Y ALUMBRADO PUBLICO</v>
          </cell>
          <cell r="E1709" t="str">
            <v>RED  ELECTRICAS</v>
          </cell>
          <cell r="F1709" t="str">
            <v>TRANSFORMADORES</v>
          </cell>
          <cell r="G1709">
            <v>0</v>
          </cell>
          <cell r="H1709"/>
          <cell r="I1709"/>
          <cell r="J1709" t="str">
            <v xml:space="preserve">TRANSFORMADOR 112.5 KVA TIPO SECO DE 13200 A 208 V </v>
          </cell>
          <cell r="K1709" t="str">
            <v xml:space="preserve"> UN</v>
          </cell>
          <cell r="L1709">
            <v>1</v>
          </cell>
          <cell r="M1709">
            <v>26408338</v>
          </cell>
          <cell r="N1709">
            <v>8186585</v>
          </cell>
          <cell r="O1709">
            <v>34594923</v>
          </cell>
        </row>
        <row r="1710">
          <cell r="A1710">
            <v>1009</v>
          </cell>
          <cell r="B1710" t="str">
            <v>E 001.006.010</v>
          </cell>
          <cell r="C1710" t="str">
            <v>APU 2021 E 001.006.010</v>
          </cell>
          <cell r="D1710" t="str">
            <v>GRUPO OBRAS ELECTRICAS Y ALUMBRADO PUBLICO</v>
          </cell>
          <cell r="E1710" t="str">
            <v>RED  ELECTRICAS</v>
          </cell>
          <cell r="F1710" t="str">
            <v>TRANSFORMADORES</v>
          </cell>
          <cell r="G1710">
            <v>0</v>
          </cell>
          <cell r="H1710"/>
          <cell r="I1710"/>
          <cell r="J1710" t="str">
            <v xml:space="preserve">TRANSFORMADOR 225 KVA TIPO SECO DE 13200 A 208 V </v>
          </cell>
          <cell r="K1710" t="str">
            <v>UN</v>
          </cell>
          <cell r="L1710">
            <v>1</v>
          </cell>
          <cell r="M1710">
            <v>38992334</v>
          </cell>
          <cell r="N1710">
            <v>12087624</v>
          </cell>
          <cell r="O1710">
            <v>51079958</v>
          </cell>
        </row>
        <row r="1711">
          <cell r="A1711">
            <v>1010</v>
          </cell>
          <cell r="B1711" t="str">
            <v>E 001.006.011</v>
          </cell>
          <cell r="C1711" t="str">
            <v>APU 2021 E 001.006.011</v>
          </cell>
          <cell r="D1711" t="str">
            <v>GRUPO OBRAS ELECTRICAS Y ALUMBRADO PUBLICO</v>
          </cell>
          <cell r="E1711" t="str">
            <v>RED  ELECTRICAS</v>
          </cell>
          <cell r="F1711" t="str">
            <v>TRANSFORMADORES</v>
          </cell>
          <cell r="G1711">
            <v>0</v>
          </cell>
          <cell r="H1711"/>
          <cell r="I1711"/>
          <cell r="J1711" t="str">
            <v xml:space="preserve">TRANS.SUMERGIBLE 30KVA A 220/240 V ALUM.PUBLICO </v>
          </cell>
          <cell r="K1711" t="str">
            <v xml:space="preserve"> UN</v>
          </cell>
          <cell r="L1711">
            <v>1</v>
          </cell>
          <cell r="M1711">
            <v>20360137</v>
          </cell>
          <cell r="N1711">
            <v>6311642</v>
          </cell>
          <cell r="O1711">
            <v>26671779</v>
          </cell>
        </row>
        <row r="1712">
          <cell r="A1712">
            <v>1011</v>
          </cell>
          <cell r="B1712" t="str">
            <v>E 001.006.012</v>
          </cell>
          <cell r="C1712" t="str">
            <v>APU 2021 E 001.006.012</v>
          </cell>
          <cell r="D1712" t="str">
            <v>GRUPO OBRAS ELECTRICAS Y ALUMBRADO PUBLICO</v>
          </cell>
          <cell r="E1712" t="str">
            <v>RED  ELECTRICAS</v>
          </cell>
          <cell r="F1712" t="str">
            <v>TRANSFORMADORES</v>
          </cell>
          <cell r="G1712">
            <v>0</v>
          </cell>
          <cell r="H1712" t="str">
            <v>JOSE MIGUE</v>
          </cell>
          <cell r="I1712" t="str">
            <v>CIM</v>
          </cell>
          <cell r="J1712" t="str">
            <v xml:space="preserve">TRANS.TRIFA.PEDESTAL 112.5 KVA RADIAL 13200/208V </v>
          </cell>
          <cell r="K1712" t="str">
            <v>UN</v>
          </cell>
          <cell r="L1712">
            <v>1</v>
          </cell>
          <cell r="M1712">
            <v>32864759</v>
          </cell>
          <cell r="N1712">
            <v>10188075</v>
          </cell>
          <cell r="O1712">
            <v>43052834</v>
          </cell>
        </row>
        <row r="1713">
          <cell r="A1713">
            <v>1013</v>
          </cell>
          <cell r="B1713" t="str">
            <v>E 001.006.014</v>
          </cell>
          <cell r="C1713" t="str">
            <v>APU 2021 E 001.006.014</v>
          </cell>
          <cell r="D1713" t="str">
            <v>GRUPO OBRAS ELECTRICAS Y ALUMBRADO PUBLICO</v>
          </cell>
          <cell r="E1713" t="str">
            <v>RED  ELECTRICAS</v>
          </cell>
          <cell r="F1713" t="str">
            <v>TRANSFORMADORES</v>
          </cell>
          <cell r="G1713">
            <v>0</v>
          </cell>
          <cell r="H1713"/>
          <cell r="I1713"/>
          <cell r="J1713" t="str">
            <v xml:space="preserve">TRANSFERENCIA TRIFASC 45KVA13200/208 V TIPO PEDES </v>
          </cell>
          <cell r="K1713" t="str">
            <v>UN</v>
          </cell>
          <cell r="L1713">
            <v>1</v>
          </cell>
          <cell r="M1713">
            <v>7204296</v>
          </cell>
          <cell r="N1713">
            <v>2233332</v>
          </cell>
          <cell r="O1713">
            <v>9437628</v>
          </cell>
        </row>
        <row r="1714">
          <cell r="A1714">
            <v>1199</v>
          </cell>
          <cell r="B1714" t="str">
            <v>E 001.019.037</v>
          </cell>
          <cell r="C1714" t="str">
            <v>APU 2021 E 001.019.037</v>
          </cell>
          <cell r="D1714" t="str">
            <v>GRUPO OBRAS ELECTRICAS Y ALUMBRADO PUBLICO</v>
          </cell>
          <cell r="E1714" t="str">
            <v>RED  ELECTRICAS</v>
          </cell>
          <cell r="F1714" t="str">
            <v xml:space="preserve">APUS NUEVOS    </v>
          </cell>
          <cell r="G1714">
            <v>0</v>
          </cell>
          <cell r="H1714"/>
          <cell r="I1714"/>
          <cell r="J1714" t="str">
            <v xml:space="preserve">SUM E INS TRANSFORMADOR DE PEDESTAL T RADIAL 45KVA </v>
          </cell>
          <cell r="K1714" t="str">
            <v>UN</v>
          </cell>
          <cell r="L1714">
            <v>1</v>
          </cell>
          <cell r="M1714">
            <v>26364167</v>
          </cell>
          <cell r="N1714">
            <v>8172892</v>
          </cell>
          <cell r="O1714">
            <v>34537059</v>
          </cell>
        </row>
        <row r="1715">
          <cell r="A1715">
            <v>1200</v>
          </cell>
          <cell r="B1715" t="str">
            <v>E 001.019.038</v>
          </cell>
          <cell r="C1715" t="str">
            <v>APU 2021 E 001.019.038</v>
          </cell>
          <cell r="D1715" t="str">
            <v>GRUPO OBRAS ELECTRICAS Y ALUMBRADO PUBLICO</v>
          </cell>
          <cell r="E1715" t="str">
            <v>RED  ELECTRICAS</v>
          </cell>
          <cell r="F1715" t="str">
            <v xml:space="preserve">APUS NUEVOS    </v>
          </cell>
          <cell r="G1715">
            <v>0</v>
          </cell>
          <cell r="H1715"/>
          <cell r="I1715"/>
          <cell r="J1715" t="str">
            <v xml:space="preserve">PUESTA A TIERRA TRANSFORMA PEDESTAL 45KVA 10 OHMIO </v>
          </cell>
          <cell r="K1715" t="str">
            <v xml:space="preserve"> UN</v>
          </cell>
          <cell r="L1715">
            <v>1</v>
          </cell>
          <cell r="M1715">
            <v>2385301</v>
          </cell>
          <cell r="N1715">
            <v>739443</v>
          </cell>
          <cell r="O1715">
            <v>3124744</v>
          </cell>
        </row>
        <row r="1716">
          <cell r="A1716">
            <v>1235</v>
          </cell>
          <cell r="B1716" t="str">
            <v>E 001.019.076</v>
          </cell>
          <cell r="C1716" t="str">
            <v>APU 2021 E 001.019.076</v>
          </cell>
          <cell r="D1716" t="str">
            <v>GRUPO OBRAS ELECTRICAS Y ALUMBRADO PUBLICO</v>
          </cell>
          <cell r="E1716" t="str">
            <v>RED  ELECTRICAS</v>
          </cell>
          <cell r="F1716" t="str">
            <v xml:space="preserve">APUS NUEVOS    </v>
          </cell>
          <cell r="G1716">
            <v>0</v>
          </cell>
          <cell r="H1716"/>
          <cell r="I1716"/>
          <cell r="J1716" t="str">
            <v xml:space="preserve">TRANSFORMADOR PAD MOUNTED 75kVA INC.BUJES Y DPS </v>
          </cell>
          <cell r="K1716" t="str">
            <v xml:space="preserve"> UN</v>
          </cell>
          <cell r="L1716">
            <v>1</v>
          </cell>
          <cell r="M1716">
            <v>19519110</v>
          </cell>
          <cell r="N1716">
            <v>6050924</v>
          </cell>
          <cell r="O1716">
            <v>25570034</v>
          </cell>
        </row>
        <row r="1717">
          <cell r="A1717"/>
          <cell r="B1717"/>
          <cell r="C1717"/>
          <cell r="D1717"/>
          <cell r="E1717"/>
          <cell r="F1717"/>
          <cell r="G1717"/>
          <cell r="H1717"/>
          <cell r="I1717"/>
          <cell r="J1717" t="str">
            <v>DUCTERIA Y ACTIVIDADES PRELIMINARES</v>
          </cell>
          <cell r="K1717" t="str">
            <v/>
          </cell>
          <cell r="L1717"/>
          <cell r="M1717"/>
          <cell r="N1717"/>
          <cell r="O1717"/>
        </row>
        <row r="1718">
          <cell r="A1718">
            <v>1038</v>
          </cell>
          <cell r="B1718" t="str">
            <v>E 001.007.025</v>
          </cell>
          <cell r="C1718" t="str">
            <v>APU 2021 E 001.007.025</v>
          </cell>
          <cell r="D1718" t="str">
            <v>GRUPO OBRAS ELECTRICAS Y ALUMBRADO PUBLICO</v>
          </cell>
          <cell r="E1718" t="str">
            <v>RED  ELECTRICAS</v>
          </cell>
          <cell r="F1718" t="str">
            <v xml:space="preserve">CONDUCTORES    </v>
          </cell>
          <cell r="G1718">
            <v>0</v>
          </cell>
          <cell r="H1718"/>
          <cell r="I1718"/>
          <cell r="J1718" t="str">
            <v xml:space="preserve">DUCTO CAMBIO CIRCUITO AÉREO A SUBTERRANEO MT CS400 </v>
          </cell>
          <cell r="K1718" t="str">
            <v xml:space="preserve"> UN</v>
          </cell>
          <cell r="L1718">
            <v>1</v>
          </cell>
          <cell r="M1718">
            <v>1924954</v>
          </cell>
          <cell r="N1718">
            <v>596736</v>
          </cell>
          <cell r="O1718">
            <v>2521690</v>
          </cell>
        </row>
        <row r="1719">
          <cell r="A1719">
            <v>1039</v>
          </cell>
          <cell r="B1719" t="str">
            <v>E 001.007.026</v>
          </cell>
          <cell r="C1719" t="str">
            <v>APU 2021 E 001.007.026</v>
          </cell>
          <cell r="D1719" t="str">
            <v>GRUPO OBRAS ELECTRICAS Y ALUMBRADO PUBLICO</v>
          </cell>
          <cell r="E1719" t="str">
            <v>RED  ELECTRICAS</v>
          </cell>
          <cell r="F1719" t="str">
            <v xml:space="preserve">CONDUCTORES    </v>
          </cell>
          <cell r="G1719">
            <v>0</v>
          </cell>
          <cell r="H1719"/>
          <cell r="I1719" t="str">
            <v xml:space="preserve">ESCE- PORFIA </v>
          </cell>
          <cell r="J1719" t="str">
            <v xml:space="preserve">DUCTO CAMBIO CIRCUITO AÉREO A SUBTERRANEO BT CS400 </v>
          </cell>
          <cell r="K1719" t="str">
            <v xml:space="preserve"> ML</v>
          </cell>
          <cell r="L1719">
            <v>1</v>
          </cell>
          <cell r="M1719">
            <v>1294974</v>
          </cell>
          <cell r="N1719">
            <v>401442</v>
          </cell>
          <cell r="O1719">
            <v>1696416</v>
          </cell>
        </row>
        <row r="1720">
          <cell r="A1720">
            <v>1280</v>
          </cell>
          <cell r="B1720" t="str">
            <v>E 001.019.121</v>
          </cell>
          <cell r="C1720" t="str">
            <v>APU 2021 E 001.019.121</v>
          </cell>
          <cell r="D1720" t="str">
            <v>GRUPO OBRAS ELECTRICAS Y ALUMBRADO PUBLICO</v>
          </cell>
          <cell r="E1720" t="str">
            <v>RED  ELECTRICAS</v>
          </cell>
          <cell r="F1720" t="str">
            <v xml:space="preserve">APUS NUEVOS    </v>
          </cell>
          <cell r="G1720">
            <v>0</v>
          </cell>
          <cell r="H1720"/>
          <cell r="I1720"/>
          <cell r="J1720" t="str">
            <v xml:space="preserve">SUMINISTRO E INSTALACION TUBO GALVANIZADO HG 1 1/4 </v>
          </cell>
          <cell r="K1720" t="str">
            <v xml:space="preserve"> ML</v>
          </cell>
          <cell r="L1720">
            <v>1</v>
          </cell>
          <cell r="M1720">
            <v>38582</v>
          </cell>
          <cell r="N1720">
            <v>11960</v>
          </cell>
          <cell r="O1720">
            <v>50542</v>
          </cell>
        </row>
        <row r="1721">
          <cell r="A1721">
            <v>1281</v>
          </cell>
          <cell r="B1721" t="str">
            <v>E 001.019.122</v>
          </cell>
          <cell r="C1721" t="str">
            <v>APU 2021 E 001.019.122</v>
          </cell>
          <cell r="D1721" t="str">
            <v>GRUPO OBRAS ELECTRICAS Y ALUMBRADO PUBLICO</v>
          </cell>
          <cell r="E1721" t="str">
            <v>RED  ELECTRICAS</v>
          </cell>
          <cell r="F1721" t="str">
            <v xml:space="preserve">APUS NUEVOS    </v>
          </cell>
          <cell r="G1721">
            <v>0</v>
          </cell>
          <cell r="H1721"/>
          <cell r="I1721"/>
          <cell r="J1721" t="str">
            <v xml:space="preserve">SUMINISTRO E INSTALACION TUBO GALVANIZADO HG 1" </v>
          </cell>
          <cell r="K1721" t="str">
            <v>ML</v>
          </cell>
          <cell r="L1721">
            <v>1</v>
          </cell>
          <cell r="M1721">
            <v>31924</v>
          </cell>
          <cell r="N1721">
            <v>9896</v>
          </cell>
          <cell r="O1721">
            <v>41820</v>
          </cell>
        </row>
        <row r="1722">
          <cell r="A1722">
            <v>1553</v>
          </cell>
          <cell r="B1722" t="str">
            <v>E 002.001.007</v>
          </cell>
          <cell r="C1722" t="str">
            <v>APU 2021 E 002.001.007</v>
          </cell>
          <cell r="D1722" t="str">
            <v>NUEVOS</v>
          </cell>
          <cell r="E1722" t="str">
            <v>RED  ELECTRICAS</v>
          </cell>
          <cell r="F1722"/>
          <cell r="G1722">
            <v>0</v>
          </cell>
          <cell r="H1722" t="str">
            <v>SANDRA GALINDO</v>
          </cell>
          <cell r="I1722" t="str">
            <v>SANDRA GALINDO</v>
          </cell>
          <cell r="J1722" t="str">
            <v xml:space="preserve">TUBO METALICO EMT CONDUIT GALVANIZADO DE 2"    </v>
          </cell>
          <cell r="K1722" t="str">
            <v>ML</v>
          </cell>
          <cell r="L1722">
            <v>1</v>
          </cell>
          <cell r="M1722">
            <v>40888</v>
          </cell>
          <cell r="N1722">
            <v>12675</v>
          </cell>
          <cell r="O1722">
            <v>53563</v>
          </cell>
        </row>
        <row r="1723">
          <cell r="A1723"/>
          <cell r="B1723"/>
          <cell r="C1723"/>
          <cell r="D1723"/>
          <cell r="E1723"/>
          <cell r="F1723"/>
          <cell r="G1723"/>
          <cell r="H1723"/>
          <cell r="I1723"/>
          <cell r="J1723" t="str">
            <v xml:space="preserve">CONDUCTORES    </v>
          </cell>
          <cell r="K1723" t="str">
            <v/>
          </cell>
          <cell r="L1723"/>
          <cell r="M1723"/>
          <cell r="N1723"/>
          <cell r="O1723"/>
        </row>
        <row r="1724">
          <cell r="A1724">
            <v>1014</v>
          </cell>
          <cell r="B1724" t="str">
            <v>E 001.007.001</v>
          </cell>
          <cell r="C1724" t="str">
            <v>APU 2021 E 001.007.001</v>
          </cell>
          <cell r="D1724" t="str">
            <v>GRUPO OBRAS ELECTRICAS Y ALUMBRADO PUBLICO</v>
          </cell>
          <cell r="E1724" t="str">
            <v>RED  ELECTRICAS</v>
          </cell>
          <cell r="F1724" t="str">
            <v xml:space="preserve">CONDUCTORES    </v>
          </cell>
          <cell r="G1724">
            <v>0</v>
          </cell>
          <cell r="H1724"/>
          <cell r="I1724"/>
          <cell r="J1724" t="str">
            <v xml:space="preserve">ALAMBRE CU AISLADO No 8 </v>
          </cell>
          <cell r="K1724" t="str">
            <v xml:space="preserve"> ML</v>
          </cell>
          <cell r="L1724">
            <v>1</v>
          </cell>
          <cell r="M1724">
            <v>7901</v>
          </cell>
          <cell r="N1724">
            <v>2449</v>
          </cell>
          <cell r="O1724">
            <v>10350</v>
          </cell>
        </row>
        <row r="1725">
          <cell r="A1725">
            <v>1015</v>
          </cell>
          <cell r="B1725" t="str">
            <v>E 001.007.002</v>
          </cell>
          <cell r="C1725" t="str">
            <v>APU 2021 E 001.007.002</v>
          </cell>
          <cell r="D1725" t="str">
            <v>GRUPO OBRAS ELECTRICAS Y ALUMBRADO PUBLICO</v>
          </cell>
          <cell r="E1725" t="str">
            <v>RED  ELECTRICAS</v>
          </cell>
          <cell r="F1725" t="str">
            <v xml:space="preserve">CONDUCTORES    </v>
          </cell>
          <cell r="G1725">
            <v>0</v>
          </cell>
          <cell r="H1725"/>
          <cell r="I1725" t="str">
            <v xml:space="preserve">ESCE- RELIQUIA </v>
          </cell>
          <cell r="J1725" t="str">
            <v xml:space="preserve">ALAMBRE CU AISLADO No12 Ducto instalado </v>
          </cell>
          <cell r="K1725" t="str">
            <v>ML</v>
          </cell>
          <cell r="L1725">
            <v>1</v>
          </cell>
          <cell r="M1725">
            <v>2692</v>
          </cell>
          <cell r="N1725">
            <v>835</v>
          </cell>
          <cell r="O1725">
            <v>3527</v>
          </cell>
        </row>
        <row r="1726">
          <cell r="A1726">
            <v>1016</v>
          </cell>
          <cell r="B1726" t="str">
            <v>E 001.007.003</v>
          </cell>
          <cell r="C1726" t="str">
            <v>APU 2021 E 001.007.003</v>
          </cell>
          <cell r="D1726" t="str">
            <v>GRUPO OBRAS ELECTRICAS Y ALUMBRADO PUBLICO</v>
          </cell>
          <cell r="E1726" t="str">
            <v>RED  ELECTRICAS</v>
          </cell>
          <cell r="F1726" t="str">
            <v xml:space="preserve">CONDUCTORES    </v>
          </cell>
          <cell r="G1726">
            <v>0</v>
          </cell>
          <cell r="H1726"/>
          <cell r="I1726"/>
          <cell r="J1726" t="str">
            <v xml:space="preserve">CONDUCTOR ACSR 3 No. 1/0 AWG </v>
          </cell>
          <cell r="K1726" t="str">
            <v xml:space="preserve"> ML</v>
          </cell>
          <cell r="L1726">
            <v>1</v>
          </cell>
          <cell r="M1726">
            <v>9215</v>
          </cell>
          <cell r="N1726">
            <v>2857</v>
          </cell>
          <cell r="O1726">
            <v>12072</v>
          </cell>
        </row>
        <row r="1727">
          <cell r="A1727">
            <v>1017</v>
          </cell>
          <cell r="B1727" t="str">
            <v>E 001.007.004</v>
          </cell>
          <cell r="C1727" t="str">
            <v>APU 2021 E 001.007.004</v>
          </cell>
          <cell r="D1727" t="str">
            <v>GRUPO OBRAS ELECTRICAS Y ALUMBRADO PUBLICO</v>
          </cell>
          <cell r="E1727" t="str">
            <v>RED  ELECTRICAS</v>
          </cell>
          <cell r="F1727" t="str">
            <v xml:space="preserve">CONDUCTORES    </v>
          </cell>
          <cell r="G1727">
            <v>0</v>
          </cell>
          <cell r="H1727"/>
          <cell r="I1727"/>
          <cell r="J1727" t="str">
            <v xml:space="preserve">CONDUCTOR ACSR 3 No. 2 AWG </v>
          </cell>
          <cell r="K1727" t="str">
            <v xml:space="preserve"> ML</v>
          </cell>
          <cell r="L1727">
            <v>1</v>
          </cell>
          <cell r="M1727">
            <v>6837</v>
          </cell>
          <cell r="N1727">
            <v>2119</v>
          </cell>
          <cell r="O1727">
            <v>8956</v>
          </cell>
        </row>
        <row r="1728">
          <cell r="A1728">
            <v>1018</v>
          </cell>
          <cell r="B1728" t="str">
            <v>E 001.007.005</v>
          </cell>
          <cell r="C1728" t="str">
            <v>APU 2021 E 001.007.005</v>
          </cell>
          <cell r="D1728" t="str">
            <v>GRUPO OBRAS ELECTRICAS Y ALUMBRADO PUBLICO</v>
          </cell>
          <cell r="E1728" t="str">
            <v>RED  ELECTRICAS</v>
          </cell>
          <cell r="F1728" t="str">
            <v xml:space="preserve">CONDUCTORES    </v>
          </cell>
          <cell r="G1728">
            <v>0</v>
          </cell>
          <cell r="H1728"/>
          <cell r="I1728"/>
          <cell r="J1728" t="str">
            <v xml:space="preserve">CONDUCTOR ACSR 2 No. 2 AWG </v>
          </cell>
          <cell r="K1728" t="str">
            <v xml:space="preserve"> ML</v>
          </cell>
          <cell r="L1728">
            <v>1</v>
          </cell>
          <cell r="M1728">
            <v>4798</v>
          </cell>
          <cell r="N1728">
            <v>1487</v>
          </cell>
          <cell r="O1728">
            <v>6285</v>
          </cell>
        </row>
        <row r="1729">
          <cell r="A1729">
            <v>1019</v>
          </cell>
          <cell r="B1729" t="str">
            <v>E 001.007.006</v>
          </cell>
          <cell r="C1729" t="str">
            <v>APU 2021 E 001.007.006</v>
          </cell>
          <cell r="D1729" t="str">
            <v>GRUPO OBRAS ELECTRICAS Y ALUMBRADO PUBLICO</v>
          </cell>
          <cell r="E1729" t="str">
            <v>RED  ELECTRICAS</v>
          </cell>
          <cell r="F1729" t="str">
            <v xml:space="preserve">CONDUCTORES    </v>
          </cell>
          <cell r="G1729">
            <v>0</v>
          </cell>
          <cell r="H1729"/>
          <cell r="I1729"/>
          <cell r="J1729" t="str">
            <v xml:space="preserve">CONDUCTOR ACSR 4 No. 2 </v>
          </cell>
          <cell r="K1729" t="str">
            <v>ML</v>
          </cell>
          <cell r="L1729">
            <v>1</v>
          </cell>
          <cell r="M1729">
            <v>12222</v>
          </cell>
          <cell r="N1729">
            <v>3789</v>
          </cell>
          <cell r="O1729">
            <v>16011</v>
          </cell>
        </row>
        <row r="1730">
          <cell r="A1730">
            <v>1020</v>
          </cell>
          <cell r="B1730" t="str">
            <v>E 001.007.007</v>
          </cell>
          <cell r="C1730" t="str">
            <v>APU 2021 E 001.007.007</v>
          </cell>
          <cell r="D1730" t="str">
            <v>GRUPO OBRAS ELECTRICAS Y ALUMBRADO PUBLICO</v>
          </cell>
          <cell r="E1730" t="str">
            <v>RED  ELECTRICAS</v>
          </cell>
          <cell r="F1730" t="str">
            <v xml:space="preserve">CONDUCTORES    </v>
          </cell>
          <cell r="G1730">
            <v>0</v>
          </cell>
          <cell r="H1730"/>
          <cell r="I1730"/>
          <cell r="J1730" t="str">
            <v xml:space="preserve">CONDUCTOR ACSR 3 No. 1/0 +1 No 2 </v>
          </cell>
          <cell r="K1730" t="str">
            <v xml:space="preserve"> ML</v>
          </cell>
          <cell r="L1730">
            <v>1</v>
          </cell>
          <cell r="M1730">
            <v>18532</v>
          </cell>
          <cell r="N1730">
            <v>5745</v>
          </cell>
          <cell r="O1730">
            <v>24277</v>
          </cell>
        </row>
        <row r="1731">
          <cell r="A1731">
            <v>1021</v>
          </cell>
          <cell r="B1731" t="str">
            <v>E 001.007.008</v>
          </cell>
          <cell r="C1731" t="str">
            <v>APU 2021 E 001.007.008</v>
          </cell>
          <cell r="D1731" t="str">
            <v>GRUPO OBRAS ELECTRICAS Y ALUMBRADO PUBLICO</v>
          </cell>
          <cell r="E1731" t="str">
            <v>RED  ELECTRICAS</v>
          </cell>
          <cell r="F1731" t="str">
            <v xml:space="preserve">CONDUCTORES    </v>
          </cell>
          <cell r="G1731">
            <v>0</v>
          </cell>
          <cell r="H1731"/>
          <cell r="I1731"/>
          <cell r="J1731" t="str">
            <v xml:space="preserve">CONDUCTOR ACSR 2 No. 1/0 AWG </v>
          </cell>
          <cell r="K1731" t="str">
            <v>ML</v>
          </cell>
          <cell r="L1731">
            <v>1</v>
          </cell>
          <cell r="M1731">
            <v>10543</v>
          </cell>
          <cell r="N1731">
            <v>3268</v>
          </cell>
          <cell r="O1731">
            <v>13811</v>
          </cell>
        </row>
        <row r="1732">
          <cell r="A1732">
            <v>1022</v>
          </cell>
          <cell r="B1732" t="str">
            <v>E 001.007.009</v>
          </cell>
          <cell r="C1732" t="str">
            <v>APU 2021 E 001.007.009</v>
          </cell>
          <cell r="D1732" t="str">
            <v>GRUPO OBRAS ELECTRICAS Y ALUMBRADO PUBLICO</v>
          </cell>
          <cell r="E1732" t="str">
            <v>RED  ELECTRICAS</v>
          </cell>
          <cell r="F1732" t="str">
            <v xml:space="preserve">CONDUCTORES    </v>
          </cell>
          <cell r="G1732">
            <v>0</v>
          </cell>
          <cell r="H1732"/>
          <cell r="I1732"/>
          <cell r="J1732" t="str">
            <v xml:space="preserve">CONDUCTOR ACSR 3 No. 2/0 +1 No 1/0 </v>
          </cell>
          <cell r="K1732" t="str">
            <v xml:space="preserve"> ML</v>
          </cell>
          <cell r="L1732">
            <v>1</v>
          </cell>
          <cell r="M1732">
            <v>23619</v>
          </cell>
          <cell r="N1732">
            <v>7322</v>
          </cell>
          <cell r="O1732">
            <v>30941</v>
          </cell>
        </row>
        <row r="1733">
          <cell r="A1733">
            <v>1023</v>
          </cell>
          <cell r="B1733" t="str">
            <v>E 001.007.010</v>
          </cell>
          <cell r="C1733" t="str">
            <v>APU 2021 E 001.007.010</v>
          </cell>
          <cell r="D1733" t="str">
            <v>GRUPO OBRAS ELECTRICAS Y ALUMBRADO PUBLICO</v>
          </cell>
          <cell r="E1733" t="str">
            <v>RED  ELECTRICAS</v>
          </cell>
          <cell r="F1733" t="str">
            <v xml:space="preserve">CONDUCTORES    </v>
          </cell>
          <cell r="G1733">
            <v>0</v>
          </cell>
          <cell r="H1733"/>
          <cell r="I1733" t="str">
            <v xml:space="preserve">ESCE- PORFIA </v>
          </cell>
          <cell r="J1733" t="str">
            <v xml:space="preserve">CABLE CUADRUPLEX AL 3x35mm+1x50mm (3x2+1x1/0) </v>
          </cell>
          <cell r="K1733" t="str">
            <v>ML</v>
          </cell>
          <cell r="L1733">
            <v>1</v>
          </cell>
          <cell r="M1733">
            <v>14577</v>
          </cell>
          <cell r="N1733">
            <v>4519</v>
          </cell>
          <cell r="O1733">
            <v>19096</v>
          </cell>
        </row>
        <row r="1734">
          <cell r="A1734">
            <v>1024</v>
          </cell>
          <cell r="B1734" t="str">
            <v>E 001.007.011</v>
          </cell>
          <cell r="C1734" t="str">
            <v>APU 2021 E 001.007.011</v>
          </cell>
          <cell r="D1734" t="str">
            <v>GRUPO OBRAS ELECTRICAS Y ALUMBRADO PUBLICO</v>
          </cell>
          <cell r="E1734" t="str">
            <v>RED  ELECTRICAS</v>
          </cell>
          <cell r="F1734" t="str">
            <v xml:space="preserve">CONDUCTORES    </v>
          </cell>
          <cell r="G1734">
            <v>0</v>
          </cell>
          <cell r="H1734"/>
          <cell r="I1734"/>
          <cell r="J1734" t="str">
            <v xml:space="preserve">CABLE CUADRUPLEX AL 3x70mm+1x50mm(3x2/0+1x1/0) </v>
          </cell>
          <cell r="K1734" t="str">
            <v>ML</v>
          </cell>
          <cell r="L1734">
            <v>1</v>
          </cell>
          <cell r="M1734">
            <v>26110</v>
          </cell>
          <cell r="N1734">
            <v>8094</v>
          </cell>
          <cell r="O1734">
            <v>34204</v>
          </cell>
        </row>
        <row r="1735">
          <cell r="A1735">
            <v>2228</v>
          </cell>
          <cell r="B1735" t="str">
            <v>E 001.004.064</v>
          </cell>
          <cell r="C1735" t="str">
            <v>APU 2021 E 001.004.064</v>
          </cell>
          <cell r="D1735" t="str">
            <v>OBRAS ELECTRICAS Y ALUMBRADO PUBLICO</v>
          </cell>
          <cell r="E1735" t="str">
            <v xml:space="preserve">REDES ELECTRICAS </v>
          </cell>
          <cell r="F1735" t="str">
            <v>AIM 1036</v>
          </cell>
          <cell r="G1735" t="str">
            <v>FERNANDEL ALFONSO FORERO</v>
          </cell>
          <cell r="H1735" t="str">
            <v>JHON JAIRO ROMERO VACA</v>
          </cell>
          <cell r="I1735" t="str">
            <v xml:space="preserve">SECRETARIA CONTROL FISICO </v>
          </cell>
          <cell r="J1735" t="str">
            <v>CABLE SEMIAISLADO 3 NO. 2 PARA RED COMPACTA EN 15 KV</v>
          </cell>
          <cell r="K1735" t="str">
            <v>ML</v>
          </cell>
          <cell r="L1735">
            <v>1</v>
          </cell>
          <cell r="M1735">
            <v>41335.199999999997</v>
          </cell>
          <cell r="N1735">
            <v>12813.91</v>
          </cell>
          <cell r="O1735">
            <v>54149.11</v>
          </cell>
        </row>
        <row r="1736">
          <cell r="A1736">
            <v>1027</v>
          </cell>
          <cell r="B1736" t="str">
            <v>E 001.007.014</v>
          </cell>
          <cell r="C1736" t="str">
            <v>APU 2021 E 001.007.014</v>
          </cell>
          <cell r="D1736" t="str">
            <v>GRUPO OBRAS ELECTRICAS Y ALUMBRADO PUBLICO</v>
          </cell>
          <cell r="E1736" t="str">
            <v>RED  ELECTRICAS</v>
          </cell>
          <cell r="F1736" t="str">
            <v xml:space="preserve">CONDUCTORES    </v>
          </cell>
          <cell r="G1736">
            <v>0</v>
          </cell>
          <cell r="H1736"/>
          <cell r="I1736" t="str">
            <v>AV COLOMBIIA</v>
          </cell>
          <cell r="J1736" t="str">
            <v xml:space="preserve">CABLE SEMIAISLAD015 KVA No. 2 (2 HILOS + MENSAJERO ACERO) </v>
          </cell>
          <cell r="K1736" t="str">
            <v>ML</v>
          </cell>
          <cell r="L1736">
            <v>1</v>
          </cell>
          <cell r="M1736">
            <v>30581</v>
          </cell>
          <cell r="N1736">
            <v>9480</v>
          </cell>
          <cell r="O1736">
            <v>40061</v>
          </cell>
        </row>
        <row r="1737">
          <cell r="A1737">
            <v>1565</v>
          </cell>
          <cell r="B1737" t="str">
            <v>E 002.001.020</v>
          </cell>
          <cell r="C1737" t="str">
            <v>APU 2021 E 002.001.020</v>
          </cell>
          <cell r="D1737" t="str">
            <v>NUEVOS</v>
          </cell>
          <cell r="E1737" t="str">
            <v xml:space="preserve">CONDUCTORES    </v>
          </cell>
          <cell r="F1737"/>
          <cell r="G1737">
            <v>0</v>
          </cell>
          <cell r="H1737" t="str">
            <v>SANDRA GALINDO</v>
          </cell>
          <cell r="I1737" t="str">
            <v>SANDRA GALINDO</v>
          </cell>
          <cell r="J1737" t="str">
            <v>CABLE SEMIAISLADO15 KVa No 2   (ECOLOGICO)</v>
          </cell>
          <cell r="K1737" t="str">
            <v>ML</v>
          </cell>
          <cell r="L1737">
            <v>1</v>
          </cell>
          <cell r="M1737">
            <v>17542</v>
          </cell>
          <cell r="N1737">
            <v>5438</v>
          </cell>
          <cell r="O1737">
            <v>22980</v>
          </cell>
        </row>
        <row r="1738">
          <cell r="A1738">
            <v>1026</v>
          </cell>
          <cell r="B1738" t="str">
            <v>E 001.007.013</v>
          </cell>
          <cell r="C1738" t="str">
            <v>APU 2021 E 001.007.013</v>
          </cell>
          <cell r="D1738" t="str">
            <v>GRUPO OBRAS ELECTRICAS Y ALUMBRADO PUBLICO</v>
          </cell>
          <cell r="E1738" t="str">
            <v>RED  ELECTRICAS</v>
          </cell>
          <cell r="F1738" t="str">
            <v xml:space="preserve">CONDUCTORES    </v>
          </cell>
          <cell r="G1738">
            <v>0</v>
          </cell>
          <cell r="H1738"/>
          <cell r="I1738"/>
          <cell r="J1738" t="str">
            <v xml:space="preserve">CONDUCTOR 15KV2AWG NORMA CS209 inc.pvc.6" excav. </v>
          </cell>
          <cell r="K1738" t="str">
            <v>ML</v>
          </cell>
          <cell r="L1738">
            <v>1</v>
          </cell>
          <cell r="M1738">
            <v>501430</v>
          </cell>
          <cell r="N1738">
            <v>155443</v>
          </cell>
          <cell r="O1738">
            <v>656873</v>
          </cell>
        </row>
        <row r="1739">
          <cell r="A1739">
            <v>1032</v>
          </cell>
          <cell r="B1739" t="str">
            <v>E 001.007.019</v>
          </cell>
          <cell r="C1739" t="str">
            <v>APU 2021 E 001.007.019</v>
          </cell>
          <cell r="D1739" t="str">
            <v>GRUPO OBRAS ELECTRICAS Y ALUMBRADO PUBLICO</v>
          </cell>
          <cell r="E1739" t="str">
            <v>RED  ELECTRICAS</v>
          </cell>
          <cell r="F1739" t="str">
            <v xml:space="preserve">CONDUCTORES    </v>
          </cell>
          <cell r="G1739">
            <v>0</v>
          </cell>
          <cell r="H1739"/>
          <cell r="I1739"/>
          <cell r="J1739" t="str">
            <v xml:space="preserve">CABLE THW 2 No 2 </v>
          </cell>
          <cell r="K1739" t="str">
            <v>ML</v>
          </cell>
          <cell r="L1739">
            <v>1</v>
          </cell>
          <cell r="M1739">
            <v>30469</v>
          </cell>
          <cell r="N1739">
            <v>9445</v>
          </cell>
          <cell r="O1739">
            <v>39914</v>
          </cell>
        </row>
        <row r="1740">
          <cell r="A1740">
            <v>1033</v>
          </cell>
          <cell r="B1740" t="str">
            <v>E 001.007.020</v>
          </cell>
          <cell r="C1740" t="str">
            <v>APU 2021 E 001.007.020</v>
          </cell>
          <cell r="D1740" t="str">
            <v>GRUPO OBRAS ELECTRICAS Y ALUMBRADO PUBLICO</v>
          </cell>
          <cell r="E1740" t="str">
            <v>RED  ELECTRICAS</v>
          </cell>
          <cell r="F1740" t="str">
            <v xml:space="preserve">CONDUCTORES    </v>
          </cell>
          <cell r="G1740">
            <v>0</v>
          </cell>
          <cell r="H1740"/>
          <cell r="I1740" t="str">
            <v xml:space="preserve">ESCE- RELIQUIA </v>
          </cell>
          <cell r="J1740" t="str">
            <v xml:space="preserve">CABLE THW 2 No 4 </v>
          </cell>
          <cell r="K1740" t="str">
            <v>ML</v>
          </cell>
          <cell r="L1740">
            <v>1</v>
          </cell>
          <cell r="M1740">
            <v>8002</v>
          </cell>
          <cell r="N1740">
            <v>2481</v>
          </cell>
          <cell r="O1740">
            <v>10483</v>
          </cell>
        </row>
        <row r="1741">
          <cell r="A1741">
            <v>1036</v>
          </cell>
          <cell r="B1741" t="str">
            <v>E 001.007.023</v>
          </cell>
          <cell r="C1741" t="str">
            <v>APU 2021 E 001.007.023</v>
          </cell>
          <cell r="D1741" t="str">
            <v>GRUPO OBRAS ELECTRICAS Y ALUMBRADO PUBLICO</v>
          </cell>
          <cell r="E1741" t="str">
            <v>RED  ELECTRICAS</v>
          </cell>
          <cell r="F1741" t="str">
            <v xml:space="preserve">CONDUCTORES    </v>
          </cell>
          <cell r="G1741">
            <v>0</v>
          </cell>
          <cell r="H1741"/>
          <cell r="I1741"/>
          <cell r="J1741" t="str">
            <v xml:space="preserve">CABLE THW 3 No. 1/0 </v>
          </cell>
          <cell r="K1741" t="str">
            <v>ML</v>
          </cell>
          <cell r="L1741">
            <v>1</v>
          </cell>
          <cell r="M1741">
            <v>87117</v>
          </cell>
          <cell r="N1741">
            <v>27006</v>
          </cell>
          <cell r="O1741">
            <v>114123</v>
          </cell>
        </row>
        <row r="1742">
          <cell r="A1742">
            <v>1037</v>
          </cell>
          <cell r="B1742" t="str">
            <v>E 001.007.024</v>
          </cell>
          <cell r="C1742" t="str">
            <v>APU 2021 E 001.007.024</v>
          </cell>
          <cell r="D1742" t="str">
            <v>GRUPO OBRAS ELECTRICAS Y ALUMBRADO PUBLICO</v>
          </cell>
          <cell r="E1742" t="str">
            <v>RED  ELECTRICAS</v>
          </cell>
          <cell r="F1742" t="str">
            <v xml:space="preserve">CONDUCTORES    </v>
          </cell>
          <cell r="G1742">
            <v>0</v>
          </cell>
          <cell r="H1742"/>
          <cell r="I1742"/>
          <cell r="J1742" t="str">
            <v xml:space="preserve">CABLE THW No. 10 AWG </v>
          </cell>
          <cell r="K1742" t="str">
            <v>ML</v>
          </cell>
          <cell r="L1742">
            <v>1</v>
          </cell>
          <cell r="M1742">
            <v>4311</v>
          </cell>
          <cell r="N1742">
            <v>1336</v>
          </cell>
          <cell r="O1742">
            <v>5647</v>
          </cell>
        </row>
        <row r="1743">
          <cell r="A1743">
            <v>1034</v>
          </cell>
          <cell r="B1743" t="str">
            <v>E 001.007.021</v>
          </cell>
          <cell r="C1743" t="str">
            <v>APU 2021 E 001.007.021</v>
          </cell>
          <cell r="D1743" t="str">
            <v>GRUPO OBRAS ELECTRICAS Y ALUMBRADO PUBLICO</v>
          </cell>
          <cell r="E1743" t="str">
            <v>RED  ELECTRICAS</v>
          </cell>
          <cell r="F1743" t="str">
            <v xml:space="preserve">CONDUCTORES    </v>
          </cell>
          <cell r="G1743">
            <v>0</v>
          </cell>
          <cell r="H1743"/>
          <cell r="I1743"/>
          <cell r="J1743" t="str">
            <v xml:space="preserve">CABLE THW No. 6 AWG </v>
          </cell>
          <cell r="K1743" t="str">
            <v xml:space="preserve"> ML</v>
          </cell>
          <cell r="L1743">
            <v>1</v>
          </cell>
          <cell r="M1743">
            <v>12597</v>
          </cell>
          <cell r="N1743">
            <v>3905</v>
          </cell>
          <cell r="O1743">
            <v>16502</v>
          </cell>
        </row>
        <row r="1744">
          <cell r="A1744">
            <v>1035</v>
          </cell>
          <cell r="B1744" t="str">
            <v>E 001.007.022</v>
          </cell>
          <cell r="C1744" t="str">
            <v>APU 2021 E 001.007.022</v>
          </cell>
          <cell r="D1744" t="str">
            <v>GRUPO OBRAS ELECTRICAS Y ALUMBRADO PUBLICO</v>
          </cell>
          <cell r="E1744" t="str">
            <v>RED  ELECTRICAS</v>
          </cell>
          <cell r="F1744" t="str">
            <v xml:space="preserve">CONDUCTORES    </v>
          </cell>
          <cell r="G1744">
            <v>0</v>
          </cell>
          <cell r="H1744"/>
          <cell r="I1744"/>
          <cell r="J1744" t="str">
            <v xml:space="preserve">CABLE THW No. 8 AWG </v>
          </cell>
          <cell r="K1744" t="str">
            <v xml:space="preserve"> ML</v>
          </cell>
          <cell r="L1744">
            <v>1</v>
          </cell>
          <cell r="M1744">
            <v>10766</v>
          </cell>
          <cell r="N1744">
            <v>3337</v>
          </cell>
          <cell r="O1744">
            <v>14103</v>
          </cell>
        </row>
        <row r="1745">
          <cell r="A1745">
            <v>1028</v>
          </cell>
          <cell r="B1745" t="str">
            <v>E 001.007.015</v>
          </cell>
          <cell r="C1745" t="str">
            <v>APU 2021 E 001.007.015</v>
          </cell>
          <cell r="D1745" t="str">
            <v>GRUPO OBRAS ELECTRICAS Y ALUMBRADO PUBLICO</v>
          </cell>
          <cell r="E1745" t="str">
            <v>RED  ELECTRICAS</v>
          </cell>
          <cell r="F1745" t="str">
            <v xml:space="preserve">CONDUCTORES    </v>
          </cell>
          <cell r="G1745">
            <v>0</v>
          </cell>
          <cell r="H1745"/>
          <cell r="I1745"/>
          <cell r="J1745" t="str">
            <v xml:space="preserve">CABLE TRIPLEX No. 2*35+50 AWG ACSR </v>
          </cell>
          <cell r="K1745" t="str">
            <v xml:space="preserve"> ML</v>
          </cell>
          <cell r="L1745">
            <v>1</v>
          </cell>
          <cell r="M1745">
            <v>10157</v>
          </cell>
          <cell r="N1745">
            <v>3149</v>
          </cell>
          <cell r="O1745">
            <v>13306</v>
          </cell>
        </row>
        <row r="1746">
          <cell r="A1746">
            <v>1029</v>
          </cell>
          <cell r="B1746" t="str">
            <v>E 001.007.016</v>
          </cell>
          <cell r="C1746" t="str">
            <v>APU 2021 E 001.007.016</v>
          </cell>
          <cell r="D1746" t="str">
            <v>GRUPO OBRAS ELECTRICAS Y ALUMBRADO PUBLICO</v>
          </cell>
          <cell r="E1746" t="str">
            <v>RED  ELECTRICAS</v>
          </cell>
          <cell r="F1746" t="str">
            <v xml:space="preserve">CONDUCTORES    </v>
          </cell>
          <cell r="G1746">
            <v>0</v>
          </cell>
          <cell r="H1746"/>
          <cell r="I1746"/>
          <cell r="J1746" t="str">
            <v xml:space="preserve">CABLE TRIPLEX No. 3*35+50 XLPE ACSR </v>
          </cell>
          <cell r="K1746" t="str">
            <v>ML</v>
          </cell>
          <cell r="L1746">
            <v>1</v>
          </cell>
          <cell r="M1746">
            <v>11506</v>
          </cell>
          <cell r="N1746">
            <v>3567</v>
          </cell>
          <cell r="O1746">
            <v>15073</v>
          </cell>
        </row>
        <row r="1747">
          <cell r="A1747">
            <v>1030</v>
          </cell>
          <cell r="B1747" t="str">
            <v>E 001.007.017</v>
          </cell>
          <cell r="C1747" t="str">
            <v>APU 2021 E 001.007.017</v>
          </cell>
          <cell r="D1747" t="str">
            <v>GRUPO OBRAS ELECTRICAS Y ALUMBRADO PUBLICO</v>
          </cell>
          <cell r="E1747" t="str">
            <v>RED  ELECTRICAS</v>
          </cell>
          <cell r="F1747" t="str">
            <v xml:space="preserve">CONDUCTORES    </v>
          </cell>
          <cell r="G1747">
            <v>0</v>
          </cell>
          <cell r="H1747"/>
          <cell r="I1747"/>
          <cell r="J1747" t="str">
            <v xml:space="preserve">CABLE TRIPLEX No. 3*70+50 XLPE ACSR </v>
          </cell>
          <cell r="K1747" t="str">
            <v xml:space="preserve"> ML</v>
          </cell>
          <cell r="L1747">
            <v>1</v>
          </cell>
          <cell r="M1747">
            <v>18033</v>
          </cell>
          <cell r="N1747">
            <v>5590</v>
          </cell>
          <cell r="O1747">
            <v>23623</v>
          </cell>
        </row>
        <row r="1748">
          <cell r="A1748">
            <v>1031</v>
          </cell>
          <cell r="B1748" t="str">
            <v>E 001.007.018</v>
          </cell>
          <cell r="C1748" t="str">
            <v>APU 2021 E 001.007.018</v>
          </cell>
          <cell r="D1748" t="str">
            <v>GRUPO OBRAS ELECTRICAS Y ALUMBRADO PUBLICO</v>
          </cell>
          <cell r="E1748" t="str">
            <v>RED  ELECTRICAS</v>
          </cell>
          <cell r="F1748" t="str">
            <v xml:space="preserve">CONDUCTORES    </v>
          </cell>
          <cell r="G1748">
            <v>0</v>
          </cell>
          <cell r="H1748"/>
          <cell r="I1748"/>
          <cell r="J1748" t="str">
            <v xml:space="preserve">CABLE TRIPLEX No. 3*95+50 XLPE ACSR </v>
          </cell>
          <cell r="K1748" t="str">
            <v xml:space="preserve"> ML</v>
          </cell>
          <cell r="L1748">
            <v>1</v>
          </cell>
          <cell r="M1748">
            <v>22755</v>
          </cell>
          <cell r="N1748">
            <v>7054</v>
          </cell>
          <cell r="O1748">
            <v>29809</v>
          </cell>
        </row>
        <row r="1749">
          <cell r="A1749">
            <v>1025</v>
          </cell>
          <cell r="B1749" t="str">
            <v>E 001.007.012</v>
          </cell>
          <cell r="C1749" t="str">
            <v>APU 2021 E 001.007.012</v>
          </cell>
          <cell r="D1749" t="str">
            <v>GRUPO OBRAS ELECTRICAS Y ALUMBRADO PUBLICO</v>
          </cell>
          <cell r="E1749" t="str">
            <v>RED  ELECTRICAS</v>
          </cell>
          <cell r="F1749" t="str">
            <v xml:space="preserve">CONDUCTORES    </v>
          </cell>
          <cell r="G1749">
            <v>0</v>
          </cell>
          <cell r="H1749"/>
          <cell r="I1749"/>
          <cell r="J1749" t="str">
            <v xml:space="preserve">CABLE XLPE15KV No. 2/0 (3 hilos) </v>
          </cell>
          <cell r="K1749" t="str">
            <v xml:space="preserve"> ML</v>
          </cell>
          <cell r="L1749">
            <v>1</v>
          </cell>
          <cell r="M1749">
            <v>229367</v>
          </cell>
          <cell r="N1749">
            <v>71104</v>
          </cell>
          <cell r="O1749">
            <v>300471</v>
          </cell>
        </row>
        <row r="1750">
          <cell r="A1750">
            <v>872</v>
          </cell>
          <cell r="B1750" t="str">
            <v>A 029.001.167</v>
          </cell>
          <cell r="C1750" t="str">
            <v>APU 2021 A 029.001.167</v>
          </cell>
          <cell r="D1750" t="str">
            <v>OBRAS ARQUITECTONICAS Y EDIFICACIONES</v>
          </cell>
          <cell r="E1750" t="str">
            <v xml:space="preserve"> APUS NUEVOS </v>
          </cell>
          <cell r="F1750" t="str">
            <v xml:space="preserve"> APUS NUEVOS </v>
          </cell>
          <cell r="G1750">
            <v>0</v>
          </cell>
          <cell r="H1750"/>
          <cell r="I1750"/>
          <cell r="J1750" t="str">
            <v xml:space="preserve">COMPLEMENTO PARA CAJA DE COMUNICACIONES </v>
          </cell>
          <cell r="K1750" t="str">
            <v>UN</v>
          </cell>
          <cell r="L1750">
            <v>1</v>
          </cell>
          <cell r="M1750">
            <v>817869</v>
          </cell>
          <cell r="N1750">
            <v>253539</v>
          </cell>
          <cell r="O1750">
            <v>1071408</v>
          </cell>
        </row>
        <row r="1751">
          <cell r="A1751">
            <v>1186</v>
          </cell>
          <cell r="B1751" t="str">
            <v>E 001.019.023</v>
          </cell>
          <cell r="C1751" t="str">
            <v>APU 2021 E 001.019.023</v>
          </cell>
          <cell r="D1751" t="str">
            <v>GRUPO OBRAS ELECTRICAS Y ALUMBRADO PUBLICO</v>
          </cell>
          <cell r="E1751" t="str">
            <v>RED  ELECTRICAS</v>
          </cell>
          <cell r="F1751" t="str">
            <v xml:space="preserve">APUS NUEVOS    </v>
          </cell>
          <cell r="G1751">
            <v>0</v>
          </cell>
          <cell r="H1751" t="str">
            <v>JOSE MIGUE</v>
          </cell>
          <cell r="I1751" t="str">
            <v>CIM</v>
          </cell>
          <cell r="J1751" t="str">
            <v xml:space="preserve">SUMIN E INST DE TAPON PROTECTOR AISLADO 600 A 15KV </v>
          </cell>
          <cell r="K1751" t="str">
            <v xml:space="preserve"> UN</v>
          </cell>
          <cell r="L1751">
            <v>1</v>
          </cell>
          <cell r="M1751">
            <v>914957</v>
          </cell>
          <cell r="N1751">
            <v>283637</v>
          </cell>
          <cell r="O1751">
            <v>1198594</v>
          </cell>
        </row>
        <row r="1752">
          <cell r="A1752">
            <v>1196</v>
          </cell>
          <cell r="B1752" t="str">
            <v>E 001.019.033</v>
          </cell>
          <cell r="C1752" t="str">
            <v>APU 2021 E 001.019.033</v>
          </cell>
          <cell r="D1752" t="str">
            <v>GRUPO OBRAS ELECTRICAS Y ALUMBRADO PUBLICO</v>
          </cell>
          <cell r="E1752" t="str">
            <v>RED  ELECTRICAS</v>
          </cell>
          <cell r="F1752" t="str">
            <v xml:space="preserve">APUS NUEVOS    </v>
          </cell>
          <cell r="G1752">
            <v>0</v>
          </cell>
          <cell r="H1752"/>
          <cell r="I1752" t="str">
            <v>AV COLOMBIIA</v>
          </cell>
          <cell r="J1752" t="str">
            <v xml:space="preserve">SUME INS RED ALUM PUBLI CABLE ALUM SERIE 8000 3X2 </v>
          </cell>
          <cell r="K1752" t="str">
            <v>ML</v>
          </cell>
          <cell r="L1752">
            <v>1</v>
          </cell>
          <cell r="M1752">
            <v>27286</v>
          </cell>
          <cell r="N1752">
            <v>8459</v>
          </cell>
          <cell r="O1752">
            <v>35745</v>
          </cell>
        </row>
        <row r="1753">
          <cell r="A1753">
            <v>2248</v>
          </cell>
          <cell r="B1753" t="str">
            <v>E 002.001.114</v>
          </cell>
          <cell r="C1753" t="str">
            <v>APU 2021 E 002.001.114</v>
          </cell>
          <cell r="D1753" t="str">
            <v>GRUPO OBRAS ELECTRICAS Y ALUMBRADO PUBLICO</v>
          </cell>
          <cell r="E1753" t="str">
            <v>RED  ELECTRICAS</v>
          </cell>
          <cell r="F1753" t="str">
            <v xml:space="preserve">APUS NUEVOS    </v>
          </cell>
          <cell r="G1753">
            <v>0</v>
          </cell>
          <cell r="H1753" t="str">
            <v>GALVEZ</v>
          </cell>
          <cell r="I1753" t="str">
            <v>AV COLOMBIIA</v>
          </cell>
          <cell r="J1753" t="str">
            <v>CABLE ALUMINIO SERIE 8000 THW 2 No. 2</v>
          </cell>
          <cell r="K1753" t="str">
            <v>ML</v>
          </cell>
          <cell r="L1753">
            <v>1</v>
          </cell>
          <cell r="M1753">
            <v>27286</v>
          </cell>
          <cell r="N1753">
            <v>8459</v>
          </cell>
          <cell r="O1753">
            <v>35745</v>
          </cell>
        </row>
        <row r="1754">
          <cell r="A1754">
            <v>1176</v>
          </cell>
          <cell r="B1754" t="str">
            <v>E 001.019.012</v>
          </cell>
          <cell r="C1754" t="str">
            <v>APU 2021 E 001.019.012</v>
          </cell>
          <cell r="D1754" t="str">
            <v>GRUPO OBRAS ELECTRICAS Y ALUMBRADO PUBLICO</v>
          </cell>
          <cell r="E1754" t="str">
            <v>RED  ELECTRICAS</v>
          </cell>
          <cell r="F1754" t="str">
            <v xml:space="preserve">APUS NUEVOS    </v>
          </cell>
          <cell r="G1754">
            <v>0</v>
          </cell>
          <cell r="H1754"/>
          <cell r="I1754"/>
          <cell r="J1754" t="str">
            <v xml:space="preserve">SUME INST CABLE CU AIS600V#8 CIRC ALIM-LUM3F+1N+1T </v>
          </cell>
          <cell r="K1754" t="str">
            <v>ML</v>
          </cell>
          <cell r="L1754">
            <v>1</v>
          </cell>
          <cell r="M1754">
            <v>16732</v>
          </cell>
          <cell r="N1754">
            <v>5187</v>
          </cell>
          <cell r="O1754">
            <v>21919</v>
          </cell>
        </row>
        <row r="1755">
          <cell r="A1755">
            <v>1177</v>
          </cell>
          <cell r="B1755" t="str">
            <v>E 001.019.013</v>
          </cell>
          <cell r="C1755" t="str">
            <v>APU 2021 E 001.019.013</v>
          </cell>
          <cell r="D1755" t="str">
            <v>GRUPO OBRAS ELECTRICAS Y ALUMBRADO PUBLICO</v>
          </cell>
          <cell r="E1755" t="str">
            <v>RED  ELECTRICAS</v>
          </cell>
          <cell r="F1755" t="str">
            <v xml:space="preserve">APUS NUEVOS    </v>
          </cell>
          <cell r="G1755">
            <v>0</v>
          </cell>
          <cell r="H1755"/>
          <cell r="I1755"/>
          <cell r="J1755" t="str">
            <v xml:space="preserve">SUME INST CABLE CU AIS600V#12CIRC ALIM-LUM3F+1N+1T </v>
          </cell>
          <cell r="K1755" t="str">
            <v>ML</v>
          </cell>
          <cell r="L1755">
            <v>1</v>
          </cell>
          <cell r="M1755">
            <v>7799</v>
          </cell>
          <cell r="N1755">
            <v>2418</v>
          </cell>
          <cell r="O1755">
            <v>10217</v>
          </cell>
        </row>
        <row r="1756">
          <cell r="A1756">
            <v>1282</v>
          </cell>
          <cell r="B1756" t="str">
            <v>E 001.019.123</v>
          </cell>
          <cell r="C1756" t="str">
            <v>APU 2021 E 001.019.123</v>
          </cell>
          <cell r="D1756" t="str">
            <v>GRUPO OBRAS ELECTRICAS Y ALUMBRADO PUBLICO</v>
          </cell>
          <cell r="E1756" t="str">
            <v>RED  ELECTRICAS</v>
          </cell>
          <cell r="F1756" t="str">
            <v xml:space="preserve">APUS NUEVOS    </v>
          </cell>
          <cell r="G1756">
            <v>0</v>
          </cell>
          <cell r="H1756"/>
          <cell r="I1756"/>
          <cell r="J1756" t="str">
            <v xml:space="preserve">SUMINEINST CABLE DE CONTROL 4X16 AWG A 600 V </v>
          </cell>
          <cell r="K1756" t="str">
            <v>ML</v>
          </cell>
          <cell r="L1756">
            <v>1</v>
          </cell>
          <cell r="M1756">
            <v>15534</v>
          </cell>
          <cell r="N1756">
            <v>4816</v>
          </cell>
          <cell r="O1756">
            <v>20350</v>
          </cell>
        </row>
        <row r="1757">
          <cell r="A1757">
            <v>1294</v>
          </cell>
          <cell r="B1757" t="str">
            <v>E 001.019.135</v>
          </cell>
          <cell r="C1757" t="str">
            <v>APU 2021 E 001.019.135</v>
          </cell>
          <cell r="D1757" t="str">
            <v>GRUPO OBRAS ELECTRICAS Y ALUMBRADO PUBLICO</v>
          </cell>
          <cell r="E1757" t="str">
            <v>RED  ELECTRICAS</v>
          </cell>
          <cell r="F1757" t="str">
            <v xml:space="preserve">APUS NUEVOS    </v>
          </cell>
          <cell r="G1757">
            <v>0</v>
          </cell>
          <cell r="H1757"/>
          <cell r="I1757"/>
          <cell r="J1757" t="str">
            <v xml:space="preserve">SUMINISTRO EINSTAL CABLE ENCAUCHETADO 3X12 PRC </v>
          </cell>
          <cell r="K1757" t="str">
            <v>ML</v>
          </cell>
          <cell r="L1757">
            <v>1</v>
          </cell>
          <cell r="M1757">
            <v>15689</v>
          </cell>
          <cell r="N1757">
            <v>4864</v>
          </cell>
          <cell r="O1757">
            <v>20553</v>
          </cell>
        </row>
        <row r="1758">
          <cell r="A1758">
            <v>1219</v>
          </cell>
          <cell r="B1758" t="str">
            <v>E 001.019.060</v>
          </cell>
          <cell r="C1758" t="str">
            <v>APU 2021 E 001.019.060</v>
          </cell>
          <cell r="D1758" t="str">
            <v>GRUPO OBRAS ELECTRICAS Y ALUMBRADO PUBLICO</v>
          </cell>
          <cell r="E1758" t="str">
            <v>RED  ELECTRICAS</v>
          </cell>
          <cell r="F1758" t="str">
            <v xml:space="preserve">APUS NUEVOS    </v>
          </cell>
          <cell r="G1758">
            <v>0</v>
          </cell>
          <cell r="H1758"/>
          <cell r="I1758"/>
          <cell r="J1758" t="str">
            <v xml:space="preserve">SUMIN Y TENDIDO ACOMETIDA BIFASICA </v>
          </cell>
          <cell r="K1758" t="str">
            <v>ML</v>
          </cell>
          <cell r="L1758">
            <v>1</v>
          </cell>
          <cell r="M1758">
            <v>51162</v>
          </cell>
          <cell r="N1758">
            <v>15860</v>
          </cell>
          <cell r="O1758">
            <v>67022</v>
          </cell>
        </row>
        <row r="1759">
          <cell r="A1759">
            <v>2229</v>
          </cell>
          <cell r="B1759" t="str">
            <v>E 001.004.065</v>
          </cell>
          <cell r="C1759" t="str">
            <v>APU 2021 E 001.004.065</v>
          </cell>
          <cell r="D1759" t="str">
            <v>OBRAS ELECTRICAS Y ALUMBRADO PUBLICO</v>
          </cell>
          <cell r="E1759" t="str">
            <v xml:space="preserve">REDES ELECTRICAS </v>
          </cell>
          <cell r="F1759" t="str">
            <v>AIM 1033</v>
          </cell>
          <cell r="G1759" t="str">
            <v>FERNANDEL ALFONSO FORERO</v>
          </cell>
          <cell r="H1759" t="str">
            <v>JHON JAIRO ROMERO VACA</v>
          </cell>
          <cell r="I1759" t="str">
            <v xml:space="preserve">SECRETARIA CONTROL FISICO </v>
          </cell>
          <cell r="J1759" t="str">
            <v>SUMINISTRO, TENDIDO, TENSIONADO Y AMARRE DE CABLE MENSAJERO DE ACERO 3/8"</v>
          </cell>
          <cell r="K1759" t="str">
            <v>ML</v>
          </cell>
          <cell r="L1759">
            <v>1</v>
          </cell>
          <cell r="M1759">
            <v>7341.9699999999993</v>
          </cell>
          <cell r="N1759">
            <v>2276.0100000000002</v>
          </cell>
          <cell r="O1759">
            <v>9617.98</v>
          </cell>
        </row>
        <row r="1760">
          <cell r="A1760">
            <v>1220</v>
          </cell>
          <cell r="B1760" t="str">
            <v>E 001.019.061</v>
          </cell>
          <cell r="C1760" t="str">
            <v>APU 2021 E 001.019.061</v>
          </cell>
          <cell r="D1760" t="str">
            <v>GRUPO OBRAS ELECTRICAS Y ALUMBRADO PUBLICO</v>
          </cell>
          <cell r="E1760" t="str">
            <v>RED  ELECTRICAS</v>
          </cell>
          <cell r="F1760" t="str">
            <v xml:space="preserve">APUS NUEVOS    </v>
          </cell>
          <cell r="G1760">
            <v>0</v>
          </cell>
          <cell r="H1760"/>
          <cell r="I1760"/>
          <cell r="J1760" t="str">
            <v xml:space="preserve">SUMIN EINST TUBERIA PVC 1 1/2" SIST BAJA TENSION </v>
          </cell>
          <cell r="K1760" t="str">
            <v xml:space="preserve"> ML</v>
          </cell>
          <cell r="L1760">
            <v>1</v>
          </cell>
          <cell r="M1760">
            <v>9527</v>
          </cell>
          <cell r="N1760">
            <v>2953</v>
          </cell>
          <cell r="O1760">
            <v>12480</v>
          </cell>
        </row>
        <row r="1761">
          <cell r="A1761">
            <v>1227</v>
          </cell>
          <cell r="B1761" t="str">
            <v>E 001.019.068</v>
          </cell>
          <cell r="C1761" t="str">
            <v>APU 2021 E 001.019.068</v>
          </cell>
          <cell r="D1761" t="str">
            <v>GRUPO OBRAS ELECTRICAS Y ALUMBRADO PUBLICO</v>
          </cell>
          <cell r="E1761" t="str">
            <v>RED  ELECTRICAS</v>
          </cell>
          <cell r="F1761" t="str">
            <v xml:space="preserve">APUS NUEVOS    </v>
          </cell>
          <cell r="G1761">
            <v>0</v>
          </cell>
          <cell r="H1761"/>
          <cell r="I1761"/>
          <cell r="J1761" t="str">
            <v xml:space="preserve">SUMIN Y TENDIDO CABLE DE COBRE No.8 POLO A TIERRA </v>
          </cell>
          <cell r="K1761" t="str">
            <v>ML</v>
          </cell>
          <cell r="L1761">
            <v>1</v>
          </cell>
          <cell r="M1761">
            <v>54667</v>
          </cell>
          <cell r="N1761">
            <v>16947</v>
          </cell>
          <cell r="O1761">
            <v>71614</v>
          </cell>
        </row>
        <row r="1762">
          <cell r="A1762">
            <v>1228</v>
          </cell>
          <cell r="B1762" t="str">
            <v>E 001.019.069</v>
          </cell>
          <cell r="C1762" t="str">
            <v>APU 2021 E 001.019.069</v>
          </cell>
          <cell r="D1762" t="str">
            <v>GRUPO OBRAS ELECTRICAS Y ALUMBRADO PUBLICO</v>
          </cell>
          <cell r="E1762" t="str">
            <v>RED  ELECTRICAS</v>
          </cell>
          <cell r="F1762" t="str">
            <v xml:space="preserve">APUS NUEVOS    </v>
          </cell>
          <cell r="G1762">
            <v>0</v>
          </cell>
          <cell r="H1762"/>
          <cell r="I1762"/>
          <cell r="J1762" t="str">
            <v xml:space="preserve">SUMIN Y TENDIDO CABLE DE COBRE No.2/0 DESNUDO </v>
          </cell>
          <cell r="K1762" t="str">
            <v>ML</v>
          </cell>
          <cell r="L1762">
            <v>1</v>
          </cell>
          <cell r="M1762">
            <v>82503</v>
          </cell>
          <cell r="N1762">
            <v>25576</v>
          </cell>
          <cell r="O1762">
            <v>108079</v>
          </cell>
        </row>
        <row r="1763">
          <cell r="A1763"/>
          <cell r="B1763"/>
          <cell r="C1763"/>
          <cell r="D1763"/>
          <cell r="E1763"/>
          <cell r="F1763"/>
          <cell r="G1763"/>
          <cell r="H1763"/>
          <cell r="I1763"/>
          <cell r="J1763" t="str">
            <v xml:space="preserve">LAMPARAS Y ALUMBRADO PUBLICO  </v>
          </cell>
          <cell r="K1763" t="str">
            <v/>
          </cell>
          <cell r="L1763"/>
          <cell r="M1763"/>
          <cell r="N1763"/>
          <cell r="O1763"/>
        </row>
        <row r="1764">
          <cell r="A1764">
            <v>1042</v>
          </cell>
          <cell r="B1764" t="str">
            <v>E 001.008.001</v>
          </cell>
          <cell r="C1764" t="str">
            <v>APU 2021 E 001.008.001</v>
          </cell>
          <cell r="D1764" t="str">
            <v>GRUPO OBRAS ELECTRICAS Y ALUMBRADO PUBLICO</v>
          </cell>
          <cell r="E1764" t="str">
            <v>RED  ELECTRICAS</v>
          </cell>
          <cell r="F1764" t="str">
            <v xml:space="preserve">LAMPARAS Y ALUMBRADO PUBLICO  </v>
          </cell>
          <cell r="G1764">
            <v>0</v>
          </cell>
          <cell r="H1764"/>
          <cell r="I1764"/>
          <cell r="J1764" t="str">
            <v xml:space="preserve">LUMINARIA IND. ABIERTA INDULUXAA 400 W SODIO </v>
          </cell>
          <cell r="K1764" t="str">
            <v>UN</v>
          </cell>
          <cell r="L1764">
            <v>1</v>
          </cell>
          <cell r="M1764">
            <v>712684</v>
          </cell>
          <cell r="N1764">
            <v>220932</v>
          </cell>
          <cell r="O1764">
            <v>933616</v>
          </cell>
        </row>
        <row r="1765">
          <cell r="A1765">
            <v>1043</v>
          </cell>
          <cell r="B1765" t="str">
            <v>E 001.008.002</v>
          </cell>
          <cell r="C1765" t="str">
            <v>APU 2021 E 001.008.002</v>
          </cell>
          <cell r="D1765" t="str">
            <v>GRUPO OBRAS ELECTRICAS Y ALUMBRADO PUBLICO</v>
          </cell>
          <cell r="E1765" t="str">
            <v>RED  ELECTRICAS</v>
          </cell>
          <cell r="F1765" t="str">
            <v xml:space="preserve">LAMPARAS Y ALUMBRADO PUBLICO  </v>
          </cell>
          <cell r="G1765">
            <v>0</v>
          </cell>
          <cell r="H1765"/>
          <cell r="I1765"/>
          <cell r="J1765" t="str">
            <v xml:space="preserve">LUMINARIA IND. ABIERTA INDULUX AA 250 SODIO </v>
          </cell>
          <cell r="K1765" t="str">
            <v xml:space="preserve"> UN</v>
          </cell>
          <cell r="L1765">
            <v>1</v>
          </cell>
          <cell r="M1765">
            <v>708037</v>
          </cell>
          <cell r="N1765">
            <v>219491</v>
          </cell>
          <cell r="O1765">
            <v>927528</v>
          </cell>
        </row>
        <row r="1766">
          <cell r="A1766">
            <v>1044</v>
          </cell>
          <cell r="B1766" t="str">
            <v>E 001.008.003</v>
          </cell>
          <cell r="C1766" t="str">
            <v>APU 2021 E 001.008.003</v>
          </cell>
          <cell r="D1766" t="str">
            <v>GRUPO OBRAS ELECTRICAS Y ALUMBRADO PUBLICO</v>
          </cell>
          <cell r="E1766" t="str">
            <v>RED  ELECTRICAS</v>
          </cell>
          <cell r="F1766" t="str">
            <v xml:space="preserve">LAMPARAS Y ALUMBRADO PUBLICO  </v>
          </cell>
          <cell r="G1766">
            <v>0</v>
          </cell>
          <cell r="H1766"/>
          <cell r="I1766"/>
          <cell r="J1766" t="str">
            <v xml:space="preserve">LUMINARIA HORIZONTAL CERRADA SODIO 250W COMPLETA </v>
          </cell>
          <cell r="K1766" t="str">
            <v xml:space="preserve"> UN</v>
          </cell>
          <cell r="L1766">
            <v>1</v>
          </cell>
          <cell r="M1766">
            <v>632124</v>
          </cell>
          <cell r="N1766">
            <v>195958</v>
          </cell>
          <cell r="O1766">
            <v>828082</v>
          </cell>
        </row>
        <row r="1767">
          <cell r="A1767">
            <v>1045</v>
          </cell>
          <cell r="B1767" t="str">
            <v>E 001.008.004</v>
          </cell>
          <cell r="C1767" t="str">
            <v>APU 2021 E 001.008.004</v>
          </cell>
          <cell r="D1767" t="str">
            <v>GRUPO OBRAS ELECTRICAS Y ALUMBRADO PUBLICO</v>
          </cell>
          <cell r="E1767" t="str">
            <v>RED  ELECTRICAS</v>
          </cell>
          <cell r="F1767" t="str">
            <v xml:space="preserve">LAMPARAS Y ALUMBRADO PUBLICO  </v>
          </cell>
          <cell r="G1767">
            <v>0</v>
          </cell>
          <cell r="H1767"/>
          <cell r="I1767"/>
          <cell r="J1767" t="str">
            <v xml:space="preserve">LUMINARIA T. CELSA CLS-P HORIZ, CERRADA 70 W S </v>
          </cell>
          <cell r="K1767" t="str">
            <v xml:space="preserve"> UN</v>
          </cell>
          <cell r="L1767">
            <v>1</v>
          </cell>
          <cell r="M1767">
            <v>501124</v>
          </cell>
          <cell r="N1767">
            <v>155348</v>
          </cell>
          <cell r="O1767">
            <v>656472</v>
          </cell>
        </row>
        <row r="1768">
          <cell r="A1768">
            <v>1046</v>
          </cell>
          <cell r="B1768" t="str">
            <v>E 001.008.005</v>
          </cell>
          <cell r="C1768" t="str">
            <v>APU 2021 E 001.008.005</v>
          </cell>
          <cell r="D1768" t="str">
            <v>GRUPO OBRAS ELECTRICAS Y ALUMBRADO PUBLICO</v>
          </cell>
          <cell r="E1768" t="str">
            <v>RED  ELECTRICAS</v>
          </cell>
          <cell r="F1768" t="str">
            <v xml:space="preserve">LAMPARAS Y ALUMBRADO PUBLICO  </v>
          </cell>
          <cell r="G1768">
            <v>0</v>
          </cell>
          <cell r="H1768"/>
          <cell r="I1768"/>
          <cell r="J1768" t="str">
            <v xml:space="preserve">LUMINARIA T.CELSA CODENSA ORION HORIZ,CERRA S150 W </v>
          </cell>
          <cell r="K1768" t="str">
            <v xml:space="preserve"> UN</v>
          </cell>
          <cell r="L1768">
            <v>1</v>
          </cell>
          <cell r="M1768">
            <v>614615</v>
          </cell>
          <cell r="N1768">
            <v>190531</v>
          </cell>
          <cell r="O1768">
            <v>805146</v>
          </cell>
        </row>
        <row r="1769">
          <cell r="A1769">
            <v>1047</v>
          </cell>
          <cell r="B1769" t="str">
            <v>E 001.008.006</v>
          </cell>
          <cell r="C1769" t="str">
            <v>APU 2021 E 001.008.006</v>
          </cell>
          <cell r="D1769" t="str">
            <v>GRUPO OBRAS ELECTRICAS Y ALUMBRADO PUBLICO</v>
          </cell>
          <cell r="E1769" t="str">
            <v>RED  ELECTRICAS</v>
          </cell>
          <cell r="F1769" t="str">
            <v xml:space="preserve">LAMPARAS Y ALUMBRADO PUBLICO  </v>
          </cell>
          <cell r="G1769">
            <v>0</v>
          </cell>
          <cell r="H1769"/>
          <cell r="I1769"/>
          <cell r="J1769" t="str">
            <v xml:space="preserve">LUMINARIA Tipo DJK.Inc poste 6m, bombiMo150W - Na </v>
          </cell>
          <cell r="K1769" t="str">
            <v xml:space="preserve"> UN</v>
          </cell>
          <cell r="L1769">
            <v>1</v>
          </cell>
          <cell r="M1769">
            <v>1006221</v>
          </cell>
          <cell r="N1769">
            <v>311929</v>
          </cell>
          <cell r="O1769">
            <v>1318150</v>
          </cell>
        </row>
        <row r="1770">
          <cell r="A1770">
            <v>1048</v>
          </cell>
          <cell r="B1770" t="str">
            <v>E 001.008.007</v>
          </cell>
          <cell r="C1770" t="str">
            <v>APU 2021 E 001.008.007</v>
          </cell>
          <cell r="D1770" t="str">
            <v>GRUPO OBRAS ELECTRICAS Y ALUMBRADO PUBLICO</v>
          </cell>
          <cell r="E1770" t="str">
            <v>RED  ELECTRICAS</v>
          </cell>
          <cell r="F1770" t="str">
            <v xml:space="preserve">LAMPARAS Y ALUMBRADO PUBLICO  </v>
          </cell>
          <cell r="G1770">
            <v>0</v>
          </cell>
          <cell r="H1770"/>
          <cell r="I1770"/>
          <cell r="J1770" t="str">
            <v xml:space="preserve">LAMPARA SENCILL T.RAP Inc poste 3m, bombiMo70W-Na </v>
          </cell>
          <cell r="K1770" t="str">
            <v xml:space="preserve"> UN</v>
          </cell>
          <cell r="L1770">
            <v>1</v>
          </cell>
          <cell r="M1770">
            <v>1456249</v>
          </cell>
          <cell r="N1770">
            <v>451437</v>
          </cell>
          <cell r="O1770">
            <v>1907686</v>
          </cell>
        </row>
        <row r="1771">
          <cell r="A1771">
            <v>1049</v>
          </cell>
          <cell r="B1771" t="str">
            <v>E 001.008.008</v>
          </cell>
          <cell r="C1771" t="str">
            <v>APU 2021 E 001.008.008</v>
          </cell>
          <cell r="D1771" t="str">
            <v>GRUPO OBRAS ELECTRICAS Y ALUMBRADO PUBLICO</v>
          </cell>
          <cell r="E1771" t="str">
            <v>RED  ELECTRICAS</v>
          </cell>
          <cell r="F1771" t="str">
            <v xml:space="preserve">LAMPARAS Y ALUMBRADO PUBLICO  </v>
          </cell>
          <cell r="G1771">
            <v>0</v>
          </cell>
          <cell r="H1771"/>
          <cell r="I1771"/>
          <cell r="J1771" t="str">
            <v xml:space="preserve">LUMINARIA Tipo DJK Inc poste 3m, bombillo 70W - Na </v>
          </cell>
          <cell r="K1771" t="str">
            <v xml:space="preserve"> UN</v>
          </cell>
          <cell r="L1771">
            <v>1</v>
          </cell>
          <cell r="M1771">
            <v>919718</v>
          </cell>
          <cell r="N1771">
            <v>285113</v>
          </cell>
          <cell r="O1771">
            <v>1204831</v>
          </cell>
        </row>
        <row r="1772">
          <cell r="A1772">
            <v>1050</v>
          </cell>
          <cell r="B1772" t="str">
            <v>E 001.008.009</v>
          </cell>
          <cell r="C1772" t="str">
            <v>APU 2021 E 001.008.009</v>
          </cell>
          <cell r="D1772" t="str">
            <v>GRUPO OBRAS ELECTRICAS Y ALUMBRADO PUBLICO</v>
          </cell>
          <cell r="E1772" t="str">
            <v>RED  ELECTRICAS</v>
          </cell>
          <cell r="F1772" t="str">
            <v xml:space="preserve">LAMPARAS Y ALUMBRADO PUBLICO  </v>
          </cell>
          <cell r="G1772">
            <v>0</v>
          </cell>
          <cell r="H1772"/>
          <cell r="I1772"/>
          <cell r="J1772" t="str">
            <v xml:space="preserve">LAMPARA DOBLE T.DJK Inc poste 3m, bombillo 70W -Na </v>
          </cell>
          <cell r="K1772" t="str">
            <v xml:space="preserve"> UN</v>
          </cell>
          <cell r="L1772">
            <v>1</v>
          </cell>
          <cell r="M1772">
            <v>1353517</v>
          </cell>
          <cell r="N1772">
            <v>419590</v>
          </cell>
          <cell r="O1772">
            <v>1773107</v>
          </cell>
        </row>
        <row r="1773">
          <cell r="A1773">
            <v>1051</v>
          </cell>
          <cell r="B1773" t="str">
            <v>E 001.008.010</v>
          </cell>
          <cell r="C1773" t="str">
            <v>APU 2021 E 001.008.010</v>
          </cell>
          <cell r="D1773" t="str">
            <v>GRUPO OBRAS ELECTRICAS Y ALUMBRADO PUBLICO</v>
          </cell>
          <cell r="E1773" t="str">
            <v>RED  ELECTRICAS</v>
          </cell>
          <cell r="F1773" t="str">
            <v xml:space="preserve">LAMPARAS Y ALUMBRADO PUBLICO  </v>
          </cell>
          <cell r="G1773">
            <v>0</v>
          </cell>
          <cell r="H1773"/>
          <cell r="I1773"/>
          <cell r="J1773" t="str">
            <v xml:space="preserve">LAMPARA DOBLE Tipo DJK.Inc poste 6m, bombiMo150Na </v>
          </cell>
          <cell r="K1773" t="str">
            <v xml:space="preserve"> UN</v>
          </cell>
          <cell r="L1773">
            <v>1</v>
          </cell>
          <cell r="M1773">
            <v>1446467</v>
          </cell>
          <cell r="N1773">
            <v>448405</v>
          </cell>
          <cell r="O1773">
            <v>1894872</v>
          </cell>
        </row>
        <row r="1774">
          <cell r="A1774">
            <v>1052</v>
          </cell>
          <cell r="B1774" t="str">
            <v>E 001.008.011</v>
          </cell>
          <cell r="C1774" t="str">
            <v>APU 2021 E 001.008.011</v>
          </cell>
          <cell r="D1774" t="str">
            <v>GRUPO OBRAS ELECTRICAS Y ALUMBRADO PUBLICO</v>
          </cell>
          <cell r="E1774" t="str">
            <v>RED  ELECTRICAS</v>
          </cell>
          <cell r="F1774" t="str">
            <v xml:space="preserve">LAMPARAS Y ALUMBRADO PUBLICO  </v>
          </cell>
          <cell r="G1774">
            <v>0</v>
          </cell>
          <cell r="H1774"/>
          <cell r="I1774"/>
          <cell r="J1774" t="str">
            <v xml:space="preserve">LAMPARA DOBLE T. RAP.Inc poste 3m, bombiMo70W-Na </v>
          </cell>
          <cell r="K1774" t="str">
            <v xml:space="preserve"> UN</v>
          </cell>
          <cell r="L1774">
            <v>1</v>
          </cell>
          <cell r="M1774">
            <v>2220267</v>
          </cell>
          <cell r="N1774">
            <v>688283</v>
          </cell>
          <cell r="O1774">
            <v>2908550</v>
          </cell>
        </row>
        <row r="1775">
          <cell r="A1775">
            <v>1053</v>
          </cell>
          <cell r="B1775" t="str">
            <v>E 001.008.012</v>
          </cell>
          <cell r="C1775" t="str">
            <v>APU 2021 E 001.008.012</v>
          </cell>
          <cell r="D1775" t="str">
            <v>GRUPO OBRAS ELECTRICAS Y ALUMBRADO PUBLICO</v>
          </cell>
          <cell r="E1775" t="str">
            <v>RED  ELECTRICAS</v>
          </cell>
          <cell r="F1775" t="str">
            <v xml:space="preserve">LAMPARAS Y ALUMBRADO PUBLICO  </v>
          </cell>
          <cell r="G1775">
            <v>0</v>
          </cell>
          <cell r="H1775"/>
          <cell r="I1775"/>
          <cell r="J1775" t="str">
            <v xml:space="preserve">LAMPARA SENCI. T.RAP150w .Inc poste 6m, bombilloNa </v>
          </cell>
          <cell r="K1775" t="str">
            <v xml:space="preserve"> UN</v>
          </cell>
          <cell r="L1775">
            <v>1</v>
          </cell>
          <cell r="M1775">
            <v>1836108</v>
          </cell>
          <cell r="N1775">
            <v>569193</v>
          </cell>
          <cell r="O1775">
            <v>2405301</v>
          </cell>
        </row>
        <row r="1776">
          <cell r="A1776">
            <v>1268</v>
          </cell>
          <cell r="B1776" t="str">
            <v>E 001.019.109</v>
          </cell>
          <cell r="C1776" t="str">
            <v>APU 2021 E 001.019.109</v>
          </cell>
          <cell r="D1776" t="str">
            <v>GRUPO OBRAS ELECTRICAS Y ALUMBRADO PUBLICO</v>
          </cell>
          <cell r="E1776" t="str">
            <v>RED  ELECTRICAS</v>
          </cell>
          <cell r="F1776" t="str">
            <v xml:space="preserve">APUS NUEVOS    </v>
          </cell>
          <cell r="G1776">
            <v>0</v>
          </cell>
          <cell r="H1776"/>
          <cell r="I1776"/>
          <cell r="J1776" t="str">
            <v xml:space="preserve">SUMINEINSTAL LAMPARA VIAL CERRADA RAL NA 150 WH </v>
          </cell>
          <cell r="K1776" t="str">
            <v>UN</v>
          </cell>
          <cell r="L1776">
            <v>1</v>
          </cell>
          <cell r="M1776">
            <v>796695</v>
          </cell>
          <cell r="N1776">
            <v>246975</v>
          </cell>
          <cell r="O1776">
            <v>1043670</v>
          </cell>
        </row>
        <row r="1777">
          <cell r="A1777">
            <v>1054</v>
          </cell>
          <cell r="B1777" t="str">
            <v>E 001.008.013</v>
          </cell>
          <cell r="C1777" t="str">
            <v>APU 2021 E 001.008.013</v>
          </cell>
          <cell r="D1777" t="str">
            <v>GRUPO OBRAS ELECTRICAS Y ALUMBRADO PUBLICO</v>
          </cell>
          <cell r="E1777" t="str">
            <v>RED  ELECTRICAS</v>
          </cell>
          <cell r="F1777" t="str">
            <v xml:space="preserve">LAMPARAS Y ALUMBRADO PUBLICO  </v>
          </cell>
          <cell r="G1777">
            <v>0</v>
          </cell>
          <cell r="H1777"/>
          <cell r="I1777"/>
          <cell r="J1777" t="str">
            <v xml:space="preserve">LAMPARA DOBLE. T.RAP Inc poste 6m, bombiMo150W Na </v>
          </cell>
          <cell r="K1777" t="str">
            <v xml:space="preserve"> UN</v>
          </cell>
          <cell r="L1777">
            <v>1</v>
          </cell>
          <cell r="M1777">
            <v>2505447</v>
          </cell>
          <cell r="N1777">
            <v>776689</v>
          </cell>
          <cell r="O1777">
            <v>3282136</v>
          </cell>
        </row>
        <row r="1778">
          <cell r="A1778">
            <v>1055</v>
          </cell>
          <cell r="B1778" t="str">
            <v>E 001.008.014</v>
          </cell>
          <cell r="C1778" t="str">
            <v>APU 2021 E 001.008.014</v>
          </cell>
          <cell r="D1778" t="str">
            <v>GRUPO OBRAS ELECTRICAS Y ALUMBRADO PUBLICO</v>
          </cell>
          <cell r="E1778" t="str">
            <v>RED  ELECTRICAS</v>
          </cell>
          <cell r="F1778" t="str">
            <v xml:space="preserve">LAMPARAS Y ALUMBRADO PUBLICO  </v>
          </cell>
          <cell r="G1778">
            <v>0</v>
          </cell>
          <cell r="H1778"/>
          <cell r="I1778"/>
          <cell r="J1778" t="str">
            <v xml:space="preserve">LAMPARA SENCI. T.DJK Inc poste 3m, bombillo150W-Na </v>
          </cell>
          <cell r="K1778" t="str">
            <v xml:space="preserve"> UN</v>
          </cell>
          <cell r="L1778">
            <v>1</v>
          </cell>
          <cell r="M1778">
            <v>936878</v>
          </cell>
          <cell r="N1778">
            <v>290432</v>
          </cell>
          <cell r="O1778">
            <v>1227310</v>
          </cell>
        </row>
        <row r="1779">
          <cell r="A1779">
            <v>1056</v>
          </cell>
          <cell r="B1779" t="str">
            <v>E 001.008.015</v>
          </cell>
          <cell r="C1779" t="str">
            <v>APU 2021 E 001.008.015</v>
          </cell>
          <cell r="D1779" t="str">
            <v>GRUPO OBRAS ELECTRICAS Y ALUMBRADO PUBLICO</v>
          </cell>
          <cell r="E1779" t="str">
            <v>RED  ELECTRICAS</v>
          </cell>
          <cell r="F1779" t="str">
            <v xml:space="preserve">LAMPARAS Y ALUMBRADO PUBLICO  </v>
          </cell>
          <cell r="G1779">
            <v>0</v>
          </cell>
          <cell r="H1779"/>
          <cell r="I1779"/>
          <cell r="J1779" t="str">
            <v xml:space="preserve">LAMPARA ISLA SCHEREDER 70Na W.lnc Poste galv 3"x4m </v>
          </cell>
          <cell r="K1779" t="str">
            <v>UN</v>
          </cell>
          <cell r="L1779">
            <v>1</v>
          </cell>
          <cell r="M1779">
            <v>2171675</v>
          </cell>
          <cell r="N1779">
            <v>673219</v>
          </cell>
          <cell r="O1779">
            <v>2844894</v>
          </cell>
        </row>
        <row r="1780">
          <cell r="A1780">
            <v>1057</v>
          </cell>
          <cell r="B1780" t="str">
            <v>E 001.008.016</v>
          </cell>
          <cell r="C1780" t="str">
            <v>APU 2021 E 001.008.016</v>
          </cell>
          <cell r="D1780" t="str">
            <v>GRUPO OBRAS ELECTRICAS Y ALUMBRADO PUBLICO</v>
          </cell>
          <cell r="E1780" t="str">
            <v>RED  ELECTRICAS</v>
          </cell>
          <cell r="F1780" t="str">
            <v xml:space="preserve">LAMPARAS Y ALUMBRADO PUBLICO  </v>
          </cell>
          <cell r="G1780">
            <v>0</v>
          </cell>
          <cell r="H1780"/>
          <cell r="I1780"/>
          <cell r="J1780" t="str">
            <v xml:space="preserve">LUMINAR TERRA-MIDI N 70 208/220 S.P SCHREDER </v>
          </cell>
          <cell r="K1780" t="str">
            <v xml:space="preserve"> UN</v>
          </cell>
          <cell r="L1780">
            <v>1</v>
          </cell>
          <cell r="M1780">
            <v>1261503</v>
          </cell>
          <cell r="N1780">
            <v>391066</v>
          </cell>
          <cell r="O1780">
            <v>1652569</v>
          </cell>
        </row>
        <row r="1781">
          <cell r="A1781">
            <v>1058</v>
          </cell>
          <cell r="B1781" t="str">
            <v>E 001.008.017</v>
          </cell>
          <cell r="C1781" t="str">
            <v>APU 2021 E 001.008.017</v>
          </cell>
          <cell r="D1781" t="str">
            <v>GRUPO OBRAS ELECTRICAS Y ALUMBRADO PUBLICO</v>
          </cell>
          <cell r="E1781" t="str">
            <v>RED  ELECTRICAS</v>
          </cell>
          <cell r="F1781" t="str">
            <v xml:space="preserve">LAMPARAS Y ALUMBRADO PUBLICO  </v>
          </cell>
          <cell r="G1781">
            <v>0</v>
          </cell>
          <cell r="H1781"/>
          <cell r="I1781"/>
          <cell r="J1781" t="str">
            <v xml:space="preserve">LUMINA TERRA 1404 SCHREDER 70w Na </v>
          </cell>
          <cell r="K1781" t="str">
            <v>UN</v>
          </cell>
          <cell r="L1781">
            <v>1</v>
          </cell>
          <cell r="M1781">
            <v>1459550</v>
          </cell>
          <cell r="N1781">
            <v>452461</v>
          </cell>
          <cell r="O1781">
            <v>1912011</v>
          </cell>
        </row>
        <row r="1782">
          <cell r="A1782">
            <v>1165</v>
          </cell>
          <cell r="B1782" t="str">
            <v>E 001.019.001</v>
          </cell>
          <cell r="C1782" t="str">
            <v>APU 2021 E 001.019.001</v>
          </cell>
          <cell r="D1782" t="str">
            <v>GRUPO OBRAS ELECTRICAS Y ALUMBRADO PUBLICO</v>
          </cell>
          <cell r="E1782" t="str">
            <v>RED  ELECTRICAS</v>
          </cell>
          <cell r="F1782" t="str">
            <v xml:space="preserve">APUS NUEVOS    </v>
          </cell>
          <cell r="G1782">
            <v>0</v>
          </cell>
          <cell r="H1782"/>
          <cell r="I1782"/>
          <cell r="J1782" t="str">
            <v xml:space="preserve">LUMINARIA 24 LEDs 10OOmA NW 80 W 8500 LUMEN </v>
          </cell>
          <cell r="K1782" t="str">
            <v>UN</v>
          </cell>
          <cell r="L1782">
            <v>1</v>
          </cell>
          <cell r="M1782">
            <v>998541</v>
          </cell>
          <cell r="N1782">
            <v>309548</v>
          </cell>
          <cell r="O1782">
            <v>1308089</v>
          </cell>
        </row>
        <row r="1783">
          <cell r="A1783">
            <v>1166</v>
          </cell>
          <cell r="B1783" t="str">
            <v>E 001.019.002</v>
          </cell>
          <cell r="C1783" t="str">
            <v>APU 2021 E 001.019.002</v>
          </cell>
          <cell r="D1783" t="str">
            <v>GRUPO OBRAS ELECTRICAS Y ALUMBRADO PUBLICO</v>
          </cell>
          <cell r="E1783" t="str">
            <v>RED  ELECTRICAS</v>
          </cell>
          <cell r="F1783" t="str">
            <v xml:space="preserve">APUS NUEVOS    </v>
          </cell>
          <cell r="G1783">
            <v>0</v>
          </cell>
          <cell r="H1783"/>
          <cell r="I1783"/>
          <cell r="J1783" t="str">
            <v xml:space="preserve">LUMINARIA 144 LEDs 530mA NW 263 W 30000 LUMEN </v>
          </cell>
          <cell r="K1783" t="str">
            <v>UN</v>
          </cell>
          <cell r="L1783">
            <v>1</v>
          </cell>
          <cell r="M1783">
            <v>7389767</v>
          </cell>
          <cell r="N1783">
            <v>2290828</v>
          </cell>
          <cell r="O1783">
            <v>9680595</v>
          </cell>
        </row>
        <row r="1784">
          <cell r="A1784">
            <v>1208</v>
          </cell>
          <cell r="B1784" t="str">
            <v>E 001.019.049</v>
          </cell>
          <cell r="C1784" t="str">
            <v>APU 2021 E 001.019.049</v>
          </cell>
          <cell r="D1784" t="str">
            <v>GRUPO OBRAS ELECTRICAS Y ALUMBRADO PUBLICO</v>
          </cell>
          <cell r="E1784" t="str">
            <v>RED  ELECTRICAS</v>
          </cell>
          <cell r="F1784" t="str">
            <v xml:space="preserve">APUS NUEVOS    </v>
          </cell>
          <cell r="G1784">
            <v>0</v>
          </cell>
          <cell r="H1784"/>
          <cell r="I1784" t="str">
            <v xml:space="preserve">ESCE- PORFIA </v>
          </cell>
          <cell r="J1784" t="str">
            <v xml:space="preserve">SUMIN EINST DE LUMINARIA LED DE 104W </v>
          </cell>
          <cell r="K1784" t="str">
            <v xml:space="preserve"> UN</v>
          </cell>
          <cell r="L1784">
            <v>1</v>
          </cell>
          <cell r="M1784">
            <v>1488734</v>
          </cell>
          <cell r="N1784">
            <v>461508</v>
          </cell>
          <cell r="O1784">
            <v>1950242</v>
          </cell>
        </row>
        <row r="1785">
          <cell r="A1785">
            <v>1691</v>
          </cell>
          <cell r="B1785" t="str">
            <v>E 002.001.034</v>
          </cell>
          <cell r="C1785" t="str">
            <v>APU 2021 E 002.001.034</v>
          </cell>
          <cell r="D1785" t="str">
            <v>NUEVOS</v>
          </cell>
          <cell r="E1785"/>
          <cell r="F1785"/>
          <cell r="G1785">
            <v>0</v>
          </cell>
          <cell r="H1785" t="str">
            <v>SANDRA GALINDO</v>
          </cell>
          <cell r="I1785" t="str">
            <v>SANDRA GALINDO</v>
          </cell>
          <cell r="J1785" t="str">
            <v>Luminaria para la iluminación de vías y espacios urbanos
REF.: RALED II
Potencia: 144W.</v>
          </cell>
          <cell r="K1785" t="str">
            <v xml:space="preserve"> UN</v>
          </cell>
          <cell r="L1785">
            <v>1</v>
          </cell>
          <cell r="M1785">
            <v>1345954</v>
          </cell>
          <cell r="N1785">
            <v>417246</v>
          </cell>
          <cell r="O1785">
            <v>1763200</v>
          </cell>
        </row>
        <row r="1786">
          <cell r="A1786">
            <v>1293</v>
          </cell>
          <cell r="B1786" t="str">
            <v>E 001.019.134</v>
          </cell>
          <cell r="C1786" t="str">
            <v>APU 2021 E 001.019.134</v>
          </cell>
          <cell r="D1786" t="str">
            <v>GRUPO OBRAS ELECTRICAS Y ALUMBRADO PUBLICO</v>
          </cell>
          <cell r="E1786" t="str">
            <v>RED  ELECTRICAS</v>
          </cell>
          <cell r="F1786" t="str">
            <v xml:space="preserve">APUS NUEVOS    </v>
          </cell>
          <cell r="G1786">
            <v>0</v>
          </cell>
          <cell r="H1786" t="str">
            <v>SANDRA GALINDO</v>
          </cell>
          <cell r="I1786" t="str">
            <v>SANDRA GALINDO</v>
          </cell>
          <cell r="J1786" t="str">
            <v xml:space="preserve">LUMINARIA AVENT01 96 LEDs 116 mA NW 71 W </v>
          </cell>
          <cell r="K1786" t="str">
            <v xml:space="preserve"> UN</v>
          </cell>
          <cell r="L1786">
            <v>1</v>
          </cell>
          <cell r="M1786">
            <v>817178</v>
          </cell>
          <cell r="N1786">
            <v>253325</v>
          </cell>
          <cell r="O1786">
            <v>1070503</v>
          </cell>
        </row>
        <row r="1787">
          <cell r="A1787">
            <v>1202</v>
          </cell>
          <cell r="B1787" t="str">
            <v>E 001.019.040</v>
          </cell>
          <cell r="C1787" t="str">
            <v>APU 2021 E 001.019.040</v>
          </cell>
          <cell r="D1787" t="str">
            <v>GRUPO OBRAS ELECTRICAS Y ALUMBRADO PUBLICO</v>
          </cell>
          <cell r="E1787" t="str">
            <v>RED  ELECTRICAS</v>
          </cell>
          <cell r="F1787" t="str">
            <v xml:space="preserve">APUS NUEVOS    </v>
          </cell>
          <cell r="G1787">
            <v>0</v>
          </cell>
          <cell r="H1787" t="str">
            <v>SANDRA GALINDO</v>
          </cell>
          <cell r="I1787" t="str">
            <v>SANDRA GALINDO</v>
          </cell>
          <cell r="J1787" t="str">
            <v xml:space="preserve">LAMPARA EXTERIOR LED DE 50W INC POSTE METALICO 3MT </v>
          </cell>
          <cell r="K1787" t="str">
            <v xml:space="preserve"> UN</v>
          </cell>
          <cell r="L1787">
            <v>1</v>
          </cell>
          <cell r="M1787">
            <v>961762</v>
          </cell>
          <cell r="N1787">
            <v>298146</v>
          </cell>
          <cell r="O1787">
            <v>1259908</v>
          </cell>
        </row>
        <row r="1788">
          <cell r="A1788">
            <v>1278</v>
          </cell>
          <cell r="B1788" t="str">
            <v>E 001.019.119</v>
          </cell>
          <cell r="C1788" t="str">
            <v>APU 2021 E 001.019.119</v>
          </cell>
          <cell r="D1788" t="str">
            <v>GRUPO OBRAS ELECTRICAS Y ALUMBRADO PUBLICO</v>
          </cell>
          <cell r="E1788" t="str">
            <v>RED  ELECTRICAS</v>
          </cell>
          <cell r="F1788" t="str">
            <v xml:space="preserve">APUS NUEVOS    </v>
          </cell>
          <cell r="G1788">
            <v>0</v>
          </cell>
          <cell r="H1788" t="str">
            <v>SANDRA GALINDO</v>
          </cell>
          <cell r="I1788" t="str">
            <v>SANDRA GALINDO</v>
          </cell>
          <cell r="J1788" t="str">
            <v xml:space="preserve">SUMIN EINST LAMPARA DE EMERGENCIA LED R2 2.4W </v>
          </cell>
          <cell r="K1788" t="str">
            <v xml:space="preserve"> UN</v>
          </cell>
          <cell r="L1788">
            <v>1</v>
          </cell>
          <cell r="M1788">
            <v>187393</v>
          </cell>
          <cell r="N1788">
            <v>58092</v>
          </cell>
          <cell r="O1788">
            <v>245485</v>
          </cell>
        </row>
        <row r="1789">
          <cell r="A1789">
            <v>1059</v>
          </cell>
          <cell r="B1789" t="str">
            <v>E 001.008.018</v>
          </cell>
          <cell r="C1789" t="str">
            <v>APU 2021 E 001.008.018</v>
          </cell>
          <cell r="D1789" t="str">
            <v>GRUPO OBRAS ELECTRICAS Y ALUMBRADO PUBLICO</v>
          </cell>
          <cell r="E1789" t="str">
            <v>RED  ELECTRICAS</v>
          </cell>
          <cell r="F1789" t="str">
            <v xml:space="preserve">LAMPARAS Y ALUMBRADO PUBLICO  </v>
          </cell>
          <cell r="G1789">
            <v>0</v>
          </cell>
          <cell r="H1789" t="str">
            <v>SANDRA GALINDO</v>
          </cell>
          <cell r="I1789" t="str">
            <v>SANDRA GALINDO</v>
          </cell>
          <cell r="J1789" t="str">
            <v xml:space="preserve">LUMINARIA TERRA DURA Z-1/MH 150 W220VSCHRED </v>
          </cell>
          <cell r="K1789" t="str">
            <v>UN</v>
          </cell>
          <cell r="L1789">
            <v>1</v>
          </cell>
          <cell r="M1789">
            <v>1538854</v>
          </cell>
          <cell r="N1789">
            <v>477045</v>
          </cell>
          <cell r="O1789">
            <v>2015899</v>
          </cell>
        </row>
        <row r="1790">
          <cell r="A1790">
            <v>1060</v>
          </cell>
          <cell r="B1790" t="str">
            <v>E 001.008.019</v>
          </cell>
          <cell r="C1790" t="str">
            <v>APU 2021 E 001.008.019</v>
          </cell>
          <cell r="D1790" t="str">
            <v>GRUPO OBRAS ELECTRICAS Y ALUMBRADO PUBLICO</v>
          </cell>
          <cell r="E1790" t="str">
            <v>RED  ELECTRICAS</v>
          </cell>
          <cell r="F1790" t="str">
            <v xml:space="preserve">LAMPARAS Y ALUMBRADO PUBLICO  </v>
          </cell>
          <cell r="G1790">
            <v>0</v>
          </cell>
          <cell r="H1790" t="str">
            <v>SANDRA GALINDO</v>
          </cell>
          <cell r="I1790" t="str">
            <v>SANDRA GALINDO</v>
          </cell>
          <cell r="J1790" t="str">
            <v xml:space="preserve">LAMPARA SUMERGIBLE LED (30) 12WIP68 </v>
          </cell>
          <cell r="K1790" t="str">
            <v>UN</v>
          </cell>
          <cell r="L1790">
            <v>1</v>
          </cell>
          <cell r="M1790">
            <v>692210</v>
          </cell>
          <cell r="N1790">
            <v>214585</v>
          </cell>
          <cell r="O1790">
            <v>906795</v>
          </cell>
        </row>
        <row r="1791">
          <cell r="A1791">
            <v>1061</v>
          </cell>
          <cell r="B1791" t="str">
            <v>E 001.008.020</v>
          </cell>
          <cell r="C1791" t="str">
            <v>APU 2021 E 001.008.020</v>
          </cell>
          <cell r="D1791" t="str">
            <v>GRUPO OBRAS ELECTRICAS Y ALUMBRADO PUBLICO</v>
          </cell>
          <cell r="E1791" t="str">
            <v>RED  ELECTRICAS</v>
          </cell>
          <cell r="F1791" t="str">
            <v xml:space="preserve">LAMPARAS Y ALUMBRADO PUBLICO  </v>
          </cell>
          <cell r="G1791">
            <v>0</v>
          </cell>
          <cell r="H1791" t="str">
            <v>SANDRA GALINDO</v>
          </cell>
          <cell r="I1791" t="str">
            <v>SANDRA GALINDO</v>
          </cell>
          <cell r="J1791" t="str">
            <v xml:space="preserve">LUMINARIA HORIZONTAL CERRADA 36 LED 69W COMPLETA </v>
          </cell>
          <cell r="K1791" t="str">
            <v xml:space="preserve"> UN</v>
          </cell>
          <cell r="L1791">
            <v>1</v>
          </cell>
          <cell r="M1791">
            <v>1218868</v>
          </cell>
          <cell r="N1791">
            <v>377849</v>
          </cell>
          <cell r="O1791">
            <v>1596717</v>
          </cell>
        </row>
        <row r="1792">
          <cell r="A1792">
            <v>1062</v>
          </cell>
          <cell r="B1792" t="str">
            <v>E 001.008.021</v>
          </cell>
          <cell r="C1792" t="str">
            <v>APU 2021 E 001.008.021</v>
          </cell>
          <cell r="D1792" t="str">
            <v>GRUPO OBRAS ELECTRICAS Y ALUMBRADO PUBLICO</v>
          </cell>
          <cell r="E1792" t="str">
            <v>RED  ELECTRICAS</v>
          </cell>
          <cell r="F1792" t="str">
            <v xml:space="preserve">LAMPARAS Y ALUMBRADO PUBLICO  </v>
          </cell>
          <cell r="G1792">
            <v>0</v>
          </cell>
          <cell r="H1792" t="str">
            <v>SANDRA GALINDO</v>
          </cell>
          <cell r="I1792" t="str">
            <v>SANDRA GALINDO</v>
          </cell>
          <cell r="J1792" t="str">
            <v xml:space="preserve">LUMINARIA HORIZONTAL CERRADA 44 LED 96W COMPLETA </v>
          </cell>
          <cell r="K1792" t="str">
            <v xml:space="preserve"> UN</v>
          </cell>
          <cell r="L1792">
            <v>1</v>
          </cell>
          <cell r="M1792">
            <v>16952883</v>
          </cell>
          <cell r="N1792">
            <v>5255394</v>
          </cell>
          <cell r="O1792">
            <v>22208277</v>
          </cell>
        </row>
        <row r="1793">
          <cell r="A1793">
            <v>1316</v>
          </cell>
          <cell r="B1793" t="str">
            <v>E 001.019.157</v>
          </cell>
          <cell r="C1793" t="str">
            <v>APU 2021 E 001.019.157</v>
          </cell>
          <cell r="D1793" t="str">
            <v>GRUPO OBRAS ELECTRICAS Y ALUMBRADO PUBLICO</v>
          </cell>
          <cell r="E1793" t="str">
            <v>RED  ELECTRICAS</v>
          </cell>
          <cell r="F1793" t="str">
            <v xml:space="preserve">APUS NUEVOS    </v>
          </cell>
          <cell r="G1793">
            <v>0</v>
          </cell>
          <cell r="H1793" t="str">
            <v>SANDRA GALINDO</v>
          </cell>
          <cell r="I1793" t="str">
            <v>SANDRA GALINDO</v>
          </cell>
          <cell r="J1793" t="str">
            <v xml:space="preserve">SUMINIST E INSTAL DE LUMINARIA RALLED I 32 LED 59W </v>
          </cell>
          <cell r="K1793" t="str">
            <v xml:space="preserve"> UN</v>
          </cell>
          <cell r="L1793">
            <v>1</v>
          </cell>
          <cell r="M1793">
            <v>2111514</v>
          </cell>
          <cell r="N1793">
            <v>654569</v>
          </cell>
          <cell r="O1793">
            <v>2766083</v>
          </cell>
        </row>
        <row r="1794">
          <cell r="A1794">
            <v>1317</v>
          </cell>
          <cell r="B1794" t="str">
            <v>E 001.019.158</v>
          </cell>
          <cell r="C1794" t="str">
            <v>APU 2021 E 001.019.158</v>
          </cell>
          <cell r="D1794" t="str">
            <v>GRUPO OBRAS ELECTRICAS Y ALUMBRADO PUBLICO</v>
          </cell>
          <cell r="E1794" t="str">
            <v>RED  ELECTRICAS</v>
          </cell>
          <cell r="F1794" t="str">
            <v xml:space="preserve">APUS NUEVOS    </v>
          </cell>
          <cell r="G1794">
            <v>0</v>
          </cell>
          <cell r="H1794" t="str">
            <v>SANDRA GALINDO</v>
          </cell>
          <cell r="I1794" t="str">
            <v>SANDRA GALINDO</v>
          </cell>
          <cell r="J1794" t="str">
            <v xml:space="preserve">SUMINIST E INSTAL DE LUMINARIA RALLED II 32 LED 72 </v>
          </cell>
          <cell r="K1794" t="str">
            <v xml:space="preserve"> UN</v>
          </cell>
          <cell r="L1794">
            <v>1</v>
          </cell>
          <cell r="M1794">
            <v>1075944</v>
          </cell>
          <cell r="N1794">
            <v>333543</v>
          </cell>
          <cell r="O1794">
            <v>1409487</v>
          </cell>
        </row>
        <row r="1795">
          <cell r="A1795">
            <v>1197</v>
          </cell>
          <cell r="B1795" t="str">
            <v>E 001.019.035</v>
          </cell>
          <cell r="C1795" t="str">
            <v>APU 2021 E 001.019.035</v>
          </cell>
          <cell r="D1795" t="str">
            <v>GRUPO OBRAS ELECTRICAS Y ALUMBRADO PUBLICO</v>
          </cell>
          <cell r="E1795" t="str">
            <v>RED  ELECTRICAS</v>
          </cell>
          <cell r="F1795" t="str">
            <v xml:space="preserve">APUS NUEVOS    </v>
          </cell>
          <cell r="G1795">
            <v>0</v>
          </cell>
          <cell r="H1795" t="str">
            <v>SANDRA GALINDO</v>
          </cell>
          <cell r="I1795" t="str">
            <v>SANDRA GALINDO</v>
          </cell>
          <cell r="J1795" t="str">
            <v xml:space="preserve">SUMINISTRO E INSTALA DE LUMINARIA RALEDII DE 110W </v>
          </cell>
          <cell r="K1795" t="str">
            <v>UN</v>
          </cell>
          <cell r="L1795">
            <v>1</v>
          </cell>
          <cell r="M1795">
            <v>1455116</v>
          </cell>
          <cell r="N1795">
            <v>451086</v>
          </cell>
          <cell r="O1795">
            <v>1906202</v>
          </cell>
        </row>
        <row r="1796">
          <cell r="A1796">
            <v>899</v>
          </cell>
          <cell r="B1796" t="str">
            <v>A 029.001.195</v>
          </cell>
          <cell r="C1796" t="str">
            <v>APU 2021 A 029.001.195</v>
          </cell>
          <cell r="D1796" t="str">
            <v>OBRAS ARQUITECTONICAS Y EDIFICACIONES</v>
          </cell>
          <cell r="E1796" t="str">
            <v xml:space="preserve"> APUS NUEVOS </v>
          </cell>
          <cell r="F1796" t="str">
            <v xml:space="preserve"> APUS NUEVOS </v>
          </cell>
          <cell r="G1796">
            <v>0</v>
          </cell>
          <cell r="H1796" t="str">
            <v>SANDRA GALINDO</v>
          </cell>
          <cell r="I1796" t="str">
            <v>SANDRA GALINDO</v>
          </cell>
          <cell r="J1796" t="str">
            <v xml:space="preserve">SUMIN E INST LAMPARA MURO BLANCA TIPO TORTUGA </v>
          </cell>
          <cell r="K1796" t="str">
            <v xml:space="preserve"> UN</v>
          </cell>
          <cell r="L1796">
            <v>1</v>
          </cell>
          <cell r="M1796">
            <v>50396</v>
          </cell>
          <cell r="N1796">
            <v>15623</v>
          </cell>
          <cell r="O1796">
            <v>66019</v>
          </cell>
        </row>
        <row r="1797">
          <cell r="A1797">
            <v>1333</v>
          </cell>
          <cell r="B1797" t="str">
            <v>E 001.019.174</v>
          </cell>
          <cell r="C1797" t="str">
            <v>APU 2021 E 001.019.174</v>
          </cell>
          <cell r="D1797" t="str">
            <v>GRUPO OBRAS ELECTRICAS Y ALUMBRADO PUBLICO</v>
          </cell>
          <cell r="E1797" t="str">
            <v>RED  ELECTRICAS</v>
          </cell>
          <cell r="F1797" t="str">
            <v xml:space="preserve">APUS NUEVOS    </v>
          </cell>
          <cell r="G1797">
            <v>0</v>
          </cell>
          <cell r="H1797" t="str">
            <v>SANDRA GALINDO</v>
          </cell>
          <cell r="I1797" t="str">
            <v>SANDRA GALINDO</v>
          </cell>
          <cell r="J1797" t="str">
            <v xml:space="preserve">SUMIN E INS LUMINARIA LED STREET 30W 85-277V </v>
          </cell>
          <cell r="K1797" t="str">
            <v xml:space="preserve"> UN</v>
          </cell>
          <cell r="L1797">
            <v>1</v>
          </cell>
          <cell r="M1797">
            <v>970092</v>
          </cell>
          <cell r="N1797">
            <v>300729</v>
          </cell>
          <cell r="O1797">
            <v>1270821</v>
          </cell>
        </row>
        <row r="1798">
          <cell r="A1798">
            <v>1322</v>
          </cell>
          <cell r="B1798" t="str">
            <v>E 001.019.163</v>
          </cell>
          <cell r="C1798" t="str">
            <v>APU 2021 E 001.019.163</v>
          </cell>
          <cell r="D1798" t="str">
            <v>GRUPO OBRAS ELECTRICAS Y ALUMBRADO PUBLICO</v>
          </cell>
          <cell r="E1798" t="str">
            <v>RED  ELECTRICAS</v>
          </cell>
          <cell r="F1798" t="str">
            <v xml:space="preserve">APUS NUEVOS    </v>
          </cell>
          <cell r="G1798">
            <v>0</v>
          </cell>
          <cell r="H1798" t="str">
            <v>SANDRA GALINDO</v>
          </cell>
          <cell r="I1798" t="str">
            <v>SANDRA GALINDO</v>
          </cell>
          <cell r="J1798" t="str">
            <v xml:space="preserve">SUMIN E INST LAMPAR LED HIGHBAY 100W SYLV CAMPANA </v>
          </cell>
          <cell r="K1798" t="str">
            <v xml:space="preserve"> UN</v>
          </cell>
          <cell r="L1798">
            <v>1</v>
          </cell>
          <cell r="M1798">
            <v>809320</v>
          </cell>
          <cell r="N1798">
            <v>250889</v>
          </cell>
          <cell r="O1798">
            <v>1060209</v>
          </cell>
        </row>
        <row r="1799">
          <cell r="A1799">
            <v>2246</v>
          </cell>
          <cell r="B1799" t="str">
            <v>E 001.004.082</v>
          </cell>
          <cell r="C1799" t="str">
            <v>APU 2021 E 001.004.082</v>
          </cell>
          <cell r="D1799" t="str">
            <v>OBRAS ELECTRICAS Y ALUMBRADO PUBLICO</v>
          </cell>
          <cell r="E1799" t="str">
            <v xml:space="preserve">REDES ELECTRICAS </v>
          </cell>
          <cell r="F1799" t="str">
            <v>CREADO 54</v>
          </cell>
          <cell r="G1799" t="str">
            <v>FERNANDEL ALFONSO FORERO</v>
          </cell>
          <cell r="H1799" t="str">
            <v>JHON JAIRO ROMERO VACA</v>
          </cell>
          <cell r="I1799" t="str">
            <v xml:space="preserve">SECRETARIA CONTROL FISICO </v>
          </cell>
          <cell r="J1799" t="str">
            <v>SALIDA DE LUMINARIA LED HIGH BAY 100W CW GC350, EN TUBERIA 1" EMT``, SUMINISTRO E INSTALACIÓN</v>
          </cell>
          <cell r="K1799" t="str">
            <v>UN</v>
          </cell>
          <cell r="L1799">
            <v>1</v>
          </cell>
          <cell r="M1799">
            <v>753357.44</v>
          </cell>
          <cell r="N1799">
            <v>233540.81</v>
          </cell>
          <cell r="O1799">
            <v>986898.25</v>
          </cell>
        </row>
        <row r="1800">
          <cell r="A1800">
            <v>1332</v>
          </cell>
          <cell r="B1800" t="str">
            <v>E 001.019.173</v>
          </cell>
          <cell r="C1800" t="str">
            <v>APU 2021 E 001.019.173</v>
          </cell>
          <cell r="D1800" t="str">
            <v>GRUPO OBRAS ELECTRICAS Y ALUMBRADO PUBLICO</v>
          </cell>
          <cell r="E1800" t="str">
            <v>RED  ELECTRICAS</v>
          </cell>
          <cell r="F1800" t="str">
            <v xml:space="preserve">APUS NUEVOS    </v>
          </cell>
          <cell r="G1800">
            <v>0</v>
          </cell>
          <cell r="H1800" t="str">
            <v>SANDRA GALINDO</v>
          </cell>
          <cell r="I1800" t="str">
            <v>SANDRA GALINDO</v>
          </cell>
          <cell r="J1800" t="str">
            <v xml:space="preserve">SUMIN E INST LUMINARIA STIL LED HIGH BAY DE 16W </v>
          </cell>
          <cell r="K1800" t="str">
            <v xml:space="preserve"> UN</v>
          </cell>
          <cell r="L1800">
            <v>1</v>
          </cell>
          <cell r="M1800">
            <v>1440092</v>
          </cell>
          <cell r="N1800">
            <v>446429</v>
          </cell>
          <cell r="O1800">
            <v>1886521</v>
          </cell>
        </row>
        <row r="1801">
          <cell r="A1801">
            <v>1558</v>
          </cell>
          <cell r="B1801" t="str">
            <v>E 002.001.012</v>
          </cell>
          <cell r="C1801" t="str">
            <v>APU 2021 E 002.001.012</v>
          </cell>
          <cell r="D1801" t="str">
            <v>NUEVOS</v>
          </cell>
          <cell r="E1801" t="str">
            <v xml:space="preserve">LAMPARAS Y ALUMBRADO PUBLICO  </v>
          </cell>
          <cell r="F1801"/>
          <cell r="G1801">
            <v>0</v>
          </cell>
          <cell r="H1801" t="str">
            <v>SANDRA GALINDO</v>
          </cell>
          <cell r="I1801" t="str">
            <v>SANDRA GALINDO</v>
          </cell>
          <cell r="J1801" t="str">
            <v>LED APLIQUE SLIM RD 36W DL MV</v>
          </cell>
          <cell r="K1801" t="str">
            <v>UN</v>
          </cell>
          <cell r="L1801">
            <v>1</v>
          </cell>
          <cell r="M1801">
            <v>48495</v>
          </cell>
          <cell r="N1801">
            <v>15033</v>
          </cell>
          <cell r="O1801">
            <v>63528</v>
          </cell>
        </row>
        <row r="1802">
          <cell r="A1802">
            <v>1559</v>
          </cell>
          <cell r="B1802" t="str">
            <v>E 002.001.013</v>
          </cell>
          <cell r="C1802" t="str">
            <v>APU 2021 E 002.001.013</v>
          </cell>
          <cell r="D1802" t="str">
            <v>NUEVOS</v>
          </cell>
          <cell r="E1802" t="str">
            <v xml:space="preserve">LAMPARAS Y ALUMBRADO PUBLICO  </v>
          </cell>
          <cell r="F1802"/>
          <cell r="G1802">
            <v>0</v>
          </cell>
          <cell r="H1802" t="str">
            <v>SANDRA GALINDO</v>
          </cell>
          <cell r="I1802" t="str">
            <v>SANDRA GALINDO</v>
          </cell>
          <cell r="J1802" t="str">
            <v>LED BALA 30W NW UNV JUPITER</v>
          </cell>
          <cell r="K1802" t="str">
            <v>UN</v>
          </cell>
          <cell r="L1802">
            <v>1</v>
          </cell>
          <cell r="M1802">
            <v>204742</v>
          </cell>
          <cell r="N1802">
            <v>63470</v>
          </cell>
          <cell r="O1802">
            <v>268212</v>
          </cell>
        </row>
        <row r="1803">
          <cell r="A1803">
            <v>1560</v>
          </cell>
          <cell r="B1803" t="str">
            <v>E 002.001.014</v>
          </cell>
          <cell r="C1803" t="str">
            <v>APU 2021 E 002.001.014</v>
          </cell>
          <cell r="D1803" t="str">
            <v>NUEVOS</v>
          </cell>
          <cell r="E1803" t="str">
            <v xml:space="preserve">LAMPARAS Y ALUMBRADO PUBLICO  </v>
          </cell>
          <cell r="F1803"/>
          <cell r="G1803">
            <v>0</v>
          </cell>
          <cell r="H1803" t="str">
            <v>SANDRA GALINDO</v>
          </cell>
          <cell r="I1803" t="str">
            <v>SANDRA GALINDO</v>
          </cell>
          <cell r="J1803" t="str">
            <v xml:space="preserve"> LED BALA 20W WW UNV JUPITER</v>
          </cell>
          <cell r="K1803" t="str">
            <v>UN</v>
          </cell>
          <cell r="L1803">
            <v>1</v>
          </cell>
          <cell r="M1803">
            <v>157569</v>
          </cell>
          <cell r="N1803">
            <v>48846</v>
          </cell>
          <cell r="O1803">
            <v>206415</v>
          </cell>
        </row>
        <row r="1804">
          <cell r="A1804">
            <v>1561</v>
          </cell>
          <cell r="B1804" t="str">
            <v>E 002.001.015</v>
          </cell>
          <cell r="C1804" t="str">
            <v>APU 2021 E 002.001.015</v>
          </cell>
          <cell r="D1804" t="str">
            <v>NUEVOS</v>
          </cell>
          <cell r="E1804" t="str">
            <v xml:space="preserve">LAMPARAS Y ALUMBRADO PUBLICO  </v>
          </cell>
          <cell r="F1804"/>
          <cell r="G1804">
            <v>0</v>
          </cell>
          <cell r="H1804" t="str">
            <v>SANDRA GALINDO</v>
          </cell>
          <cell r="I1804" t="str">
            <v>SANDRA GALINDO</v>
          </cell>
          <cell r="J1804" t="str">
            <v>LED CONTINUUM 80W NW INC240</v>
          </cell>
          <cell r="K1804" t="str">
            <v>UN</v>
          </cell>
          <cell r="L1804">
            <v>1</v>
          </cell>
          <cell r="M1804">
            <v>1006005</v>
          </cell>
          <cell r="N1804">
            <v>311862</v>
          </cell>
          <cell r="O1804">
            <v>1317867</v>
          </cell>
        </row>
        <row r="1805">
          <cell r="A1805">
            <v>1203</v>
          </cell>
          <cell r="B1805" t="str">
            <v>E 001.019.042</v>
          </cell>
          <cell r="C1805" t="str">
            <v>APU 2021 E 001.019.042</v>
          </cell>
          <cell r="D1805" t="str">
            <v>GRUPO OBRAS ELECTRICAS Y ALUMBRADO PUBLICO</v>
          </cell>
          <cell r="E1805" t="str">
            <v>RED  ELECTRICAS</v>
          </cell>
          <cell r="F1805" t="str">
            <v xml:space="preserve">APUS NUEVOS    </v>
          </cell>
          <cell r="G1805">
            <v>0</v>
          </cell>
          <cell r="H1805" t="str">
            <v>SANDRA GALINDO</v>
          </cell>
          <cell r="I1805" t="str">
            <v>SANDRA GALINDO</v>
          </cell>
          <cell r="J1805" t="str">
            <v xml:space="preserve">SUMINSTRO E INSTALACION LAMPARA LED TIPO BALA DE 20W    </v>
          </cell>
          <cell r="K1805" t="str">
            <v xml:space="preserve"> UN</v>
          </cell>
          <cell r="L1805">
            <v>1</v>
          </cell>
          <cell r="M1805">
            <v>95322</v>
          </cell>
          <cell r="N1805">
            <v>29550</v>
          </cell>
          <cell r="O1805">
            <v>124872</v>
          </cell>
        </row>
        <row r="1806">
          <cell r="A1806">
            <v>1701</v>
          </cell>
          <cell r="B1806" t="str">
            <v>E 002.001.035</v>
          </cell>
          <cell r="C1806" t="str">
            <v>APU 2021 E 002.001.035</v>
          </cell>
          <cell r="D1806" t="str">
            <v>NUEVOS</v>
          </cell>
          <cell r="E1806" t="str">
            <v>RED  ELECTRICAS</v>
          </cell>
          <cell r="F1806"/>
          <cell r="G1806">
            <v>0</v>
          </cell>
          <cell r="H1806" t="str">
            <v>SANDRA GALINDO</v>
          </cell>
          <cell r="I1806" t="str">
            <v>SANDRA GALINDO</v>
          </cell>
          <cell r="J1806" t="str">
            <v xml:space="preserve">LAMPARA LED TIPO PANEL REDONDO DE INCRUSTAR DE 18W   </v>
          </cell>
          <cell r="K1806" t="str">
            <v xml:space="preserve"> UN</v>
          </cell>
          <cell r="L1806">
            <v>1</v>
          </cell>
          <cell r="M1806">
            <v>30106</v>
          </cell>
          <cell r="N1806">
            <v>9333</v>
          </cell>
          <cell r="O1806">
            <v>39439</v>
          </cell>
        </row>
        <row r="1807">
          <cell r="A1807">
            <v>2244</v>
          </cell>
          <cell r="B1807" t="str">
            <v>E 001.004.080</v>
          </cell>
          <cell r="C1807" t="str">
            <v>APU 2021 E 001.004.080</v>
          </cell>
          <cell r="D1807" t="str">
            <v>OBRAS ELECTRICAS Y ALUMBRADO PUBLICO</v>
          </cell>
          <cell r="E1807" t="str">
            <v xml:space="preserve">REDES ELECTRICAS </v>
          </cell>
          <cell r="F1807" t="str">
            <v>CREADO 52</v>
          </cell>
          <cell r="G1807" t="str">
            <v>FERNANDEL ALFONSO FORERO</v>
          </cell>
          <cell r="H1807" t="str">
            <v>JHON JAIRO ROMERO VACA</v>
          </cell>
          <cell r="I1807" t="str">
            <v xml:space="preserve">SECRETARIA CONTROL FISICO </v>
          </cell>
          <cell r="J1807" t="str">
            <v>SALIDA PANEL LED CUADRADA 18W, EN TUBERÍA 3/4``, SUMINISTRO E INSTALACIÓN</v>
          </cell>
          <cell r="K1807" t="str">
            <v>UN</v>
          </cell>
          <cell r="L1807">
            <v>1</v>
          </cell>
          <cell r="M1807">
            <v>130683.35999999999</v>
          </cell>
          <cell r="N1807">
            <v>40511.839999999997</v>
          </cell>
          <cell r="O1807">
            <v>171195.19999999998</v>
          </cell>
        </row>
        <row r="1808">
          <cell r="A1808">
            <v>1567</v>
          </cell>
          <cell r="B1808" t="str">
            <v>E 002.001.019</v>
          </cell>
          <cell r="C1808" t="str">
            <v>APU 2021 E 002.001.019</v>
          </cell>
          <cell r="D1808" t="str">
            <v>NUEVOS</v>
          </cell>
          <cell r="E1808" t="str">
            <v>RED  ELECTRICAS</v>
          </cell>
          <cell r="F1808"/>
          <cell r="G1808">
            <v>0</v>
          </cell>
          <cell r="H1808" t="str">
            <v>SANDRA GALINDO</v>
          </cell>
          <cell r="I1808" t="str">
            <v>SANDRA GALINDO</v>
          </cell>
          <cell r="J1808" t="str">
            <v>LUMINARIA LED DE 31-60W</v>
          </cell>
          <cell r="K1808" t="str">
            <v xml:space="preserve"> UN</v>
          </cell>
          <cell r="L1808">
            <v>1</v>
          </cell>
          <cell r="M1808">
            <v>1082349</v>
          </cell>
          <cell r="N1808">
            <v>335528</v>
          </cell>
          <cell r="O1808">
            <v>1417877</v>
          </cell>
        </row>
        <row r="1809">
          <cell r="A1809">
            <v>1568</v>
          </cell>
          <cell r="B1809" t="str">
            <v>E 002.001.022</v>
          </cell>
          <cell r="C1809" t="str">
            <v>APU 2021 E 002.001.022</v>
          </cell>
          <cell r="D1809" t="str">
            <v>NUEVOS</v>
          </cell>
          <cell r="E1809"/>
          <cell r="F1809"/>
          <cell r="G1809">
            <v>0</v>
          </cell>
          <cell r="H1809" t="str">
            <v>SANDRA GALINDO</v>
          </cell>
          <cell r="I1809" t="str">
            <v>SANDRA GALINDO</v>
          </cell>
          <cell r="J1809" t="str">
            <v>LUMINARIA LED DE 61-80W</v>
          </cell>
          <cell r="K1809" t="str">
            <v>UN</v>
          </cell>
          <cell r="L1809">
            <v>1</v>
          </cell>
          <cell r="M1809">
            <v>1448667</v>
          </cell>
          <cell r="N1809">
            <v>449087</v>
          </cell>
          <cell r="O1809">
            <v>1897754</v>
          </cell>
        </row>
        <row r="1810">
          <cell r="A1810">
            <v>1569</v>
          </cell>
          <cell r="B1810" t="str">
            <v>E 002.001.024</v>
          </cell>
          <cell r="C1810" t="str">
            <v>APU 2021 E 002.001.024</v>
          </cell>
          <cell r="D1810" t="str">
            <v>NUEVOS</v>
          </cell>
          <cell r="E1810"/>
          <cell r="F1810"/>
          <cell r="G1810">
            <v>0</v>
          </cell>
          <cell r="H1810" t="str">
            <v>SANDRA GALINDO</v>
          </cell>
          <cell r="I1810" t="str">
            <v>SANDRA GALINDO</v>
          </cell>
          <cell r="J1810" t="str">
            <v>LUMINARIA LED DE 81-100W</v>
          </cell>
          <cell r="K1810" t="str">
            <v>UN</v>
          </cell>
          <cell r="L1810">
            <v>1</v>
          </cell>
          <cell r="M1810">
            <v>1768718</v>
          </cell>
          <cell r="N1810">
            <v>548303</v>
          </cell>
          <cell r="O1810">
            <v>2317021</v>
          </cell>
        </row>
        <row r="1811">
          <cell r="A1811">
            <v>1570</v>
          </cell>
          <cell r="B1811" t="str">
            <v>E 002.001.025</v>
          </cell>
          <cell r="C1811" t="str">
            <v>APU 2021 E 002.001.025</v>
          </cell>
          <cell r="D1811" t="str">
            <v>NUEVOS</v>
          </cell>
          <cell r="E1811"/>
          <cell r="F1811"/>
          <cell r="G1811">
            <v>0</v>
          </cell>
          <cell r="H1811" t="str">
            <v>SANDRA GALINDO</v>
          </cell>
          <cell r="I1811" t="str">
            <v>SANDRA GALINDO</v>
          </cell>
          <cell r="J1811" t="str">
            <v>LUMINARIA LED DE 101-120W</v>
          </cell>
          <cell r="K1811" t="str">
            <v>UN</v>
          </cell>
          <cell r="L1811">
            <v>1</v>
          </cell>
          <cell r="M1811">
            <v>2032898</v>
          </cell>
          <cell r="N1811">
            <v>630198</v>
          </cell>
          <cell r="O1811">
            <v>2663096</v>
          </cell>
        </row>
        <row r="1812">
          <cell r="A1812">
            <v>1571</v>
          </cell>
          <cell r="B1812" t="str">
            <v>E 002.001.026</v>
          </cell>
          <cell r="C1812" t="str">
            <v>APU 2021 E 002.001.026</v>
          </cell>
          <cell r="D1812" t="str">
            <v>NUEVOS</v>
          </cell>
          <cell r="E1812"/>
          <cell r="F1812"/>
          <cell r="G1812">
            <v>0</v>
          </cell>
          <cell r="H1812" t="str">
            <v>SANDRA GALINDO</v>
          </cell>
          <cell r="I1812" t="str">
            <v>SANDRA GALINDO</v>
          </cell>
          <cell r="J1812" t="str">
            <v>LUMINARIA LED DE 121-140W</v>
          </cell>
          <cell r="K1812" t="str">
            <v>UN</v>
          </cell>
          <cell r="L1812">
            <v>1</v>
          </cell>
          <cell r="M1812">
            <v>2181053</v>
          </cell>
          <cell r="N1812">
            <v>676126</v>
          </cell>
          <cell r="O1812">
            <v>2857179</v>
          </cell>
        </row>
        <row r="1813">
          <cell r="A1813">
            <v>1572</v>
          </cell>
          <cell r="B1813" t="str">
            <v>E 002.001.027</v>
          </cell>
          <cell r="C1813" t="str">
            <v>APU 2021 E 002.001.027</v>
          </cell>
          <cell r="D1813" t="str">
            <v>NUEVOS</v>
          </cell>
          <cell r="E1813"/>
          <cell r="F1813"/>
          <cell r="G1813">
            <v>0</v>
          </cell>
          <cell r="H1813" t="str">
            <v>SANDRA GALINDO</v>
          </cell>
          <cell r="I1813" t="str">
            <v>SANDRA GALINDO</v>
          </cell>
          <cell r="J1813" t="str">
            <v>LUMINARIA LED DE 141-180W</v>
          </cell>
          <cell r="K1813" t="str">
            <v>UN</v>
          </cell>
          <cell r="L1813">
            <v>1</v>
          </cell>
          <cell r="M1813">
            <v>2387220</v>
          </cell>
          <cell r="N1813">
            <v>740038</v>
          </cell>
          <cell r="O1813">
            <v>3127258</v>
          </cell>
        </row>
        <row r="1814">
          <cell r="A1814">
            <v>1865</v>
          </cell>
          <cell r="B1814" t="str">
            <v>E 001.008.022</v>
          </cell>
          <cell r="C1814" t="str">
            <v>APU 2021 E 001.008.022</v>
          </cell>
          <cell r="D1814" t="str">
            <v>NUEVOS</v>
          </cell>
          <cell r="E1814"/>
          <cell r="F1814"/>
          <cell r="G1814">
            <v>0</v>
          </cell>
          <cell r="H1814"/>
          <cell r="I1814"/>
          <cell r="J1814" t="str">
            <v>SUMINISTRO E INSTALACION LUMINARIA HORIZONTAL CERRADA LED DE 30-40W</v>
          </cell>
          <cell r="K1814" t="str">
            <v>UN</v>
          </cell>
          <cell r="L1814">
            <v>1</v>
          </cell>
          <cell r="M1814">
            <v>838729</v>
          </cell>
          <cell r="N1814">
            <v>260006</v>
          </cell>
          <cell r="O1814">
            <v>1098735</v>
          </cell>
        </row>
        <row r="1815">
          <cell r="A1815">
            <v>1866</v>
          </cell>
          <cell r="B1815" t="str">
            <v>E 001.008.023</v>
          </cell>
          <cell r="C1815" t="str">
            <v>APU 2021 E 001.008.023</v>
          </cell>
          <cell r="D1815" t="str">
            <v>NUEVOS</v>
          </cell>
          <cell r="E1815"/>
          <cell r="F1815"/>
          <cell r="G1815">
            <v>0</v>
          </cell>
          <cell r="H1815"/>
          <cell r="I1815"/>
          <cell r="J1815" t="str">
            <v>SUMINISTRO E INSTALACION LUMINARIA HORIZONTAL CERRADA LED 60-80W</v>
          </cell>
          <cell r="K1815" t="str">
            <v>UN</v>
          </cell>
          <cell r="L1815">
            <v>1</v>
          </cell>
          <cell r="M1815">
            <v>898729</v>
          </cell>
          <cell r="N1815">
            <v>278606</v>
          </cell>
          <cell r="O1815">
            <v>1177335</v>
          </cell>
        </row>
        <row r="1816">
          <cell r="A1816">
            <v>1867</v>
          </cell>
          <cell r="B1816" t="str">
            <v>E 001.008.024</v>
          </cell>
          <cell r="C1816" t="str">
            <v>APU 2021 E 001.008.024</v>
          </cell>
          <cell r="D1816" t="str">
            <v>NUEVOS</v>
          </cell>
          <cell r="E1816"/>
          <cell r="F1816"/>
          <cell r="G1816">
            <v>0</v>
          </cell>
          <cell r="H1816"/>
          <cell r="I1816"/>
          <cell r="J1816" t="str">
            <v>SUMINISTRO E INSTALACION LUMINARIA HORIZONTAL CERRADA LED 45-55W</v>
          </cell>
          <cell r="K1816" t="str">
            <v>UN</v>
          </cell>
          <cell r="L1816">
            <v>1</v>
          </cell>
          <cell r="M1816">
            <v>888729</v>
          </cell>
          <cell r="N1816">
            <v>275506</v>
          </cell>
          <cell r="O1816">
            <v>1164235</v>
          </cell>
        </row>
        <row r="1817">
          <cell r="A1817">
            <v>1868</v>
          </cell>
          <cell r="B1817" t="str">
            <v>E 001.008.025</v>
          </cell>
          <cell r="C1817" t="str">
            <v>APU 2021 E 001.008.025</v>
          </cell>
          <cell r="D1817" t="str">
            <v>NUEVOS</v>
          </cell>
          <cell r="E1817"/>
          <cell r="F1817"/>
          <cell r="G1817">
            <v>0</v>
          </cell>
          <cell r="H1817"/>
          <cell r="I1817"/>
          <cell r="J1817" t="str">
            <v>SUMINISTRO E INSTALACION LUMINARIA HORIZONTAL CERRADA LED 90-140W</v>
          </cell>
          <cell r="K1817" t="str">
            <v>UN</v>
          </cell>
          <cell r="L1817">
            <v>1</v>
          </cell>
          <cell r="M1817">
            <v>1118729</v>
          </cell>
          <cell r="N1817">
            <v>346806</v>
          </cell>
          <cell r="O1817">
            <v>1465535</v>
          </cell>
        </row>
        <row r="1818">
          <cell r="A1818">
            <v>2245</v>
          </cell>
          <cell r="B1818" t="str">
            <v>E 001.004.081</v>
          </cell>
          <cell r="C1818" t="str">
            <v>APU 2021 E 001.004.081</v>
          </cell>
          <cell r="D1818" t="str">
            <v>OBRAS ELECTRICAS Y ALUMBRADO PUBLICO</v>
          </cell>
          <cell r="E1818" t="str">
            <v xml:space="preserve">REDES ELECTRICAS </v>
          </cell>
          <cell r="F1818" t="str">
            <v>CREADO 53</v>
          </cell>
          <cell r="G1818" t="str">
            <v>FERNANDEL ALFONSO FORERO</v>
          </cell>
          <cell r="H1818" t="str">
            <v>JHON JAIRO ROMERO VACA</v>
          </cell>
          <cell r="I1818" t="str">
            <v xml:space="preserve">SECRETARIA CONTROL FISICO </v>
          </cell>
          <cell r="J1818" t="str">
            <v>SALIDA DE LUMINARIA LED CUADRADA DE SOBREPONER DE 60X60 36W LUZ BLANCA, EN TUBERIA 3/4``, SUMINISTRO E INSTALACIÓN</v>
          </cell>
          <cell r="K1818" t="str">
            <v>UN</v>
          </cell>
          <cell r="L1818">
            <v>1</v>
          </cell>
          <cell r="M1818">
            <v>202618.57</v>
          </cell>
          <cell r="N1818">
            <v>62811.76</v>
          </cell>
          <cell r="O1818">
            <v>265430.33</v>
          </cell>
        </row>
        <row r="1819">
          <cell r="A1819">
            <v>1869</v>
          </cell>
          <cell r="B1819" t="str">
            <v>E 001.008.026</v>
          </cell>
          <cell r="C1819" t="str">
            <v>APU 2021 E 001.008.026</v>
          </cell>
          <cell r="D1819" t="str">
            <v>NUEVOS</v>
          </cell>
          <cell r="E1819"/>
          <cell r="F1819"/>
          <cell r="G1819">
            <v>0</v>
          </cell>
          <cell r="H1819"/>
          <cell r="I1819"/>
          <cell r="J1819" t="str">
            <v xml:space="preserve">DESMONTE DE LUMINARIA </v>
          </cell>
          <cell r="K1819" t="str">
            <v>UN</v>
          </cell>
          <cell r="L1819">
            <v>1</v>
          </cell>
          <cell r="M1819">
            <v>80342</v>
          </cell>
          <cell r="N1819">
            <v>24906</v>
          </cell>
          <cell r="O1819">
            <v>105248</v>
          </cell>
        </row>
        <row r="1820">
          <cell r="A1820">
            <v>1870</v>
          </cell>
          <cell r="B1820" t="str">
            <v>E 001.008.027</v>
          </cell>
          <cell r="C1820" t="str">
            <v>APU 2021 E 001.008.027</v>
          </cell>
          <cell r="D1820" t="str">
            <v>NUEVOS</v>
          </cell>
          <cell r="E1820"/>
          <cell r="F1820"/>
          <cell r="G1820">
            <v>0</v>
          </cell>
          <cell r="H1820"/>
          <cell r="I1820"/>
          <cell r="J1820" t="str">
            <v>SUMINISTRO E INSTALACION DE CABLE DESNUDO 1 No 12</v>
          </cell>
          <cell r="K1820" t="str">
            <v>ML</v>
          </cell>
          <cell r="L1820">
            <v>1</v>
          </cell>
          <cell r="M1820">
            <v>9868</v>
          </cell>
          <cell r="N1820">
            <v>3059</v>
          </cell>
          <cell r="O1820">
            <v>12927</v>
          </cell>
        </row>
        <row r="1821">
          <cell r="A1821">
            <v>1871</v>
          </cell>
          <cell r="B1821" t="str">
            <v>E 001.008.028</v>
          </cell>
          <cell r="C1821" t="str">
            <v>APU 2021 E 001.008.028</v>
          </cell>
          <cell r="D1821" t="str">
            <v>NUEVOS</v>
          </cell>
          <cell r="G1821">
            <v>0</v>
          </cell>
          <cell r="J1821" t="str">
            <v>SUMINISTRO E INSTALACION DE CABLE DESNUDO 1 No 8</v>
          </cell>
          <cell r="K1821" t="str">
            <v>ML</v>
          </cell>
          <cell r="L1821">
            <v>1</v>
          </cell>
          <cell r="M1821">
            <v>13026</v>
          </cell>
          <cell r="N1821">
            <v>4038</v>
          </cell>
          <cell r="O1821">
            <v>17064</v>
          </cell>
        </row>
        <row r="1822">
          <cell r="A1822">
            <v>1872</v>
          </cell>
          <cell r="B1822" t="str">
            <v>E 001.008.029</v>
          </cell>
          <cell r="C1822" t="str">
            <v>APU 2021 E 001.008.029</v>
          </cell>
          <cell r="D1822" t="str">
            <v>NUEVOS</v>
          </cell>
          <cell r="E1822"/>
          <cell r="F1822"/>
          <cell r="G1822">
            <v>0</v>
          </cell>
          <cell r="H1822"/>
          <cell r="I1822"/>
          <cell r="J1822" t="str">
            <v>SUMINISTRO E INSTALACION ESTRUCTURA TIPO 625 BAJA TENSION</v>
          </cell>
          <cell r="K1822" t="str">
            <v>UN</v>
          </cell>
          <cell r="L1822">
            <v>1</v>
          </cell>
          <cell r="M1822">
            <v>52713</v>
          </cell>
          <cell r="N1822">
            <v>16341</v>
          </cell>
          <cell r="O1822">
            <v>69054</v>
          </cell>
        </row>
        <row r="1823">
          <cell r="A1823">
            <v>1873</v>
          </cell>
          <cell r="B1823" t="str">
            <v>E 001.008.030</v>
          </cell>
          <cell r="C1823" t="str">
            <v>APU 2021 E 001.008.030</v>
          </cell>
          <cell r="D1823" t="str">
            <v>NUEVOS</v>
          </cell>
          <cell r="E1823"/>
          <cell r="F1823"/>
          <cell r="G1823">
            <v>0</v>
          </cell>
          <cell r="H1823"/>
          <cell r="I1823"/>
          <cell r="J1823" t="str">
            <v>SUMINISTRO E INSTALACION DE CABLE THW 1 No. 2</v>
          </cell>
          <cell r="K1823" t="str">
            <v>UN</v>
          </cell>
          <cell r="L1823">
            <v>1</v>
          </cell>
          <cell r="M1823">
            <v>19395</v>
          </cell>
          <cell r="N1823">
            <v>6012</v>
          </cell>
          <cell r="O1823">
            <v>25407</v>
          </cell>
        </row>
        <row r="1824">
          <cell r="A1824">
            <v>1874</v>
          </cell>
          <cell r="B1824" t="str">
            <v>E 001.008.031</v>
          </cell>
          <cell r="C1824" t="str">
            <v>APU 2021 E 001.008.031</v>
          </cell>
          <cell r="D1824" t="str">
            <v>NUEVOS</v>
          </cell>
          <cell r="E1824"/>
          <cell r="F1824"/>
          <cell r="G1824">
            <v>0</v>
          </cell>
          <cell r="H1824"/>
          <cell r="I1824"/>
          <cell r="J1824" t="str">
            <v>SUMINISTRO E INSTALACION DE SISTEMA DE PUESTA A TIERRA</v>
          </cell>
          <cell r="K1824" t="str">
            <v>UN</v>
          </cell>
          <cell r="L1824">
            <v>1</v>
          </cell>
          <cell r="M1824">
            <v>461369</v>
          </cell>
          <cell r="N1824">
            <v>143024</v>
          </cell>
          <cell r="O1824">
            <v>604393</v>
          </cell>
        </row>
        <row r="1825">
          <cell r="A1825">
            <v>2234</v>
          </cell>
          <cell r="B1825" t="str">
            <v>E 001.004.070</v>
          </cell>
          <cell r="C1825" t="str">
            <v>APU 2021 E 001.004.070</v>
          </cell>
          <cell r="D1825" t="str">
            <v>OBRAS ELECTRICAS Y ALUMBRADO PUBLICO</v>
          </cell>
          <cell r="E1825" t="str">
            <v xml:space="preserve">REDES ELECTRICAS </v>
          </cell>
          <cell r="F1825" t="str">
            <v>CREADO 62</v>
          </cell>
          <cell r="G1825" t="str">
            <v>FERNANDEL ALFONSO FORERO</v>
          </cell>
          <cell r="H1825" t="str">
            <v>JHON JAIRO ROMERO VACA</v>
          </cell>
          <cell r="I1825" t="str">
            <v xml:space="preserve">SECRETARIA CONTROL FISICO </v>
          </cell>
          <cell r="J1825" t="str">
            <v>SISTEMA APANTALLAMIENTO, COMPUESTO POR VEINTE (20)  PUNTAS FRANKLIN DE 0,6m EN ACERO INOXIDABLE, 210m ALAMBRON ALUMINIO DE 8mm, 4 CONECTORES BIMETÁILICOS Y ACCESORIOS DE MONTAJE.</v>
          </cell>
          <cell r="K1825" t="str">
            <v>GB</v>
          </cell>
          <cell r="L1825">
            <v>1</v>
          </cell>
          <cell r="M1825">
            <v>4145664.8</v>
          </cell>
          <cell r="N1825">
            <v>1285156.0900000001</v>
          </cell>
          <cell r="O1825">
            <v>5430820.8899999997</v>
          </cell>
        </row>
        <row r="1826">
          <cell r="A1826">
            <v>2037</v>
          </cell>
          <cell r="B1826" t="str">
            <v>E 009.004.028</v>
          </cell>
          <cell r="C1826" t="str">
            <v>APU 2021 E 009.004.028</v>
          </cell>
          <cell r="D1826" t="str">
            <v>OBRAS ARQUITECTONICAS Y EDIFICACIONES</v>
          </cell>
          <cell r="E1826" t="str">
            <v xml:space="preserve"> INSTALACIONES SANITARIAS EN PVC </v>
          </cell>
          <cell r="F1826" t="str">
            <v xml:space="preserve"> SALIDAS EN PVC Y REVENTILACION </v>
          </cell>
          <cell r="G1826">
            <v>0</v>
          </cell>
          <cell r="H1826" t="str">
            <v xml:space="preserve">SECRETARIA DE EDUCACION </v>
          </cell>
          <cell r="I1826" t="str">
            <v xml:space="preserve">SECRETARIA DE EDUCACION </v>
          </cell>
          <cell r="J1826" t="str">
            <v>SUMINISTRO E INSTALACIÓN, UPS TRIFÁSICA DE 15 KVA A 208V CON TRANSFORMADOR DE AISLAMIENTO, TOPOLOGÍA TRUE ON LINE, DOBLE CONVERSIÓN, ALTA FRECUENCIA, AUTONOMÍA DE 10 MINUTOS. VER FICHA TÉCNICA.</v>
          </cell>
          <cell r="K1826" t="str">
            <v>UN</v>
          </cell>
          <cell r="L1826">
            <v>1</v>
          </cell>
          <cell r="M1826">
            <v>20507026</v>
          </cell>
          <cell r="N1826">
            <v>6357178</v>
          </cell>
          <cell r="O1826">
            <v>26864204</v>
          </cell>
        </row>
        <row r="1827">
          <cell r="A1827">
            <v>2038</v>
          </cell>
          <cell r="B1827" t="str">
            <v>E 009.004.029</v>
          </cell>
          <cell r="C1827" t="str">
            <v>APU 2021 E 009.004.029</v>
          </cell>
          <cell r="D1827" t="str">
            <v>OBRAS ARQUITECTONICAS Y EDIFICACIONES</v>
          </cell>
          <cell r="E1827" t="str">
            <v xml:space="preserve"> INSTALACIONES SANITARIAS EN PVC </v>
          </cell>
          <cell r="F1827" t="str">
            <v xml:space="preserve"> SALIDAS EN PVC Y REVENTILACION </v>
          </cell>
          <cell r="G1827">
            <v>0</v>
          </cell>
          <cell r="H1827" t="str">
            <v xml:space="preserve">SECRETARIA DE EDUCACION </v>
          </cell>
          <cell r="I1827" t="str">
            <v xml:space="preserve">SECRETARIA DE EDUCACION </v>
          </cell>
          <cell r="J1827" t="str">
            <v>SUMINISTRO E INSTALACION LUMINARIA T. ISLA SCHREDER 70W</v>
          </cell>
          <cell r="K1827" t="str">
            <v>UN</v>
          </cell>
          <cell r="L1827">
            <v>1</v>
          </cell>
          <cell r="M1827">
            <v>553374</v>
          </cell>
          <cell r="N1827">
            <v>171546</v>
          </cell>
          <cell r="O1827">
            <v>724920</v>
          </cell>
        </row>
        <row r="1828">
          <cell r="A1828">
            <v>2039</v>
          </cell>
          <cell r="B1828" t="str">
            <v>E 009.004.030</v>
          </cell>
          <cell r="C1828" t="str">
            <v>APU 2021 E 009.004.030</v>
          </cell>
          <cell r="D1828" t="str">
            <v>OBRAS ARQUITECTONICAS Y EDIFICACIONES</v>
          </cell>
          <cell r="E1828" t="str">
            <v xml:space="preserve"> INSTALACIONES SANITARIAS EN PVC </v>
          </cell>
          <cell r="F1828" t="str">
            <v xml:space="preserve"> SALIDAS EN PVC Y REVENTILACION </v>
          </cell>
          <cell r="G1828">
            <v>0</v>
          </cell>
          <cell r="H1828" t="str">
            <v xml:space="preserve">SECRETARIA DE EDUCACION </v>
          </cell>
          <cell r="I1828" t="str">
            <v xml:space="preserve">SECRETARIA DE EDUCACION </v>
          </cell>
          <cell r="J1828" t="str">
            <v>SUMINISTRO E INSTALACIÓN, BANDEJA TIPO MALLA CON BORDE DE SEGURIDAD CON SOLDADURA EN T, DE 54X100MM, LONGITUD 3M. CON ACABADO ELECTRO ZINCADO DE 20 MICRAS DE ZINC PARA USO INTERIOR.  SE INCLUYEN TODOS LOS ACCESORIOS DE FIJACIÓN</v>
          </cell>
          <cell r="K1828" t="str">
            <v>ML</v>
          </cell>
          <cell r="L1828">
            <v>1</v>
          </cell>
          <cell r="M1828">
            <v>96749</v>
          </cell>
          <cell r="N1828">
            <v>29992</v>
          </cell>
          <cell r="O1828">
            <v>126741</v>
          </cell>
        </row>
        <row r="1829">
          <cell r="A1829"/>
          <cell r="B1829"/>
          <cell r="C1829"/>
          <cell r="D1829"/>
          <cell r="E1829"/>
          <cell r="F1829"/>
          <cell r="G1829"/>
          <cell r="H1829"/>
          <cell r="I1829"/>
          <cell r="J1829" t="str">
            <v xml:space="preserve">SISTEMA DE ILUMINACION </v>
          </cell>
          <cell r="K1829" t="str">
            <v/>
          </cell>
          <cell r="L1829"/>
          <cell r="M1829"/>
          <cell r="N1829"/>
          <cell r="O1829"/>
        </row>
        <row r="1830">
          <cell r="A1830">
            <v>1222</v>
          </cell>
          <cell r="B1830" t="str">
            <v>E 001.019.063</v>
          </cell>
          <cell r="C1830" t="str">
            <v>APU 2021 E 001.019.063</v>
          </cell>
          <cell r="D1830" t="str">
            <v>GRUPO OBRAS ELECTRICAS Y ALUMBRADO PUBLICO</v>
          </cell>
          <cell r="E1830" t="str">
            <v>RED  ELECTRICAS</v>
          </cell>
          <cell r="F1830" t="str">
            <v xml:space="preserve">APUS NUEVOS    </v>
          </cell>
          <cell r="G1830">
            <v>0</v>
          </cell>
          <cell r="H1830"/>
          <cell r="I1830"/>
          <cell r="J1830" t="str">
            <v xml:space="preserve">SUMIN EINST PROYECTORES LED FLUJO LUMINOSO </v>
          </cell>
          <cell r="K1830" t="str">
            <v>UN</v>
          </cell>
          <cell r="L1830">
            <v>1</v>
          </cell>
          <cell r="M1830">
            <v>1861868</v>
          </cell>
          <cell r="N1830">
            <v>577179</v>
          </cell>
          <cell r="O1830">
            <v>2439047</v>
          </cell>
        </row>
        <row r="1831">
          <cell r="A1831">
            <v>1547</v>
          </cell>
          <cell r="B1831" t="str">
            <v>E 002.001.001</v>
          </cell>
          <cell r="C1831" t="str">
            <v>APU 2021 E 002.001.001</v>
          </cell>
          <cell r="D1831" t="str">
            <v>NUEVOS</v>
          </cell>
          <cell r="E1831" t="str">
            <v xml:space="preserve">SISTEMA DE ILUMINACION </v>
          </cell>
          <cell r="F1831" t="str">
            <v>APUS NUEVOS    2021</v>
          </cell>
          <cell r="G1831">
            <v>0</v>
          </cell>
          <cell r="H1831"/>
          <cell r="I1831" t="str">
            <v xml:space="preserve">ESCE- RELIQUIA </v>
          </cell>
          <cell r="J1831" t="str">
            <v xml:space="preserve">LUMINARIA PARA ILUMINACIÓN VIAL, URBANA Y DECORATIVA.
LUMINARIA PARA LA ILUMINACIÓN DE VÍAS Y ESPACIOS URBANOS.
REF.: RALED I 16LED
POTENCIA: 38W.
</v>
          </cell>
          <cell r="K1831" t="str">
            <v>UN</v>
          </cell>
          <cell r="L1831">
            <v>1</v>
          </cell>
          <cell r="M1831">
            <v>869392</v>
          </cell>
          <cell r="N1831">
            <v>269512</v>
          </cell>
          <cell r="O1831">
            <v>1138904</v>
          </cell>
        </row>
        <row r="1832">
          <cell r="A1832">
            <v>1548</v>
          </cell>
          <cell r="B1832" t="str">
            <v>E 002.001.002</v>
          </cell>
          <cell r="C1832" t="str">
            <v>APU 2021 E 002.001.002</v>
          </cell>
          <cell r="D1832" t="str">
            <v>NUEVOS</v>
          </cell>
          <cell r="E1832" t="str">
            <v xml:space="preserve">SISTEMA DE ILUMINACION </v>
          </cell>
          <cell r="F1832"/>
          <cell r="G1832">
            <v>0</v>
          </cell>
          <cell r="H1832" t="str">
            <v>SANDRA GALINDO</v>
          </cell>
          <cell r="I1832" t="str">
            <v>SANDRA GALINDO</v>
          </cell>
          <cell r="J1832" t="str">
            <v>PROYECTOR PARA LA ILUMINACIÓN DE ESCENARIOS DEPORTIVOS Y AREAS EXTERIORES GENERALES.
REF.: AREALED I 48LED.
POTENCIA: 104W.</v>
          </cell>
          <cell r="K1832" t="str">
            <v>UN</v>
          </cell>
          <cell r="L1832">
            <v>1</v>
          </cell>
          <cell r="M1832">
            <v>1498050</v>
          </cell>
          <cell r="N1832">
            <v>464396</v>
          </cell>
          <cell r="O1832">
            <v>1962446</v>
          </cell>
        </row>
        <row r="1833">
          <cell r="A1833">
            <v>1549</v>
          </cell>
          <cell r="B1833" t="str">
            <v>E 002.001.003</v>
          </cell>
          <cell r="C1833" t="str">
            <v>APU 2021 E 002.001.003</v>
          </cell>
          <cell r="D1833" t="str">
            <v>NUEVOS</v>
          </cell>
          <cell r="E1833" t="str">
            <v xml:space="preserve">SISTEMA DE ILUMINACION </v>
          </cell>
          <cell r="F1833"/>
          <cell r="G1833">
            <v>0</v>
          </cell>
          <cell r="H1833" t="str">
            <v>SANDRA GALINDO</v>
          </cell>
          <cell r="I1833" t="str">
            <v>SANDRA GALINDO</v>
          </cell>
          <cell r="J1833" t="str">
            <v>PROYECTOR PARA LA ILUMINACIÓN DE ESCENARIOS DEPORTIVOS Y AREAS EXTERIORES GENERALES.
REF.: AREALED I 128LED.
POTENCIA: 70W.</v>
          </cell>
          <cell r="K1833" t="str">
            <v>UN</v>
          </cell>
          <cell r="L1833">
            <v>1</v>
          </cell>
          <cell r="M1833">
            <v>1178567</v>
          </cell>
          <cell r="N1833">
            <v>365356</v>
          </cell>
          <cell r="O1833">
            <v>1543923</v>
          </cell>
        </row>
        <row r="1834">
          <cell r="A1834">
            <v>1550</v>
          </cell>
          <cell r="B1834" t="str">
            <v>E 002.001.004</v>
          </cell>
          <cell r="C1834" t="str">
            <v>APU 2021 E 002.001.004</v>
          </cell>
          <cell r="D1834" t="str">
            <v>NUEVOS</v>
          </cell>
          <cell r="E1834" t="str">
            <v xml:space="preserve">SISTEMA DE ILUMINACION </v>
          </cell>
          <cell r="F1834"/>
          <cell r="G1834">
            <v>0</v>
          </cell>
          <cell r="H1834" t="str">
            <v>SANDRA GALINDO</v>
          </cell>
          <cell r="I1834" t="str">
            <v>SANDRA GALINDO</v>
          </cell>
          <cell r="J1834" t="str">
            <v>PROYECTOR PARA LA ILUMINACIÓN DE ESCENARIOS DEPORTIVOS Y AREAS EXTERIORES GENERALES.
REF.: INDULED I 32LED.
POTENCIA: 55W.</v>
          </cell>
          <cell r="K1834" t="str">
            <v>UN</v>
          </cell>
          <cell r="L1834">
            <v>1</v>
          </cell>
          <cell r="M1834">
            <v>1286043</v>
          </cell>
          <cell r="N1834">
            <v>398673</v>
          </cell>
          <cell r="O1834">
            <v>1684716</v>
          </cell>
        </row>
        <row r="1835">
          <cell r="A1835">
            <v>1212</v>
          </cell>
          <cell r="B1835" t="str">
            <v>E 001.019.053</v>
          </cell>
          <cell r="C1835" t="str">
            <v>APU 2021 E 001.019.053</v>
          </cell>
          <cell r="D1835" t="str">
            <v>GRUPO OBRAS ELECTRICAS Y ALUMBRADO PUBLICO</v>
          </cell>
          <cell r="E1835" t="str">
            <v>RED  ELECTRICAS</v>
          </cell>
          <cell r="F1835" t="str">
            <v xml:space="preserve">APUS NUEVOS    </v>
          </cell>
          <cell r="G1835">
            <v>0</v>
          </cell>
          <cell r="H1835"/>
          <cell r="I1835"/>
          <cell r="J1835" t="str">
            <v xml:space="preserve">DERIVACION LUMINARIA SALIDA ELECTRICA INC CLAVIJA </v>
          </cell>
          <cell r="K1835" t="str">
            <v xml:space="preserve"> UN</v>
          </cell>
          <cell r="L1835">
            <v>1</v>
          </cell>
          <cell r="M1835">
            <v>84512</v>
          </cell>
          <cell r="N1835">
            <v>26199</v>
          </cell>
          <cell r="O1835">
            <v>110711</v>
          </cell>
        </row>
        <row r="1836">
          <cell r="A1836"/>
          <cell r="B1836"/>
          <cell r="C1836"/>
          <cell r="D1836"/>
          <cell r="E1836"/>
          <cell r="F1836"/>
          <cell r="G1836"/>
          <cell r="H1836"/>
          <cell r="I1836"/>
          <cell r="J1836" t="str">
            <v xml:space="preserve">REFLECTORES    </v>
          </cell>
          <cell r="K1836" t="str">
            <v/>
          </cell>
          <cell r="L1836"/>
          <cell r="M1836"/>
          <cell r="N1836"/>
          <cell r="O1836"/>
        </row>
        <row r="1837">
          <cell r="A1837">
            <v>1063</v>
          </cell>
          <cell r="B1837" t="str">
            <v>E 001.009.001</v>
          </cell>
          <cell r="C1837" t="str">
            <v>APU 2021 E 001.009.001</v>
          </cell>
          <cell r="D1837" t="str">
            <v>GRUPO OBRAS ELECTRICAS Y ALUMBRADO PUBLICO</v>
          </cell>
          <cell r="E1837" t="str">
            <v>RED  ELECTRICAS</v>
          </cell>
          <cell r="F1837" t="str">
            <v xml:space="preserve">REFLECTORES    </v>
          </cell>
          <cell r="G1837">
            <v>0</v>
          </cell>
          <cell r="H1837"/>
          <cell r="I1837"/>
          <cell r="J1837" t="str">
            <v xml:space="preserve">CAMBIO BOMBILLO TIPO BOMBILLO 1000W. Metal Halide </v>
          </cell>
          <cell r="K1837" t="str">
            <v>UN</v>
          </cell>
          <cell r="L1837">
            <v>1</v>
          </cell>
          <cell r="M1837">
            <v>169877</v>
          </cell>
          <cell r="N1837">
            <v>52662</v>
          </cell>
          <cell r="O1837">
            <v>222539</v>
          </cell>
        </row>
        <row r="1838">
          <cell r="A1838">
            <v>1064</v>
          </cell>
          <cell r="B1838" t="str">
            <v>E 001.009.002</v>
          </cell>
          <cell r="C1838" t="str">
            <v>APU 2021 E 001.009.002</v>
          </cell>
          <cell r="D1838" t="str">
            <v>GRUPO OBRAS ELECTRICAS Y ALUMBRADO PUBLICO</v>
          </cell>
          <cell r="E1838" t="str">
            <v>RED  ELECTRICAS</v>
          </cell>
          <cell r="F1838" t="str">
            <v xml:space="preserve">REFLECTORES    </v>
          </cell>
          <cell r="G1838">
            <v>0</v>
          </cell>
          <cell r="H1838"/>
          <cell r="I1838"/>
          <cell r="J1838" t="str">
            <v xml:space="preserve">REFLECTOR TIPO RCG 400 W.Metal Halide (tubular) </v>
          </cell>
          <cell r="K1838" t="str">
            <v>UN</v>
          </cell>
          <cell r="L1838">
            <v>1</v>
          </cell>
          <cell r="M1838">
            <v>426451</v>
          </cell>
          <cell r="N1838">
            <v>132200</v>
          </cell>
          <cell r="O1838">
            <v>558651</v>
          </cell>
        </row>
        <row r="1839">
          <cell r="A1839">
            <v>1065</v>
          </cell>
          <cell r="B1839" t="str">
            <v>E 001.009.003</v>
          </cell>
          <cell r="C1839" t="str">
            <v>APU 2021 E 001.009.003</v>
          </cell>
          <cell r="D1839" t="str">
            <v>GRUPO OBRAS ELECTRICAS Y ALUMBRADO PUBLICO</v>
          </cell>
          <cell r="E1839" t="str">
            <v>RED  ELECTRICAS</v>
          </cell>
          <cell r="F1839" t="str">
            <v xml:space="preserve">REFLECTORES    </v>
          </cell>
          <cell r="G1839">
            <v>0</v>
          </cell>
          <cell r="H1839"/>
          <cell r="I1839"/>
          <cell r="J1839" t="str">
            <v xml:space="preserve">REFLECTOR TIPO RCG 400 W Sodio tubular. </v>
          </cell>
          <cell r="K1839" t="str">
            <v>UN</v>
          </cell>
          <cell r="L1839">
            <v>1</v>
          </cell>
          <cell r="M1839">
            <v>398910</v>
          </cell>
          <cell r="N1839">
            <v>123662</v>
          </cell>
          <cell r="O1839">
            <v>522572</v>
          </cell>
        </row>
        <row r="1840">
          <cell r="A1840">
            <v>1066</v>
          </cell>
          <cell r="B1840" t="str">
            <v>E 001.009.004</v>
          </cell>
          <cell r="C1840" t="str">
            <v>APU 2021 E 001.009.004</v>
          </cell>
          <cell r="D1840" t="str">
            <v>GRUPO OBRAS ELECTRICAS Y ALUMBRADO PUBLICO</v>
          </cell>
          <cell r="E1840" t="str">
            <v>RED  ELECTRICAS</v>
          </cell>
          <cell r="F1840" t="str">
            <v xml:space="preserve">REFLECTORES    </v>
          </cell>
          <cell r="G1840">
            <v>0</v>
          </cell>
          <cell r="H1840"/>
          <cell r="I1840"/>
          <cell r="J1840" t="str">
            <v xml:space="preserve">REFLECTORES TIPO RCG 1000 W Metal Halide (Ovoide) </v>
          </cell>
          <cell r="K1840" t="str">
            <v>UN</v>
          </cell>
          <cell r="L1840">
            <v>1</v>
          </cell>
          <cell r="M1840">
            <v>481292</v>
          </cell>
          <cell r="N1840">
            <v>149201</v>
          </cell>
          <cell r="O1840">
            <v>630493</v>
          </cell>
        </row>
        <row r="1841">
          <cell r="A1841">
            <v>1167</v>
          </cell>
          <cell r="B1841" t="str">
            <v>E 001.019.003</v>
          </cell>
          <cell r="C1841" t="str">
            <v>APU 2021 E 001.019.003</v>
          </cell>
          <cell r="D1841" t="str">
            <v>GRUPO OBRAS ELECTRICAS Y ALUMBRADO PUBLICO</v>
          </cell>
          <cell r="E1841" t="str">
            <v>RED  ELECTRICAS</v>
          </cell>
          <cell r="F1841" t="str">
            <v xml:space="preserve">APUS NUEVOS    </v>
          </cell>
          <cell r="G1841">
            <v>0</v>
          </cell>
          <cell r="H1841"/>
          <cell r="I1841"/>
          <cell r="J1841" t="str">
            <v xml:space="preserve">MINI REFLECTOR 16 Leds 1100 Lumen 350 MA20W </v>
          </cell>
          <cell r="K1841" t="str">
            <v>UN</v>
          </cell>
          <cell r="L1841">
            <v>1</v>
          </cell>
          <cell r="M1841">
            <v>91114</v>
          </cell>
          <cell r="N1841">
            <v>28245</v>
          </cell>
          <cell r="O1841">
            <v>119359</v>
          </cell>
        </row>
        <row r="1842">
          <cell r="A1842">
            <v>1067</v>
          </cell>
          <cell r="B1842" t="str">
            <v>E 001.009.006</v>
          </cell>
          <cell r="C1842" t="str">
            <v>APU 2021 E 001.009.006</v>
          </cell>
          <cell r="D1842" t="str">
            <v>GRUPO OBRAS ELECTRICAS Y ALUMBRADO PUBLICO</v>
          </cell>
          <cell r="E1842" t="str">
            <v>RED  ELECTRICAS</v>
          </cell>
          <cell r="F1842" t="str">
            <v xml:space="preserve">REFLECTORES    </v>
          </cell>
          <cell r="G1842">
            <v>0</v>
          </cell>
          <cell r="H1842"/>
          <cell r="I1842"/>
          <cell r="J1842" t="str">
            <v xml:space="preserve">REFLECTOR TIPO RCG (Roy alha) o similar </v>
          </cell>
          <cell r="K1842" t="str">
            <v>UN</v>
          </cell>
          <cell r="L1842">
            <v>1</v>
          </cell>
          <cell r="M1842">
            <v>887285</v>
          </cell>
          <cell r="N1842">
            <v>275058</v>
          </cell>
          <cell r="O1842">
            <v>1162343</v>
          </cell>
        </row>
        <row r="1843">
          <cell r="A1843">
            <v>1068</v>
          </cell>
          <cell r="B1843" t="str">
            <v>E 001.009.007</v>
          </cell>
          <cell r="C1843" t="str">
            <v>APU 2021 E 001.009.007</v>
          </cell>
          <cell r="D1843" t="str">
            <v>GRUPO OBRAS ELECTRICAS Y ALUMBRADO PUBLICO</v>
          </cell>
          <cell r="E1843" t="str">
            <v>RED  ELECTRICAS</v>
          </cell>
          <cell r="F1843" t="str">
            <v xml:space="preserve">REFLECTORES    </v>
          </cell>
          <cell r="G1843">
            <v>0</v>
          </cell>
          <cell r="H1843"/>
          <cell r="I1843"/>
          <cell r="J1843" t="str">
            <v xml:space="preserve">REFLECTOR TIPO YJK-C SODIO 250 W </v>
          </cell>
          <cell r="K1843" t="str">
            <v xml:space="preserve"> UN</v>
          </cell>
          <cell r="L1843">
            <v>1</v>
          </cell>
          <cell r="M1843">
            <v>806308</v>
          </cell>
          <cell r="N1843">
            <v>249955</v>
          </cell>
          <cell r="O1843">
            <v>1056263</v>
          </cell>
        </row>
        <row r="1844">
          <cell r="A1844">
            <v>1168</v>
          </cell>
          <cell r="B1844" t="str">
            <v>E 001.019.004</v>
          </cell>
          <cell r="C1844" t="str">
            <v>APU 2021 E 001.019.004</v>
          </cell>
          <cell r="D1844" t="str">
            <v>GRUPO OBRAS ELECTRICAS Y ALUMBRADO PUBLICO</v>
          </cell>
          <cell r="E1844" t="str">
            <v>RED  ELECTRICAS</v>
          </cell>
          <cell r="F1844" t="str">
            <v xml:space="preserve">APUS NUEVOS    </v>
          </cell>
          <cell r="G1844">
            <v>0</v>
          </cell>
          <cell r="H1844" t="str">
            <v>JOSE MIGUE</v>
          </cell>
          <cell r="I1844" t="str">
            <v>CIM</v>
          </cell>
          <cell r="J1844" t="str">
            <v xml:space="preserve">REFLECTOR 28LED NW-RGB-MATRIX ILUMINACION PLAZOLET </v>
          </cell>
          <cell r="K1844" t="str">
            <v xml:space="preserve"> UN</v>
          </cell>
          <cell r="L1844">
            <v>1</v>
          </cell>
          <cell r="M1844">
            <v>93508</v>
          </cell>
          <cell r="N1844">
            <v>28987</v>
          </cell>
          <cell r="O1844">
            <v>122495</v>
          </cell>
        </row>
        <row r="1845">
          <cell r="A1845">
            <v>1169</v>
          </cell>
          <cell r="B1845" t="str">
            <v>E 001.019.005</v>
          </cell>
          <cell r="C1845" t="str">
            <v>APU 2021 E 001.019.005</v>
          </cell>
          <cell r="D1845" t="str">
            <v>GRUPO OBRAS ELECTRICAS Y ALUMBRADO PUBLICO</v>
          </cell>
          <cell r="E1845" t="str">
            <v>RED  ELECTRICAS</v>
          </cell>
          <cell r="F1845" t="str">
            <v xml:space="preserve">APUS NUEVOS    </v>
          </cell>
          <cell r="G1845">
            <v>0</v>
          </cell>
          <cell r="H1845"/>
          <cell r="I1845"/>
          <cell r="J1845" t="str">
            <v xml:space="preserve">CONTROLADOR PARA MINI REFLECTOR </v>
          </cell>
          <cell r="K1845" t="str">
            <v>UN</v>
          </cell>
          <cell r="L1845">
            <v>1</v>
          </cell>
          <cell r="M1845">
            <v>10450683</v>
          </cell>
          <cell r="N1845">
            <v>3239712</v>
          </cell>
          <cell r="O1845">
            <v>13690395</v>
          </cell>
        </row>
        <row r="1846">
          <cell r="A1846">
            <v>1170</v>
          </cell>
          <cell r="B1846" t="str">
            <v>E 001.019.006</v>
          </cell>
          <cell r="C1846" t="str">
            <v>APU 2021 E 001.019.006</v>
          </cell>
          <cell r="D1846" t="str">
            <v>GRUPO OBRAS ELECTRICAS Y ALUMBRADO PUBLICO</v>
          </cell>
          <cell r="E1846" t="str">
            <v>RED  ELECTRICAS</v>
          </cell>
          <cell r="F1846" t="str">
            <v xml:space="preserve">APUS NUEVOS    </v>
          </cell>
          <cell r="G1846">
            <v>0</v>
          </cell>
          <cell r="H1846"/>
          <cell r="I1846"/>
          <cell r="J1846" t="str">
            <v xml:space="preserve">FUENTE DE TENSION PARA REFLECTORES 1.500W-12/24VDC </v>
          </cell>
          <cell r="K1846" t="str">
            <v>UN</v>
          </cell>
          <cell r="L1846">
            <v>1</v>
          </cell>
          <cell r="M1846">
            <v>4371986</v>
          </cell>
          <cell r="N1846">
            <v>1355316</v>
          </cell>
          <cell r="O1846">
            <v>5727302</v>
          </cell>
        </row>
        <row r="1847">
          <cell r="A1847"/>
          <cell r="B1847"/>
          <cell r="C1847"/>
          <cell r="D1847"/>
          <cell r="E1847"/>
          <cell r="F1847"/>
          <cell r="G1847"/>
          <cell r="H1847"/>
          <cell r="I1847"/>
          <cell r="J1847" t="str">
            <v xml:space="preserve">TABLEROS E INSTALACIONES </v>
          </cell>
          <cell r="K1847" t="str">
            <v/>
          </cell>
          <cell r="L1847"/>
          <cell r="M1847"/>
          <cell r="N1847"/>
          <cell r="O1847"/>
        </row>
        <row r="1848">
          <cell r="A1848">
            <v>1069</v>
          </cell>
          <cell r="B1848" t="str">
            <v>E 001.010.001</v>
          </cell>
          <cell r="C1848" t="str">
            <v>APU 2021 E 001.010.001</v>
          </cell>
          <cell r="D1848" t="str">
            <v>GRUPO OBRAS ELECTRICAS Y ALUMBRADO PUBLICO</v>
          </cell>
          <cell r="E1848" t="str">
            <v>RED  ELECTRICAS</v>
          </cell>
          <cell r="F1848" t="str">
            <v xml:space="preserve">TABLEROS E INSTALACIONES </v>
          </cell>
          <cell r="G1848">
            <v>0</v>
          </cell>
          <cell r="H1848"/>
          <cell r="I1848"/>
          <cell r="J1848" t="str">
            <v xml:space="preserve">TABLERO PARCIAL 4 CIRCUITOS. Inc BREAKER </v>
          </cell>
          <cell r="K1848" t="str">
            <v>UN</v>
          </cell>
          <cell r="L1848">
            <v>1</v>
          </cell>
          <cell r="M1848">
            <v>276539</v>
          </cell>
          <cell r="N1848">
            <v>85727</v>
          </cell>
          <cell r="O1848">
            <v>362266</v>
          </cell>
        </row>
        <row r="1849">
          <cell r="A1849">
            <v>1070</v>
          </cell>
          <cell r="B1849" t="str">
            <v>E 001.010.002</v>
          </cell>
          <cell r="C1849" t="str">
            <v>APU 2021 E 001.010.002</v>
          </cell>
          <cell r="D1849" t="str">
            <v>GRUPO OBRAS ELECTRICAS Y ALUMBRADO PUBLICO</v>
          </cell>
          <cell r="E1849" t="str">
            <v>RED  ELECTRICAS</v>
          </cell>
          <cell r="F1849" t="str">
            <v xml:space="preserve">TABLEROS E INSTALACIONES </v>
          </cell>
          <cell r="G1849">
            <v>0</v>
          </cell>
          <cell r="H1849" t="str">
            <v>JOSE MIGUE</v>
          </cell>
          <cell r="I1849" t="str">
            <v>CIM</v>
          </cell>
          <cell r="J1849" t="str">
            <v xml:space="preserve">TABLERO PARCIAL12 CIRCUITOS.Inc totalizador,interr </v>
          </cell>
          <cell r="K1849" t="str">
            <v>UN</v>
          </cell>
          <cell r="L1849">
            <v>1</v>
          </cell>
          <cell r="M1849">
            <v>523308</v>
          </cell>
          <cell r="N1849">
            <v>162225</v>
          </cell>
          <cell r="O1849">
            <v>685533</v>
          </cell>
        </row>
        <row r="1850">
          <cell r="A1850">
            <v>1254</v>
          </cell>
          <cell r="B1850" t="str">
            <v>E 001.019.095</v>
          </cell>
          <cell r="C1850" t="str">
            <v>APU 2021 E 001.019.095</v>
          </cell>
          <cell r="D1850" t="str">
            <v>GRUPO OBRAS ELECTRICAS Y ALUMBRADO PUBLICO</v>
          </cell>
          <cell r="E1850" t="str">
            <v>RED  ELECTRICAS</v>
          </cell>
          <cell r="F1850" t="str">
            <v xml:space="preserve">APUS NUEVOS    </v>
          </cell>
          <cell r="G1850">
            <v>0</v>
          </cell>
          <cell r="H1850"/>
          <cell r="I1850"/>
          <cell r="J1850" t="str">
            <v xml:space="preserve">TABLERO TRIFAS 12 CTOS SIN TOTALIZ. INC PROTEO, AC </v>
          </cell>
          <cell r="K1850" t="str">
            <v>UN</v>
          </cell>
          <cell r="L1850">
            <v>1</v>
          </cell>
          <cell r="M1850">
            <v>612995</v>
          </cell>
          <cell r="N1850">
            <v>190028</v>
          </cell>
          <cell r="O1850">
            <v>803023</v>
          </cell>
        </row>
        <row r="1851">
          <cell r="A1851">
            <v>1071</v>
          </cell>
          <cell r="B1851" t="str">
            <v>E 001.010.003</v>
          </cell>
          <cell r="C1851" t="str">
            <v>APU 2021 E 001.010.003</v>
          </cell>
          <cell r="D1851" t="str">
            <v>GRUPO OBRAS ELECTRICAS Y ALUMBRADO PUBLICO</v>
          </cell>
          <cell r="E1851" t="str">
            <v>RED  ELECTRICAS</v>
          </cell>
          <cell r="F1851" t="str">
            <v xml:space="preserve">TABLEROS E INSTALACIONES </v>
          </cell>
          <cell r="G1851">
            <v>0</v>
          </cell>
          <cell r="H1851"/>
          <cell r="I1851"/>
          <cell r="J1851" t="str">
            <v xml:space="preserve">TABLERO PARCIAL18CIRCUITOS,inc totalizador,interru </v>
          </cell>
          <cell r="K1851" t="str">
            <v>UN</v>
          </cell>
          <cell r="L1851">
            <v>1</v>
          </cell>
          <cell r="M1851">
            <v>697970</v>
          </cell>
          <cell r="N1851">
            <v>216371</v>
          </cell>
          <cell r="O1851">
            <v>914341</v>
          </cell>
        </row>
        <row r="1852">
          <cell r="A1852">
            <v>1276</v>
          </cell>
          <cell r="B1852" t="str">
            <v>E 001.019.117</v>
          </cell>
          <cell r="C1852" t="str">
            <v>APU 2021 E 001.019.117</v>
          </cell>
          <cell r="D1852" t="str">
            <v>GRUPO OBRAS ELECTRICAS Y ALUMBRADO PUBLICO</v>
          </cell>
          <cell r="E1852" t="str">
            <v>RED  ELECTRICAS</v>
          </cell>
          <cell r="F1852" t="str">
            <v xml:space="preserve">APUS NUEVOS    </v>
          </cell>
          <cell r="G1852">
            <v>0</v>
          </cell>
          <cell r="H1852"/>
          <cell r="I1852"/>
          <cell r="J1852" t="str">
            <v xml:space="preserve">TABLERO BIFAS18 CTOS CON TOTALIZ. I.T.A INC PROTE </v>
          </cell>
          <cell r="K1852" t="str">
            <v>UN</v>
          </cell>
          <cell r="L1852">
            <v>1</v>
          </cell>
          <cell r="M1852">
            <v>770597</v>
          </cell>
          <cell r="N1852">
            <v>238885</v>
          </cell>
          <cell r="O1852">
            <v>1009482</v>
          </cell>
        </row>
        <row r="1853">
          <cell r="A1853">
            <v>1249</v>
          </cell>
          <cell r="B1853" t="str">
            <v>E 001.019.090</v>
          </cell>
          <cell r="C1853" t="str">
            <v>APU 2021 E 001.019.090</v>
          </cell>
          <cell r="D1853" t="str">
            <v>GRUPO OBRAS ELECTRICAS Y ALUMBRADO PUBLICO</v>
          </cell>
          <cell r="E1853" t="str">
            <v>RED  ELECTRICAS</v>
          </cell>
          <cell r="F1853" t="str">
            <v xml:space="preserve">APUS NUEVOS    </v>
          </cell>
          <cell r="G1853">
            <v>0</v>
          </cell>
          <cell r="H1853"/>
          <cell r="I1853"/>
          <cell r="J1853" t="str">
            <v xml:space="preserve">TABLERO BIFAS18CTOSCONTOTALIZ.LT.COM INC PRO </v>
          </cell>
          <cell r="K1853" t="str">
            <v>UN</v>
          </cell>
          <cell r="L1853">
            <v>1</v>
          </cell>
          <cell r="M1853">
            <v>751384</v>
          </cell>
          <cell r="N1853">
            <v>232929</v>
          </cell>
          <cell r="O1853">
            <v>984313</v>
          </cell>
        </row>
        <row r="1854">
          <cell r="A1854">
            <v>1562</v>
          </cell>
          <cell r="B1854" t="str">
            <v>E 002.001.016</v>
          </cell>
          <cell r="C1854" t="str">
            <v>APU 2021 E 002.001.016</v>
          </cell>
          <cell r="D1854" t="str">
            <v>NUEVOS</v>
          </cell>
          <cell r="E1854" t="str">
            <v xml:space="preserve">TABLEROS E INSTALACIONES </v>
          </cell>
          <cell r="F1854"/>
          <cell r="G1854">
            <v>0</v>
          </cell>
          <cell r="H1854" t="str">
            <v>SANDRA GALINDO</v>
          </cell>
          <cell r="I1854" t="str">
            <v>SANDRA GALINDO</v>
          </cell>
          <cell r="J1854" t="str">
            <v xml:space="preserve">TABLERO PARCIAL18CIRCUITOS,inc totalizador,interru  </v>
          </cell>
          <cell r="K1854" t="str">
            <v>UN</v>
          </cell>
          <cell r="L1854">
            <v>1</v>
          </cell>
          <cell r="M1854">
            <v>332846</v>
          </cell>
          <cell r="N1854">
            <v>103182</v>
          </cell>
          <cell r="O1854">
            <v>436028</v>
          </cell>
        </row>
        <row r="1855">
          <cell r="A1855">
            <v>1072</v>
          </cell>
          <cell r="B1855" t="str">
            <v>E 001.010.004</v>
          </cell>
          <cell r="C1855" t="str">
            <v>APU 2021 E 001.010.004</v>
          </cell>
          <cell r="D1855" t="str">
            <v>GRUPO OBRAS ELECTRICAS Y ALUMBRADO PUBLICO</v>
          </cell>
          <cell r="E1855" t="str">
            <v>RED  ELECTRICAS</v>
          </cell>
          <cell r="F1855" t="str">
            <v xml:space="preserve">TABLEROS E INSTALACIONES </v>
          </cell>
          <cell r="G1855">
            <v>0</v>
          </cell>
          <cell r="H1855"/>
          <cell r="I1855"/>
          <cell r="J1855" t="str">
            <v xml:space="preserve">TABLERO PARCIAL24CIRCUITOS,inc totalizador,interru </v>
          </cell>
          <cell r="K1855" t="str">
            <v>UN</v>
          </cell>
          <cell r="L1855">
            <v>1</v>
          </cell>
          <cell r="M1855">
            <v>804011</v>
          </cell>
          <cell r="N1855">
            <v>249243</v>
          </cell>
          <cell r="O1855">
            <v>1053254</v>
          </cell>
        </row>
        <row r="1856">
          <cell r="A1856">
            <v>1248</v>
          </cell>
          <cell r="B1856" t="str">
            <v>E 001.019.089</v>
          </cell>
          <cell r="C1856" t="str">
            <v>APU 2021 E 001.019.089</v>
          </cell>
          <cell r="D1856" t="str">
            <v>GRUPO OBRAS ELECTRICAS Y ALUMBRADO PUBLICO</v>
          </cell>
          <cell r="E1856" t="str">
            <v>RED  ELECTRICAS</v>
          </cell>
          <cell r="F1856" t="str">
            <v xml:space="preserve">APUS NUEVOS    </v>
          </cell>
          <cell r="G1856">
            <v>0</v>
          </cell>
          <cell r="H1856"/>
          <cell r="I1856"/>
          <cell r="J1856" t="str">
            <v xml:space="preserve">TABLERO BIFAS 24 CTOS CON TOTALIZ. INC PROTEC, ACC </v>
          </cell>
          <cell r="K1856" t="str">
            <v xml:space="preserve"> UN</v>
          </cell>
          <cell r="L1856">
            <v>1</v>
          </cell>
          <cell r="M1856">
            <v>1043109</v>
          </cell>
          <cell r="N1856">
            <v>323364</v>
          </cell>
          <cell r="O1856">
            <v>1366473</v>
          </cell>
        </row>
        <row r="1857">
          <cell r="A1857">
            <v>1250</v>
          </cell>
          <cell r="B1857" t="str">
            <v>E 001.019.091</v>
          </cell>
          <cell r="C1857" t="str">
            <v>APU 2021 E 001.019.091</v>
          </cell>
          <cell r="D1857" t="str">
            <v>GRUPO OBRAS ELECTRICAS Y ALUMBRADO PUBLICO</v>
          </cell>
          <cell r="E1857" t="str">
            <v>RED  ELECTRICAS</v>
          </cell>
          <cell r="F1857" t="str">
            <v xml:space="preserve">APUS NUEVOS    </v>
          </cell>
          <cell r="G1857">
            <v>0</v>
          </cell>
          <cell r="H1857"/>
          <cell r="I1857"/>
          <cell r="J1857" t="str">
            <v xml:space="preserve">TABLERO TRIFAS 24 CTOS CON TOTALIZ. INC PROTEC, AC </v>
          </cell>
          <cell r="K1857" t="str">
            <v xml:space="preserve"> UN</v>
          </cell>
          <cell r="L1857">
            <v>1</v>
          </cell>
          <cell r="M1857">
            <v>1153921</v>
          </cell>
          <cell r="N1857">
            <v>357716</v>
          </cell>
          <cell r="O1857">
            <v>1511637</v>
          </cell>
        </row>
        <row r="1858">
          <cell r="A1858">
            <v>1073</v>
          </cell>
          <cell r="B1858" t="str">
            <v>E 001.010.005</v>
          </cell>
          <cell r="C1858" t="str">
            <v>APU 2021 E 001.010.005</v>
          </cell>
          <cell r="D1858" t="str">
            <v>GRUPO OBRAS ELECTRICAS Y ALUMBRADO PUBLICO</v>
          </cell>
          <cell r="E1858" t="str">
            <v>RED  ELECTRICAS</v>
          </cell>
          <cell r="F1858" t="str">
            <v xml:space="preserve">TABLEROS E INSTALACIONES </v>
          </cell>
          <cell r="G1858">
            <v>0</v>
          </cell>
          <cell r="H1858"/>
          <cell r="I1858"/>
          <cell r="J1858" t="str">
            <v xml:space="preserve">TABLERO PARCIAL30CIRCUITOS,inc totalizador,interru </v>
          </cell>
          <cell r="K1858" t="str">
            <v>UN</v>
          </cell>
          <cell r="L1858">
            <v>1</v>
          </cell>
          <cell r="M1858">
            <v>988666</v>
          </cell>
          <cell r="N1858">
            <v>306486</v>
          </cell>
          <cell r="O1858">
            <v>1295152</v>
          </cell>
        </row>
        <row r="1859">
          <cell r="A1859">
            <v>1074</v>
          </cell>
          <cell r="B1859" t="str">
            <v>E 001.010.006</v>
          </cell>
          <cell r="C1859" t="str">
            <v>APU 2021 E 001.010.006</v>
          </cell>
          <cell r="D1859" t="str">
            <v>GRUPO OBRAS ELECTRICAS Y ALUMBRADO PUBLICO</v>
          </cell>
          <cell r="E1859" t="str">
            <v>RED  ELECTRICAS</v>
          </cell>
          <cell r="F1859" t="str">
            <v xml:space="preserve">TABLEROS E INSTALACIONES </v>
          </cell>
          <cell r="G1859">
            <v>0</v>
          </cell>
          <cell r="H1859" t="str">
            <v>JOSE MIGUE</v>
          </cell>
          <cell r="I1859" t="str">
            <v>CIM</v>
          </cell>
          <cell r="J1859" t="str">
            <v xml:space="preserve">TABLERO PARCIAL8CIRCUITOS,inc totalizador,interru </v>
          </cell>
          <cell r="K1859" t="str">
            <v>UN</v>
          </cell>
          <cell r="L1859">
            <v>1</v>
          </cell>
          <cell r="M1859">
            <v>414246</v>
          </cell>
          <cell r="N1859">
            <v>128416</v>
          </cell>
          <cell r="O1859">
            <v>542662</v>
          </cell>
        </row>
        <row r="1860">
          <cell r="A1860">
            <v>1273</v>
          </cell>
          <cell r="B1860" t="str">
            <v>E 001.019.114</v>
          </cell>
          <cell r="C1860" t="str">
            <v>APU 2021 E 001.019.114</v>
          </cell>
          <cell r="D1860" t="str">
            <v>GRUPO OBRAS ELECTRICAS Y ALUMBRADO PUBLICO</v>
          </cell>
          <cell r="E1860" t="str">
            <v>RED  ELECTRICAS</v>
          </cell>
          <cell r="F1860" t="str">
            <v xml:space="preserve">APUS NUEVOS    </v>
          </cell>
          <cell r="G1860">
            <v>0</v>
          </cell>
          <cell r="H1860"/>
          <cell r="I1860"/>
          <cell r="J1860" t="str">
            <v xml:space="preserve">TABLERO GENERAL ACOM T.D.G INC COFRE MET Y ACCESOR </v>
          </cell>
          <cell r="K1860" t="str">
            <v xml:space="preserve"> UN</v>
          </cell>
          <cell r="L1860">
            <v>1</v>
          </cell>
          <cell r="M1860">
            <v>7697124</v>
          </cell>
          <cell r="N1860">
            <v>2386108</v>
          </cell>
          <cell r="O1860">
            <v>10083232</v>
          </cell>
        </row>
        <row r="1861">
          <cell r="A1861">
            <v>1201</v>
          </cell>
          <cell r="B1861" t="str">
            <v>E 001.019.039</v>
          </cell>
          <cell r="C1861" t="str">
            <v>APU 2021 E 001.019.039</v>
          </cell>
          <cell r="D1861" t="str">
            <v>GRUPO OBRAS ELECTRICAS Y ALUMBRADO PUBLICO</v>
          </cell>
          <cell r="E1861" t="str">
            <v>RED  ELECTRICAS</v>
          </cell>
          <cell r="F1861" t="str">
            <v xml:space="preserve">APUS NUEVOS    </v>
          </cell>
          <cell r="G1861">
            <v>0</v>
          </cell>
          <cell r="H1861" t="str">
            <v>JOSE MIGUE</v>
          </cell>
          <cell r="I1861" t="str">
            <v>CIM</v>
          </cell>
          <cell r="J1861" t="str">
            <v xml:space="preserve">TABLERO GENERAL BAJA TENSION INC GABINETE TOTALIZA </v>
          </cell>
          <cell r="K1861" t="str">
            <v xml:space="preserve"> UN</v>
          </cell>
          <cell r="L1861">
            <v>1</v>
          </cell>
          <cell r="M1861">
            <v>7378903</v>
          </cell>
          <cell r="N1861">
            <v>2287460</v>
          </cell>
          <cell r="O1861">
            <v>9666363</v>
          </cell>
        </row>
        <row r="1862">
          <cell r="A1862">
            <v>1287</v>
          </cell>
          <cell r="B1862" t="str">
            <v>E 001.019.128</v>
          </cell>
          <cell r="C1862" t="str">
            <v>APU 2021 E 001.019.128</v>
          </cell>
          <cell r="D1862" t="str">
            <v>GRUPO OBRAS ELECTRICAS Y ALUMBRADO PUBLICO</v>
          </cell>
          <cell r="E1862" t="str">
            <v>RED  ELECTRICAS</v>
          </cell>
          <cell r="F1862" t="str">
            <v xml:space="preserve">APUS NUEVOS    </v>
          </cell>
          <cell r="G1862">
            <v>0</v>
          </cell>
          <cell r="H1862"/>
          <cell r="I1862"/>
          <cell r="J1862" t="str">
            <v xml:space="preserve">SUMIN E INST RELÉ OPTO 22 PARA CONTROLADOR TEK II </v>
          </cell>
          <cell r="K1862" t="str">
            <v xml:space="preserve"> UN</v>
          </cell>
          <cell r="L1862">
            <v>1</v>
          </cell>
          <cell r="M1862">
            <v>113156</v>
          </cell>
          <cell r="N1862">
            <v>35078</v>
          </cell>
          <cell r="O1862">
            <v>148234</v>
          </cell>
        </row>
        <row r="1863">
          <cell r="A1863">
            <v>1288</v>
          </cell>
          <cell r="B1863" t="str">
            <v>E 001.019.129</v>
          </cell>
          <cell r="C1863" t="str">
            <v>APU 2021 E 001.019.129</v>
          </cell>
          <cell r="D1863" t="str">
            <v>GRUPO OBRAS ELECTRICAS Y ALUMBRADO PUBLICO</v>
          </cell>
          <cell r="E1863" t="str">
            <v>RED  ELECTRICAS</v>
          </cell>
          <cell r="F1863" t="str">
            <v xml:space="preserve">APUS NUEVOS    </v>
          </cell>
          <cell r="G1863">
            <v>0</v>
          </cell>
          <cell r="H1863"/>
          <cell r="I1863"/>
          <cell r="J1863" t="str">
            <v xml:space="preserve">SUMIN E INST TARJETA DE ENTRADA SALIDA PARA TEK II </v>
          </cell>
          <cell r="K1863" t="str">
            <v xml:space="preserve"> UN</v>
          </cell>
          <cell r="L1863">
            <v>1</v>
          </cell>
          <cell r="M1863">
            <v>1033061</v>
          </cell>
          <cell r="N1863">
            <v>320249</v>
          </cell>
          <cell r="O1863">
            <v>1353310</v>
          </cell>
        </row>
        <row r="1864">
          <cell r="A1864">
            <v>2230</v>
          </cell>
          <cell r="B1864" t="str">
            <v>E 001.004.066</v>
          </cell>
          <cell r="C1864" t="str">
            <v>APU 2021 E 001.004.066</v>
          </cell>
          <cell r="D1864" t="str">
            <v>OBRAS ELECTRICAS Y ALUMBRADO PUBLICO</v>
          </cell>
          <cell r="E1864" t="str">
            <v xml:space="preserve">REDES ELECTRICAS </v>
          </cell>
          <cell r="F1864" t="str">
            <v>CREADO 58</v>
          </cell>
          <cell r="G1864" t="str">
            <v>FERNANDEL ALFONSO FORERO</v>
          </cell>
          <cell r="H1864" t="str">
            <v>JHON JAIRO ROMERO VACA</v>
          </cell>
          <cell r="I1864" t="str">
            <v xml:space="preserve">SECRETARIA CONTROL FISICO </v>
          </cell>
          <cell r="J1864" t="str">
            <v>SUMINISTRO E INSTALACION DE TABLERO GENERAL DE DISTRIBUCIÓN CON 6 BREAKERS INDUSTRIALES 3x30A, 2 BREAKERS INDUSTRIALES 3x40A, 1 BREAKER INDUSTRIAL 3x60A Y 1 BREAKER 3x70A SEGÚN DIAGRAMA UNIFILAR</v>
          </cell>
          <cell r="K1864" t="str">
            <v>UN</v>
          </cell>
          <cell r="L1864">
            <v>1</v>
          </cell>
          <cell r="M1864">
            <v>2329958.61</v>
          </cell>
          <cell r="N1864">
            <v>722287.17</v>
          </cell>
          <cell r="O1864">
            <v>3052245.78</v>
          </cell>
        </row>
        <row r="1865">
          <cell r="A1865"/>
          <cell r="B1865"/>
          <cell r="C1865"/>
          <cell r="D1865"/>
          <cell r="E1865"/>
          <cell r="F1865"/>
          <cell r="G1865"/>
          <cell r="H1865"/>
          <cell r="I1865"/>
          <cell r="J1865" t="str">
            <v xml:space="preserve">ACOMETIDAS ELECTRICAS    </v>
          </cell>
          <cell r="K1865" t="str">
            <v/>
          </cell>
          <cell r="L1865"/>
          <cell r="M1865"/>
          <cell r="N1865"/>
          <cell r="O1865"/>
        </row>
        <row r="1866">
          <cell r="A1866">
            <v>1563</v>
          </cell>
          <cell r="B1866" t="str">
            <v>E 002.001.017</v>
          </cell>
          <cell r="C1866" t="str">
            <v>APU 2021 E 002.001.017</v>
          </cell>
          <cell r="D1866" t="str">
            <v>NUEVOS</v>
          </cell>
          <cell r="E1866" t="str">
            <v xml:space="preserve">ACOMETIDAS ELECTRICAS    </v>
          </cell>
          <cell r="F1866"/>
          <cell r="G1866">
            <v>0</v>
          </cell>
          <cell r="H1866" t="str">
            <v>SANDRA GALINDO</v>
          </cell>
          <cell r="I1866" t="str">
            <v>SANDRA GALINDO</v>
          </cell>
          <cell r="J1866" t="str">
            <v>CAJA CONTADOR TRIFÁSICA HORIZONTAL PARA 2 MEDIDOR 57X60X18 - 57X60X18</v>
          </cell>
          <cell r="K1866" t="str">
            <v>UN</v>
          </cell>
          <cell r="L1866">
            <v>1</v>
          </cell>
          <cell r="M1866">
            <v>398845</v>
          </cell>
          <cell r="N1866">
            <v>123642</v>
          </cell>
          <cell r="O1866">
            <v>522487</v>
          </cell>
        </row>
        <row r="1867">
          <cell r="A1867">
            <v>1564</v>
          </cell>
          <cell r="B1867" t="str">
            <v>E 002.001.018</v>
          </cell>
          <cell r="C1867" t="str">
            <v>APU 2021 E 002.001.018</v>
          </cell>
          <cell r="D1867" t="str">
            <v>NUEVOS</v>
          </cell>
          <cell r="E1867" t="str">
            <v xml:space="preserve">ACOMETIDAS ELECTRICAS    </v>
          </cell>
          <cell r="F1867"/>
          <cell r="G1867">
            <v>0</v>
          </cell>
          <cell r="H1867" t="str">
            <v>SANDRA GALINDO</v>
          </cell>
          <cell r="I1867" t="str">
            <v>SANDRA GALINDO</v>
          </cell>
          <cell r="J1867" t="str">
            <v xml:space="preserve"> ACOMETIDA BAJA TENSION AL AISLADO 3N2/0+1N2/0N+1N1/0T AWG</v>
          </cell>
          <cell r="K1867" t="str">
            <v>ML</v>
          </cell>
          <cell r="L1867">
            <v>1</v>
          </cell>
          <cell r="M1867">
            <v>43366</v>
          </cell>
          <cell r="N1867">
            <v>13443</v>
          </cell>
          <cell r="O1867">
            <v>56809</v>
          </cell>
        </row>
        <row r="1868">
          <cell r="A1868">
            <v>1193</v>
          </cell>
          <cell r="B1868" t="str">
            <v>E 001.019.030</v>
          </cell>
          <cell r="C1868" t="str">
            <v>APU 2021 E 001.019.030</v>
          </cell>
          <cell r="D1868" t="str">
            <v>GRUPO OBRAS ELECTRICAS Y ALUMBRADO PUBLICO</v>
          </cell>
          <cell r="E1868" t="str">
            <v>RED  ELECTRICAS</v>
          </cell>
          <cell r="F1868" t="str">
            <v xml:space="preserve">APUS NUEVOS    </v>
          </cell>
          <cell r="G1868">
            <v>0</v>
          </cell>
          <cell r="H1868"/>
          <cell r="I1868"/>
          <cell r="J1868" t="str">
            <v xml:space="preserve">ADECUACION ACOMET TRIFASICA SUBTERRANEA A BARRAJE </v>
          </cell>
          <cell r="K1868" t="str">
            <v xml:space="preserve"> UN</v>
          </cell>
          <cell r="L1868">
            <v>1</v>
          </cell>
          <cell r="M1868">
            <v>172689</v>
          </cell>
          <cell r="N1868">
            <v>53534</v>
          </cell>
          <cell r="O1868">
            <v>226223</v>
          </cell>
        </row>
        <row r="1869">
          <cell r="A1869">
            <v>1078</v>
          </cell>
          <cell r="B1869" t="str">
            <v>E 001.011.004</v>
          </cell>
          <cell r="C1869" t="str">
            <v>APU 2021 E 001.011.004</v>
          </cell>
          <cell r="D1869" t="str">
            <v>GRUPO OBRAS ELECTRICAS Y ALUMBRADO PUBLICO</v>
          </cell>
          <cell r="E1869" t="str">
            <v>RED  ELECTRICAS</v>
          </cell>
          <cell r="F1869" t="str">
            <v xml:space="preserve">ACOMETIDAS ELECTRICAS    </v>
          </cell>
          <cell r="G1869">
            <v>0</v>
          </cell>
          <cell r="J1869" t="str">
            <v xml:space="preserve">ACOMETIDA GENERAL BIFASICA </v>
          </cell>
          <cell r="K1869" t="str">
            <v xml:space="preserve"> UN</v>
          </cell>
          <cell r="L1869">
            <v>1</v>
          </cell>
          <cell r="M1869">
            <v>699528</v>
          </cell>
          <cell r="N1869">
            <v>216854</v>
          </cell>
          <cell r="O1869">
            <v>916382</v>
          </cell>
        </row>
        <row r="1870">
          <cell r="A1870">
            <v>1076</v>
          </cell>
          <cell r="B1870" t="str">
            <v>E 001.011.002</v>
          </cell>
          <cell r="C1870" t="str">
            <v>APU 2021 E 001.011.002</v>
          </cell>
          <cell r="D1870" t="str">
            <v>GRUPO OBRAS ELECTRICAS Y ALUMBRADO PUBLICO</v>
          </cell>
          <cell r="E1870" t="str">
            <v>RED  ELECTRICAS</v>
          </cell>
          <cell r="F1870" t="str">
            <v xml:space="preserve">ACOMETIDAS ELECTRICAS    </v>
          </cell>
          <cell r="G1870">
            <v>0</v>
          </cell>
          <cell r="H1870"/>
          <cell r="I1870"/>
          <cell r="J1870" t="str">
            <v xml:space="preserve">ACOMETIDA TRIFA.No.8, L=25 m, Incl contador,polo t </v>
          </cell>
          <cell r="K1870" t="str">
            <v xml:space="preserve"> UN</v>
          </cell>
          <cell r="L1870">
            <v>1</v>
          </cell>
          <cell r="M1870">
            <v>1083692</v>
          </cell>
          <cell r="N1870">
            <v>335945</v>
          </cell>
          <cell r="O1870">
            <v>1419637</v>
          </cell>
        </row>
        <row r="1871">
          <cell r="A1871">
            <v>1077</v>
          </cell>
          <cell r="B1871" t="str">
            <v>E 001.011.003</v>
          </cell>
          <cell r="C1871" t="str">
            <v>APU 2021 E 001.011.003</v>
          </cell>
          <cell r="D1871" t="str">
            <v>GRUPO OBRAS ELECTRICAS Y ALUMBRADO PUBLICO</v>
          </cell>
          <cell r="E1871" t="str">
            <v>RED  ELECTRICAS</v>
          </cell>
          <cell r="F1871" t="str">
            <v xml:space="preserve">ACOMETIDAS ELECTRICAS    </v>
          </cell>
          <cell r="G1871">
            <v>0</v>
          </cell>
          <cell r="H1871"/>
          <cell r="I1871"/>
          <cell r="J1871" t="str">
            <v xml:space="preserve">ACOMETIDA Monofa.No.8, L=25 m, Incl contador,polo </v>
          </cell>
          <cell r="K1871" t="str">
            <v>UN</v>
          </cell>
          <cell r="L1871">
            <v>1</v>
          </cell>
          <cell r="M1871">
            <v>499840</v>
          </cell>
          <cell r="N1871">
            <v>154950</v>
          </cell>
          <cell r="O1871">
            <v>654790</v>
          </cell>
        </row>
        <row r="1872">
          <cell r="A1872">
            <v>1099</v>
          </cell>
          <cell r="B1872" t="str">
            <v>E 001.011.025</v>
          </cell>
          <cell r="C1872" t="str">
            <v>APU 2021 E 001.011.025</v>
          </cell>
          <cell r="D1872" t="str">
            <v>GRUPO OBRAS ELECTRICAS Y ALUMBRADO PUBLICO</v>
          </cell>
          <cell r="E1872" t="str">
            <v>RED  ELECTRICAS</v>
          </cell>
          <cell r="F1872" t="str">
            <v xml:space="preserve">ACOMETIDAS ELECTRICAS    </v>
          </cell>
          <cell r="G1872">
            <v>0</v>
          </cell>
          <cell r="H1872"/>
          <cell r="I1872"/>
          <cell r="J1872" t="str">
            <v xml:space="preserve">ACOMETIDA PARCIAL 2 No6+1 No8 Ducto PVC 1" </v>
          </cell>
          <cell r="K1872" t="str">
            <v xml:space="preserve"> ML</v>
          </cell>
          <cell r="L1872">
            <v>1</v>
          </cell>
          <cell r="M1872">
            <v>45708</v>
          </cell>
          <cell r="N1872">
            <v>14169</v>
          </cell>
          <cell r="O1872">
            <v>59877</v>
          </cell>
        </row>
        <row r="1873">
          <cell r="A1873">
            <v>1098</v>
          </cell>
          <cell r="B1873" t="str">
            <v>E 001.011.024</v>
          </cell>
          <cell r="C1873" t="str">
            <v>APU 2021 E 001.011.024</v>
          </cell>
          <cell r="D1873" t="str">
            <v>GRUPO OBRAS ELECTRICAS Y ALUMBRADO PUBLICO</v>
          </cell>
          <cell r="E1873" t="str">
            <v>RED  ELECTRICAS</v>
          </cell>
          <cell r="F1873" t="str">
            <v xml:space="preserve">ACOMETIDAS ELECTRICAS    </v>
          </cell>
          <cell r="G1873">
            <v>0</v>
          </cell>
          <cell r="H1873"/>
          <cell r="I1873"/>
          <cell r="J1873" t="str">
            <v xml:space="preserve">ACOMETIDA PARCIAL 1 No6+1 No8 Ducto PVC 1" </v>
          </cell>
          <cell r="K1873" t="str">
            <v xml:space="preserve"> ML</v>
          </cell>
          <cell r="L1873">
            <v>1</v>
          </cell>
          <cell r="M1873">
            <v>46183</v>
          </cell>
          <cell r="N1873">
            <v>14317</v>
          </cell>
          <cell r="O1873">
            <v>60500</v>
          </cell>
        </row>
        <row r="1874">
          <cell r="A1874">
            <v>1080</v>
          </cell>
          <cell r="B1874" t="str">
            <v>E 001.011.006</v>
          </cell>
          <cell r="C1874" t="str">
            <v>APU 2021 E 001.011.006</v>
          </cell>
          <cell r="D1874" t="str">
            <v>GRUPO OBRAS ELECTRICAS Y ALUMBRADO PUBLICO</v>
          </cell>
          <cell r="E1874" t="str">
            <v>RED  ELECTRICAS</v>
          </cell>
          <cell r="F1874" t="str">
            <v xml:space="preserve">ACOMETIDAS ELECTRICAS    </v>
          </cell>
          <cell r="G1874">
            <v>0</v>
          </cell>
          <cell r="H1874"/>
          <cell r="I1874"/>
          <cell r="J1874" t="str">
            <v xml:space="preserve">ACOMETIDA PARCIAL 2No10 Ducto PVC 3/4" </v>
          </cell>
          <cell r="K1874" t="str">
            <v>ML</v>
          </cell>
          <cell r="L1874">
            <v>1</v>
          </cell>
          <cell r="M1874">
            <v>20567</v>
          </cell>
          <cell r="N1874">
            <v>6376</v>
          </cell>
          <cell r="O1874">
            <v>26943</v>
          </cell>
        </row>
        <row r="1875">
          <cell r="A1875">
            <v>1310</v>
          </cell>
          <cell r="B1875" t="str">
            <v>E 001.019.151</v>
          </cell>
          <cell r="C1875" t="str">
            <v>APU 2021 E 001.019.151</v>
          </cell>
          <cell r="D1875" t="str">
            <v>GRUPO OBRAS ELECTRICAS Y ALUMBRADO PUBLICO</v>
          </cell>
          <cell r="E1875" t="str">
            <v>RED  ELECTRICAS</v>
          </cell>
          <cell r="F1875" t="str">
            <v xml:space="preserve">APUS NUEVOS    </v>
          </cell>
          <cell r="G1875">
            <v>0</v>
          </cell>
          <cell r="H1875"/>
          <cell r="I1875" t="str">
            <v xml:space="preserve">ESCE- PORFIA </v>
          </cell>
          <cell r="J1875" t="str">
            <v xml:space="preserve">ACOMETIDA PARCIAL 2No 12 +1 No 12 </v>
          </cell>
          <cell r="K1875" t="str">
            <v xml:space="preserve"> ML</v>
          </cell>
          <cell r="L1875">
            <v>1</v>
          </cell>
          <cell r="M1875">
            <v>36958</v>
          </cell>
          <cell r="N1875">
            <v>11457</v>
          </cell>
          <cell r="O1875">
            <v>48415</v>
          </cell>
        </row>
        <row r="1876">
          <cell r="A1876">
            <v>1081</v>
          </cell>
          <cell r="B1876" t="str">
            <v>E 001.011.007</v>
          </cell>
          <cell r="C1876" t="str">
            <v>APU 2021 E 001.011.007</v>
          </cell>
          <cell r="D1876" t="str">
            <v>GRUPO OBRAS ELECTRICAS Y ALUMBRADO PUBLICO</v>
          </cell>
          <cell r="E1876" t="str">
            <v>RED  ELECTRICAS</v>
          </cell>
          <cell r="F1876" t="str">
            <v xml:space="preserve">ACOMETIDAS ELECTRICAS    </v>
          </cell>
          <cell r="G1876">
            <v>0</v>
          </cell>
          <cell r="H1876"/>
          <cell r="I1876"/>
          <cell r="J1876" t="str">
            <v xml:space="preserve">ACOMETIDA PARCIAL 3 No8+1 No14 Ducto 1" PVC </v>
          </cell>
          <cell r="K1876" t="str">
            <v xml:space="preserve"> ML</v>
          </cell>
          <cell r="L1876">
            <v>1</v>
          </cell>
          <cell r="M1876">
            <v>35198</v>
          </cell>
          <cell r="N1876">
            <v>10911</v>
          </cell>
          <cell r="O1876">
            <v>46109</v>
          </cell>
        </row>
        <row r="1877">
          <cell r="A1877">
            <v>1082</v>
          </cell>
          <cell r="B1877" t="str">
            <v>E 001.011.008</v>
          </cell>
          <cell r="C1877" t="str">
            <v>APU 2021 E 001.011.008</v>
          </cell>
          <cell r="D1877" t="str">
            <v>GRUPO OBRAS ELECTRICAS Y ALUMBRADO PUBLICO</v>
          </cell>
          <cell r="E1877" t="str">
            <v>RED  ELECTRICAS</v>
          </cell>
          <cell r="F1877" t="str">
            <v xml:space="preserve">ACOMETIDAS ELECTRICAS    </v>
          </cell>
          <cell r="G1877">
            <v>0</v>
          </cell>
          <cell r="H1877"/>
          <cell r="I1877"/>
          <cell r="J1877" t="str">
            <v xml:space="preserve">ACOMETIDA PARCIAL 2 No8+1No12 Ducto PVC 1" </v>
          </cell>
          <cell r="K1877" t="str">
            <v>ML</v>
          </cell>
          <cell r="L1877">
            <v>1</v>
          </cell>
          <cell r="M1877">
            <v>47177</v>
          </cell>
          <cell r="N1877">
            <v>14625</v>
          </cell>
          <cell r="O1877">
            <v>61802</v>
          </cell>
        </row>
        <row r="1878">
          <cell r="A1878">
            <v>1091</v>
          </cell>
          <cell r="B1878" t="str">
            <v>E 001.011.017</v>
          </cell>
          <cell r="C1878" t="str">
            <v>APU 2021 E 001.011.017</v>
          </cell>
          <cell r="D1878" t="str">
            <v>GRUPO OBRAS ELECTRICAS Y ALUMBRADO PUBLICO</v>
          </cell>
          <cell r="E1878" t="str">
            <v>RED  ELECTRICAS</v>
          </cell>
          <cell r="F1878" t="str">
            <v xml:space="preserve">ACOMETIDAS ELECTRICAS    </v>
          </cell>
          <cell r="G1878">
            <v>0</v>
          </cell>
          <cell r="H1878"/>
          <cell r="I1878"/>
          <cell r="J1878" t="str">
            <v xml:space="preserve">ACOMETIDA PARCIAL 3No8+1No12 Ducto PVC 1" </v>
          </cell>
          <cell r="K1878" t="str">
            <v xml:space="preserve"> ML</v>
          </cell>
          <cell r="L1878">
            <v>1</v>
          </cell>
          <cell r="M1878">
            <v>52225</v>
          </cell>
          <cell r="N1878">
            <v>16190</v>
          </cell>
          <cell r="O1878">
            <v>68415</v>
          </cell>
        </row>
        <row r="1879">
          <cell r="A1879">
            <v>1083</v>
          </cell>
          <cell r="B1879" t="str">
            <v>E 001.011.009</v>
          </cell>
          <cell r="C1879" t="str">
            <v>APU 2021 E 001.011.009</v>
          </cell>
          <cell r="D1879" t="str">
            <v>GRUPO OBRAS ELECTRICAS Y ALUMBRADO PUBLICO</v>
          </cell>
          <cell r="E1879" t="str">
            <v>RED  ELECTRICAS</v>
          </cell>
          <cell r="F1879" t="str">
            <v xml:space="preserve">ACOMETIDAS ELECTRICAS    </v>
          </cell>
          <cell r="G1879">
            <v>0</v>
          </cell>
          <cell r="H1879"/>
          <cell r="I1879"/>
          <cell r="J1879" t="str">
            <v xml:space="preserve">ACOMETIDA PARCIAL 3 No6+1 No12 Ducto 1" PVC </v>
          </cell>
          <cell r="K1879" t="str">
            <v xml:space="preserve"> ML</v>
          </cell>
          <cell r="L1879">
            <v>1</v>
          </cell>
          <cell r="M1879">
            <v>48088</v>
          </cell>
          <cell r="N1879">
            <v>14907</v>
          </cell>
          <cell r="O1879">
            <v>62995</v>
          </cell>
        </row>
        <row r="1880">
          <cell r="A1880">
            <v>1084</v>
          </cell>
          <cell r="B1880" t="str">
            <v>E 001.011.010</v>
          </cell>
          <cell r="C1880" t="str">
            <v>APU 2021 E 001.011.010</v>
          </cell>
          <cell r="D1880" t="str">
            <v>GRUPO OBRAS ELECTRICAS Y ALUMBRADO PUBLICO</v>
          </cell>
          <cell r="E1880" t="str">
            <v>RED  ELECTRICAS</v>
          </cell>
          <cell r="F1880" t="str">
            <v xml:space="preserve">ACOMETIDAS ELECTRICAS    </v>
          </cell>
          <cell r="G1880">
            <v>0</v>
          </cell>
          <cell r="J1880" t="str">
            <v xml:space="preserve">ACOMETIDA PARCIAL 3 No4+1 No12 Ducto 1 1/4" PVC </v>
          </cell>
          <cell r="K1880" t="str">
            <v>ML</v>
          </cell>
          <cell r="L1880">
            <v>1</v>
          </cell>
          <cell r="M1880">
            <v>52980</v>
          </cell>
          <cell r="N1880">
            <v>16424</v>
          </cell>
          <cell r="O1880">
            <v>69404</v>
          </cell>
        </row>
        <row r="1881">
          <cell r="A1881">
            <v>1085</v>
          </cell>
          <cell r="B1881" t="str">
            <v>E 001.011.011</v>
          </cell>
          <cell r="C1881" t="str">
            <v>APU 2021 E 001.011.011</v>
          </cell>
          <cell r="D1881" t="str">
            <v>GRUPO OBRAS ELECTRICAS Y ALUMBRADO PUBLICO</v>
          </cell>
          <cell r="E1881" t="str">
            <v>RED  ELECTRICAS</v>
          </cell>
          <cell r="F1881" t="str">
            <v xml:space="preserve">ACOMETIDAS ELECTRICAS    </v>
          </cell>
          <cell r="G1881">
            <v>0</v>
          </cell>
          <cell r="H1881"/>
          <cell r="I1881"/>
          <cell r="J1881" t="str">
            <v xml:space="preserve">ACOMETIDA PARCIAL 3No2+1 No4+1 No8 Ducto PVC 2" </v>
          </cell>
          <cell r="K1881" t="str">
            <v xml:space="preserve"> ML</v>
          </cell>
          <cell r="L1881">
            <v>1</v>
          </cell>
          <cell r="M1881">
            <v>83579</v>
          </cell>
          <cell r="N1881">
            <v>25909</v>
          </cell>
          <cell r="O1881">
            <v>109488</v>
          </cell>
        </row>
        <row r="1882">
          <cell r="A1882">
            <v>1086</v>
          </cell>
          <cell r="B1882" t="str">
            <v>E 001.011.012</v>
          </cell>
          <cell r="C1882" t="str">
            <v>APU 2021 E 001.011.012</v>
          </cell>
          <cell r="D1882" t="str">
            <v>GRUPO OBRAS ELECTRICAS Y ALUMBRADO PUBLICO</v>
          </cell>
          <cell r="E1882" t="str">
            <v>RED  ELECTRICAS</v>
          </cell>
          <cell r="F1882" t="str">
            <v xml:space="preserve">ACOMETIDAS ELECTRICAS    </v>
          </cell>
          <cell r="G1882">
            <v>0</v>
          </cell>
          <cell r="H1882"/>
          <cell r="I1882"/>
          <cell r="J1882" t="str">
            <v xml:space="preserve">ACOMETIDA PARCIAL 3No1/0+1 No2+1 No8 Ducto 2" PVC </v>
          </cell>
          <cell r="K1882" t="str">
            <v>ML</v>
          </cell>
          <cell r="L1882">
            <v>1</v>
          </cell>
          <cell r="M1882">
            <v>143179</v>
          </cell>
          <cell r="N1882">
            <v>44385</v>
          </cell>
          <cell r="O1882">
            <v>187564</v>
          </cell>
        </row>
        <row r="1883">
          <cell r="A1883">
            <v>1087</v>
          </cell>
          <cell r="B1883" t="str">
            <v>E 001.011.013</v>
          </cell>
          <cell r="C1883" t="str">
            <v>APU 2021 E 001.011.013</v>
          </cell>
          <cell r="D1883" t="str">
            <v>GRUPO OBRAS ELECTRICAS Y ALUMBRADO PUBLICO</v>
          </cell>
          <cell r="E1883" t="str">
            <v>RED  ELECTRICAS</v>
          </cell>
          <cell r="F1883" t="str">
            <v xml:space="preserve">ACOMETIDAS ELECTRICAS    </v>
          </cell>
          <cell r="G1883">
            <v>0</v>
          </cell>
          <cell r="H1883"/>
          <cell r="I1883"/>
          <cell r="J1883" t="str">
            <v xml:space="preserve">ACOMETIDA PARCIAL 3No2/0+1 No1/0+1 N06 Ducto PVC 3" </v>
          </cell>
          <cell r="K1883" t="str">
            <v xml:space="preserve"> ML</v>
          </cell>
          <cell r="L1883">
            <v>1</v>
          </cell>
          <cell r="M1883">
            <v>183379</v>
          </cell>
          <cell r="N1883">
            <v>56847</v>
          </cell>
          <cell r="O1883">
            <v>240226</v>
          </cell>
        </row>
        <row r="1884">
          <cell r="A1884">
            <v>1088</v>
          </cell>
          <cell r="B1884" t="str">
            <v>E 001.011.014</v>
          </cell>
          <cell r="C1884" t="str">
            <v>APU 2021 E 001.011.014</v>
          </cell>
          <cell r="D1884" t="str">
            <v>GRUPO OBRAS ELECTRICAS Y ALUMBRADO PUBLICO</v>
          </cell>
          <cell r="E1884" t="str">
            <v>RED  ELECTRICAS</v>
          </cell>
          <cell r="F1884" t="str">
            <v xml:space="preserve">ACOMETIDAS ELECTRICAS    </v>
          </cell>
          <cell r="G1884">
            <v>0</v>
          </cell>
          <cell r="H1884"/>
          <cell r="I1884"/>
          <cell r="J1884" t="str">
            <v xml:space="preserve">ACOMETIDA PARCIAL 3No4/0+1 No2/0+1 No6 Ducto PVC 3" </v>
          </cell>
          <cell r="K1884" t="str">
            <v xml:space="preserve"> ML</v>
          </cell>
          <cell r="L1884">
            <v>1</v>
          </cell>
          <cell r="M1884">
            <v>209166</v>
          </cell>
          <cell r="N1884">
            <v>64841</v>
          </cell>
          <cell r="O1884">
            <v>274007</v>
          </cell>
        </row>
        <row r="1885">
          <cell r="A1885">
            <v>1089</v>
          </cell>
          <cell r="B1885" t="str">
            <v>E 001.011.015</v>
          </cell>
          <cell r="C1885" t="str">
            <v>APU 2021 E 001.011.015</v>
          </cell>
          <cell r="D1885" t="str">
            <v>GRUPO OBRAS ELECTRICAS Y ALUMBRADO PUBLICO</v>
          </cell>
          <cell r="E1885" t="str">
            <v>RED  ELECTRICAS</v>
          </cell>
          <cell r="F1885" t="str">
            <v xml:space="preserve">ACOMETIDAS ELECTRICAS    </v>
          </cell>
          <cell r="G1885">
            <v>0</v>
          </cell>
          <cell r="H1885"/>
          <cell r="I1885"/>
          <cell r="J1885" t="str">
            <v xml:space="preserve">ACOMETIDA PARCIAL 3No4+1No6+1No10 Ducto PVC 11/2" </v>
          </cell>
          <cell r="K1885" t="str">
            <v xml:space="preserve"> ML</v>
          </cell>
          <cell r="L1885">
            <v>1</v>
          </cell>
          <cell r="M1885">
            <v>60102</v>
          </cell>
          <cell r="N1885">
            <v>18632</v>
          </cell>
          <cell r="O1885">
            <v>78734</v>
          </cell>
        </row>
        <row r="1886">
          <cell r="A1886">
            <v>1090</v>
          </cell>
          <cell r="B1886" t="str">
            <v>E 001.011.016</v>
          </cell>
          <cell r="C1886" t="str">
            <v>APU 2021 E 001.011.016</v>
          </cell>
          <cell r="D1886" t="str">
            <v>GRUPO OBRAS ELECTRICAS Y ALUMBRADO PUBLICO</v>
          </cell>
          <cell r="E1886" t="str">
            <v>RED  ELECTRICAS</v>
          </cell>
          <cell r="F1886" t="str">
            <v xml:space="preserve">ACOMETIDAS ELECTRICAS    </v>
          </cell>
          <cell r="G1886">
            <v>0</v>
          </cell>
          <cell r="H1886"/>
          <cell r="I1886"/>
          <cell r="J1886" t="str">
            <v xml:space="preserve">ACOMETIDA PARCIAL 3No6+1No8+1No12 Ducto PVC 11/4" </v>
          </cell>
          <cell r="K1886" t="str">
            <v>ML</v>
          </cell>
          <cell r="L1886">
            <v>1</v>
          </cell>
          <cell r="M1886">
            <v>71633</v>
          </cell>
          <cell r="N1886">
            <v>22206</v>
          </cell>
          <cell r="O1886">
            <v>93839</v>
          </cell>
        </row>
        <row r="1887">
          <cell r="A1887">
            <v>1092</v>
          </cell>
          <cell r="B1887" t="str">
            <v>E 001.011.018</v>
          </cell>
          <cell r="C1887" t="str">
            <v>APU 2021 E 001.011.018</v>
          </cell>
          <cell r="D1887" t="str">
            <v>GRUPO OBRAS ELECTRICAS Y ALUMBRADO PUBLICO</v>
          </cell>
          <cell r="E1887" t="str">
            <v>RED  ELECTRICAS</v>
          </cell>
          <cell r="F1887" t="str">
            <v xml:space="preserve">ACOMETIDAS ELECTRICAS    </v>
          </cell>
          <cell r="G1887">
            <v>0</v>
          </cell>
          <cell r="H1887"/>
          <cell r="I1887"/>
          <cell r="J1887" t="str">
            <v xml:space="preserve">ACOMETIDA PARCIAL 3 No8+1 No10+1No12 Ducto PVC 1" </v>
          </cell>
          <cell r="K1887" t="str">
            <v xml:space="preserve"> ML</v>
          </cell>
          <cell r="L1887">
            <v>1</v>
          </cell>
          <cell r="M1887">
            <v>62615</v>
          </cell>
          <cell r="N1887">
            <v>19411</v>
          </cell>
          <cell r="O1887">
            <v>82026</v>
          </cell>
        </row>
        <row r="1888">
          <cell r="A1888">
            <v>1079</v>
          </cell>
          <cell r="B1888" t="str">
            <v>E 001.011.005</v>
          </cell>
          <cell r="C1888" t="str">
            <v>APU 2021 E 001.011.005</v>
          </cell>
          <cell r="D1888" t="str">
            <v>GRUPO OBRAS ELECTRICAS Y ALUMBRADO PUBLICO</v>
          </cell>
          <cell r="E1888" t="str">
            <v>RED  ELECTRICAS</v>
          </cell>
          <cell r="F1888" t="str">
            <v xml:space="preserve">ACOMETIDAS ELECTRICAS    </v>
          </cell>
          <cell r="G1888">
            <v>0</v>
          </cell>
          <cell r="H1888"/>
          <cell r="I1888"/>
          <cell r="J1888" t="str">
            <v xml:space="preserve">ACOMETIDA PARCIAL 2No10+1No12 Ducto PVC 3/4" </v>
          </cell>
          <cell r="K1888" t="str">
            <v>ML</v>
          </cell>
          <cell r="L1888">
            <v>1</v>
          </cell>
          <cell r="M1888">
            <v>30097</v>
          </cell>
          <cell r="N1888">
            <v>9330</v>
          </cell>
          <cell r="O1888">
            <v>39427</v>
          </cell>
        </row>
        <row r="1889">
          <cell r="A1889">
            <v>1093</v>
          </cell>
          <cell r="B1889" t="str">
            <v>E 001.011.019</v>
          </cell>
          <cell r="C1889" t="str">
            <v>APU 2021 E 001.011.019</v>
          </cell>
          <cell r="D1889" t="str">
            <v>GRUPO OBRAS ELECTRICAS Y ALUMBRADO PUBLICO</v>
          </cell>
          <cell r="E1889" t="str">
            <v>RED  ELECTRICAS</v>
          </cell>
          <cell r="F1889" t="str">
            <v xml:space="preserve">ACOMETIDAS ELECTRICAS    </v>
          </cell>
          <cell r="G1889">
            <v>0</v>
          </cell>
          <cell r="H1889"/>
          <cell r="I1889"/>
          <cell r="J1889" t="str">
            <v xml:space="preserve">ACOMETIDA PARCIAL 3No10+1No12 Ducto PVC 3/4" </v>
          </cell>
          <cell r="K1889" t="str">
            <v xml:space="preserve"> ML</v>
          </cell>
          <cell r="L1889">
            <v>1</v>
          </cell>
          <cell r="M1889">
            <v>43099</v>
          </cell>
          <cell r="N1889">
            <v>13361</v>
          </cell>
          <cell r="O1889">
            <v>56460</v>
          </cell>
        </row>
        <row r="1890">
          <cell r="A1890">
            <v>1311</v>
          </cell>
          <cell r="B1890" t="str">
            <v>E 001.019.152</v>
          </cell>
          <cell r="C1890" t="str">
            <v>APU 2021 E 001.019.152</v>
          </cell>
          <cell r="D1890" t="str">
            <v>GRUPO OBRAS ELECTRICAS Y ALUMBRADO PUBLICO</v>
          </cell>
          <cell r="E1890" t="str">
            <v>RED  ELECTRICAS</v>
          </cell>
          <cell r="F1890" t="str">
            <v xml:space="preserve">APUS NUEVOS    </v>
          </cell>
          <cell r="G1890">
            <v>0</v>
          </cell>
          <cell r="H1890"/>
          <cell r="I1890"/>
          <cell r="J1890" t="str">
            <v xml:space="preserve">ACOMETIDA PARCIAL 2No 10 + 12T </v>
          </cell>
          <cell r="K1890" t="str">
            <v xml:space="preserve"> ML</v>
          </cell>
          <cell r="L1890">
            <v>1</v>
          </cell>
          <cell r="M1890">
            <v>37819</v>
          </cell>
          <cell r="N1890">
            <v>11724</v>
          </cell>
          <cell r="O1890">
            <v>49543</v>
          </cell>
        </row>
        <row r="1891">
          <cell r="A1891">
            <v>1323</v>
          </cell>
          <cell r="B1891" t="str">
            <v>E 001.019.164</v>
          </cell>
          <cell r="C1891" t="str">
            <v>APU 2021 E 001.019.164</v>
          </cell>
          <cell r="D1891" t="str">
            <v>GRUPO OBRAS ELECTRICAS Y ALUMBRADO PUBLICO</v>
          </cell>
          <cell r="E1891" t="str">
            <v>RED  ELECTRICAS</v>
          </cell>
          <cell r="F1891" t="str">
            <v xml:space="preserve">APUS NUEVOS    </v>
          </cell>
          <cell r="G1891">
            <v>0</v>
          </cell>
          <cell r="H1891"/>
          <cell r="I1891"/>
          <cell r="J1891" t="str">
            <v xml:space="preserve">ACOMETIDA PARCIAL 2No10 + 1No12 No inc tuberia </v>
          </cell>
          <cell r="K1891" t="str">
            <v>ML</v>
          </cell>
          <cell r="L1891">
            <v>1</v>
          </cell>
          <cell r="M1891">
            <v>27508</v>
          </cell>
          <cell r="N1891">
            <v>8527</v>
          </cell>
          <cell r="O1891">
            <v>36035</v>
          </cell>
        </row>
        <row r="1892">
          <cell r="A1892">
            <v>1094</v>
          </cell>
          <cell r="B1892" t="str">
            <v>E 001.011.020</v>
          </cell>
          <cell r="C1892" t="str">
            <v>APU 2021 E 001.011.020</v>
          </cell>
          <cell r="D1892" t="str">
            <v>GRUPO OBRAS ELECTRICAS Y ALUMBRADO PUBLICO</v>
          </cell>
          <cell r="E1892" t="str">
            <v>RED  ELECTRICAS</v>
          </cell>
          <cell r="F1892" t="str">
            <v xml:space="preserve">ACOMETIDAS ELECTRICAS    </v>
          </cell>
          <cell r="G1892">
            <v>0</v>
          </cell>
          <cell r="H1892"/>
          <cell r="I1892"/>
          <cell r="J1892" t="str">
            <v xml:space="preserve">ACOMETIDA PARCIAL 3No10+1No12+1No14Ducto PVC 1" </v>
          </cell>
          <cell r="K1892" t="str">
            <v>ML</v>
          </cell>
          <cell r="L1892">
            <v>1</v>
          </cell>
          <cell r="M1892">
            <v>56055</v>
          </cell>
          <cell r="N1892">
            <v>17377</v>
          </cell>
          <cell r="O1892">
            <v>73432</v>
          </cell>
        </row>
        <row r="1893">
          <cell r="A1893">
            <v>1095</v>
          </cell>
          <cell r="B1893" t="str">
            <v>E 001.011.021</v>
          </cell>
          <cell r="C1893" t="str">
            <v>APU 2021 E 001.011.021</v>
          </cell>
          <cell r="D1893" t="str">
            <v>GRUPO OBRAS ELECTRICAS Y ALUMBRADO PUBLICO</v>
          </cell>
          <cell r="E1893" t="str">
            <v>RED  ELECTRICAS</v>
          </cell>
          <cell r="F1893" t="str">
            <v xml:space="preserve">ACOMETIDAS ELECTRICAS    </v>
          </cell>
          <cell r="G1893">
            <v>0</v>
          </cell>
          <cell r="H1893"/>
          <cell r="I1893"/>
          <cell r="J1893" t="str">
            <v xml:space="preserve">ACOMETIDA PARCIAL AL 2No2+1 No10 Ducto PVC 11/2M </v>
          </cell>
          <cell r="K1893" t="str">
            <v xml:space="preserve"> ML</v>
          </cell>
          <cell r="L1893">
            <v>1</v>
          </cell>
          <cell r="M1893">
            <v>37151</v>
          </cell>
          <cell r="N1893">
            <v>11517</v>
          </cell>
          <cell r="O1893">
            <v>48668</v>
          </cell>
        </row>
        <row r="1894">
          <cell r="A1894">
            <v>1096</v>
          </cell>
          <cell r="B1894" t="str">
            <v>E 001.011.022</v>
          </cell>
          <cell r="C1894" t="str">
            <v>APU 2021 E 001.011.022</v>
          </cell>
          <cell r="D1894" t="str">
            <v>GRUPO OBRAS ELECTRICAS Y ALUMBRADO PUBLICO</v>
          </cell>
          <cell r="E1894" t="str">
            <v>RED  ELECTRICAS</v>
          </cell>
          <cell r="F1894" t="str">
            <v xml:space="preserve">ACOMETIDAS ELECTRICAS    </v>
          </cell>
          <cell r="G1894">
            <v>0</v>
          </cell>
          <cell r="H1894"/>
          <cell r="I1894"/>
          <cell r="J1894" t="str">
            <v xml:space="preserve">ACOMETIDA PARCIAL 4No8+1No 8 T Ducto PVC 1" </v>
          </cell>
          <cell r="K1894" t="str">
            <v xml:space="preserve"> ML</v>
          </cell>
          <cell r="L1894">
            <v>1</v>
          </cell>
          <cell r="M1894">
            <v>50968</v>
          </cell>
          <cell r="N1894">
            <v>15800</v>
          </cell>
          <cell r="O1894">
            <v>66768</v>
          </cell>
        </row>
        <row r="1895">
          <cell r="A1895">
            <v>1097</v>
          </cell>
          <cell r="B1895" t="str">
            <v>E 001.011.023</v>
          </cell>
          <cell r="C1895" t="str">
            <v>APU 2021 E 001.011.023</v>
          </cell>
          <cell r="D1895" t="str">
            <v>GRUPO OBRAS ELECTRICAS Y ALUMBRADO PUBLICO</v>
          </cell>
          <cell r="E1895" t="str">
            <v>RED  ELECTRICAS</v>
          </cell>
          <cell r="F1895" t="str">
            <v xml:space="preserve">ACOMETIDAS ELECTRICAS    </v>
          </cell>
          <cell r="G1895">
            <v>0</v>
          </cell>
          <cell r="H1895"/>
          <cell r="I1895"/>
          <cell r="J1895" t="str">
            <v xml:space="preserve">ACOMETIDA PARCIAL 4No6+1 No 6 T Ducto PVC 1 1/2" </v>
          </cell>
          <cell r="K1895" t="str">
            <v xml:space="preserve"> ML</v>
          </cell>
          <cell r="L1895">
            <v>1</v>
          </cell>
          <cell r="M1895">
            <v>67957</v>
          </cell>
          <cell r="N1895">
            <v>21067</v>
          </cell>
          <cell r="O1895">
            <v>89024</v>
          </cell>
        </row>
        <row r="1896">
          <cell r="A1896">
            <v>1102</v>
          </cell>
          <cell r="B1896" t="str">
            <v>E 001.011.028</v>
          </cell>
          <cell r="C1896" t="str">
            <v>APU 2021 E 001.011.028</v>
          </cell>
          <cell r="D1896" t="str">
            <v>GRUPO OBRAS ELECTRICAS Y ALUMBRADO PUBLICO</v>
          </cell>
          <cell r="E1896" t="str">
            <v>RED  ELECTRICAS</v>
          </cell>
          <cell r="F1896" t="str">
            <v xml:space="preserve">ACOMETIDAS ELECTRICAS    </v>
          </cell>
          <cell r="G1896">
            <v>0</v>
          </cell>
          <cell r="H1896"/>
          <cell r="I1896"/>
          <cell r="J1896" t="str">
            <v xml:space="preserve">ACOMETIDA PARCIAL 4No6+1 No 8T Ducto PVC 1 1/2" </v>
          </cell>
          <cell r="K1896" t="str">
            <v xml:space="preserve"> ML</v>
          </cell>
          <cell r="L1896">
            <v>1</v>
          </cell>
          <cell r="M1896">
            <v>69819</v>
          </cell>
          <cell r="N1896">
            <v>21644</v>
          </cell>
          <cell r="O1896">
            <v>91463</v>
          </cell>
        </row>
        <row r="1897">
          <cell r="A1897">
            <v>1100</v>
          </cell>
          <cell r="B1897" t="str">
            <v>E 001.011.026</v>
          </cell>
          <cell r="C1897" t="str">
            <v>APU 2021 E 001.011.026</v>
          </cell>
          <cell r="D1897" t="str">
            <v>GRUPO OBRAS ELECTRICAS Y ALUMBRADO PUBLICO</v>
          </cell>
          <cell r="E1897" t="str">
            <v>RED  ELECTRICAS</v>
          </cell>
          <cell r="F1897" t="str">
            <v xml:space="preserve">ACOMETIDAS ELECTRICAS    </v>
          </cell>
          <cell r="G1897">
            <v>0</v>
          </cell>
          <cell r="H1897"/>
          <cell r="I1897"/>
          <cell r="J1897" t="str">
            <v xml:space="preserve">ACOMETIDA PARCIAL 2 No6+1 No8 Ducto PVC 1 1/2" </v>
          </cell>
          <cell r="K1897" t="str">
            <v xml:space="preserve"> ML</v>
          </cell>
          <cell r="L1897">
            <v>1</v>
          </cell>
          <cell r="M1897">
            <v>48763</v>
          </cell>
          <cell r="N1897">
            <v>15117</v>
          </cell>
          <cell r="O1897">
            <v>63880</v>
          </cell>
        </row>
        <row r="1898">
          <cell r="A1898">
            <v>1335</v>
          </cell>
          <cell r="B1898" t="str">
            <v>E 001.019.176</v>
          </cell>
          <cell r="C1898" t="str">
            <v>APU 2021 E 001.019.176</v>
          </cell>
          <cell r="D1898" t="str">
            <v>GRUPO OBRAS ELECTRICAS Y ALUMBRADO PUBLICO</v>
          </cell>
          <cell r="E1898" t="str">
            <v>RED  ELECTRICAS</v>
          </cell>
          <cell r="F1898" t="str">
            <v xml:space="preserve">APUS NUEVOS    </v>
          </cell>
          <cell r="G1898">
            <v>0</v>
          </cell>
          <cell r="H1898"/>
          <cell r="I1898"/>
          <cell r="J1898" t="str">
            <v xml:space="preserve">ACOMETIDA PARCIAL 2No.6+1No.8T EN 2 DE 1-1/2"PVC </v>
          </cell>
          <cell r="K1898" t="str">
            <v xml:space="preserve"> UN</v>
          </cell>
          <cell r="L1898">
            <v>1</v>
          </cell>
          <cell r="M1898">
            <v>98308</v>
          </cell>
          <cell r="N1898">
            <v>30475</v>
          </cell>
          <cell r="O1898">
            <v>128783</v>
          </cell>
        </row>
        <row r="1899">
          <cell r="A1899">
            <v>1330</v>
          </cell>
          <cell r="B1899" t="str">
            <v>E 001.019.171</v>
          </cell>
          <cell r="C1899" t="str">
            <v>APU 2021 E 001.019.171</v>
          </cell>
          <cell r="D1899" t="str">
            <v>GRUPO OBRAS ELECTRICAS Y ALUMBRADO PUBLICO</v>
          </cell>
          <cell r="E1899" t="str">
            <v>RED  ELECTRICAS</v>
          </cell>
          <cell r="F1899" t="str">
            <v xml:space="preserve">APUS NUEVOS    </v>
          </cell>
          <cell r="G1899">
            <v>0</v>
          </cell>
          <cell r="I1899" t="str">
            <v xml:space="preserve">ESCE- PORFIA </v>
          </cell>
          <cell r="J1899" t="str">
            <v xml:space="preserve">ACOMETIDA PARCIAL 3No.4+1 No.4+1 N0.6T EN 2 DE 3"PVC </v>
          </cell>
          <cell r="K1899" t="str">
            <v xml:space="preserve"> UN</v>
          </cell>
          <cell r="L1899">
            <v>1</v>
          </cell>
          <cell r="M1899">
            <v>115355</v>
          </cell>
          <cell r="N1899">
            <v>35760</v>
          </cell>
          <cell r="O1899">
            <v>151115</v>
          </cell>
        </row>
        <row r="1900">
          <cell r="A1900">
            <v>1101</v>
          </cell>
          <cell r="B1900" t="str">
            <v>E 001.011.027</v>
          </cell>
          <cell r="C1900" t="str">
            <v>APU 2021 E 001.011.027</v>
          </cell>
          <cell r="D1900" t="str">
            <v>GRUPO OBRAS ELECTRICAS Y ALUMBRADO PUBLICO</v>
          </cell>
          <cell r="E1900" t="str">
            <v>RED  ELECTRICAS</v>
          </cell>
          <cell r="F1900" t="str">
            <v xml:space="preserve">ACOMETIDAS ELECTRICAS    </v>
          </cell>
          <cell r="G1900">
            <v>0</v>
          </cell>
          <cell r="H1900"/>
          <cell r="I1900"/>
          <cell r="J1900" t="str">
            <v xml:space="preserve">ACOMETIDA PARCIAL 4 No4 +1 No 6 Ducto 1 1/2" PVC </v>
          </cell>
          <cell r="K1900" t="str">
            <v xml:space="preserve"> ML</v>
          </cell>
          <cell r="L1900">
            <v>1</v>
          </cell>
          <cell r="M1900">
            <v>73330</v>
          </cell>
          <cell r="N1900">
            <v>22732</v>
          </cell>
          <cell r="O1900">
            <v>96062</v>
          </cell>
        </row>
        <row r="1901">
          <cell r="A1901">
            <v>1312</v>
          </cell>
          <cell r="B1901" t="str">
            <v>E 001.019.153</v>
          </cell>
          <cell r="C1901" t="str">
            <v>APU 2021 E 001.019.153</v>
          </cell>
          <cell r="D1901" t="str">
            <v>GRUPO OBRAS ELECTRICAS Y ALUMBRADO PUBLICO</v>
          </cell>
          <cell r="E1901" t="str">
            <v>RED  ELECTRICAS</v>
          </cell>
          <cell r="F1901" t="str">
            <v xml:space="preserve">APUS NUEVOS    </v>
          </cell>
          <cell r="G1901">
            <v>0</v>
          </cell>
          <cell r="H1901"/>
          <cell r="I1901"/>
          <cell r="J1901" t="str">
            <v xml:space="preserve">ACOMETIDA PARCIAL 4No 4 + 6T </v>
          </cell>
          <cell r="K1901" t="str">
            <v>ML</v>
          </cell>
          <cell r="L1901">
            <v>1</v>
          </cell>
          <cell r="M1901">
            <v>73541</v>
          </cell>
          <cell r="N1901">
            <v>22798</v>
          </cell>
          <cell r="O1901">
            <v>96339</v>
          </cell>
        </row>
        <row r="1902">
          <cell r="A1902">
            <v>1118</v>
          </cell>
          <cell r="B1902" t="str">
            <v>E 001.011.044</v>
          </cell>
          <cell r="C1902" t="str">
            <v>APU 2021 E 001.011.044</v>
          </cell>
          <cell r="D1902" t="str">
            <v>GRUPO OBRAS ELECTRICAS Y ALUMBRADO PUBLICO</v>
          </cell>
          <cell r="E1902" t="str">
            <v>RED  ELECTRICAS</v>
          </cell>
          <cell r="F1902" t="str">
            <v xml:space="preserve">ACOMETIDAS ELECTRICAS    </v>
          </cell>
          <cell r="G1902">
            <v>0</v>
          </cell>
          <cell r="H1902"/>
          <cell r="I1902"/>
          <cell r="J1902" t="str">
            <v xml:space="preserve">ACOME.2F(2x3/0 AWG)+1N(1/0 AWG)+1T(4 AWG),PVC3"exc </v>
          </cell>
          <cell r="K1902" t="str">
            <v>ML</v>
          </cell>
          <cell r="L1902">
            <v>1</v>
          </cell>
          <cell r="M1902">
            <v>195153</v>
          </cell>
          <cell r="N1902">
            <v>60497</v>
          </cell>
          <cell r="O1902">
            <v>255650</v>
          </cell>
        </row>
        <row r="1903">
          <cell r="A1903">
            <v>1103</v>
          </cell>
          <cell r="B1903" t="str">
            <v>E 001.011.029</v>
          </cell>
          <cell r="C1903" t="str">
            <v>APU 2021 E 001.011.029</v>
          </cell>
          <cell r="D1903" t="str">
            <v>GRUPO OBRAS ELECTRICAS Y ALUMBRADO PUBLICO</v>
          </cell>
          <cell r="E1903" t="str">
            <v>RED  ELECTRICAS</v>
          </cell>
          <cell r="F1903" t="str">
            <v xml:space="preserve">ACOMETIDAS ELECTRICAS    </v>
          </cell>
          <cell r="G1903">
            <v>0</v>
          </cell>
          <cell r="H1903"/>
          <cell r="I1903"/>
          <cell r="J1903" t="str">
            <v xml:space="preserve">ACOME.3F(2x350 mcm)+1N(250 mcm)+1T(2AWG),PVC3"exc. </v>
          </cell>
          <cell r="K1903" t="str">
            <v>ML</v>
          </cell>
          <cell r="L1903">
            <v>1</v>
          </cell>
          <cell r="M1903">
            <v>326095</v>
          </cell>
          <cell r="N1903">
            <v>101089</v>
          </cell>
          <cell r="O1903">
            <v>427184</v>
          </cell>
        </row>
        <row r="1904">
          <cell r="A1904">
            <v>1104</v>
          </cell>
          <cell r="B1904" t="str">
            <v>E 001.011.030</v>
          </cell>
          <cell r="C1904" t="str">
            <v>APU 2021 E 001.011.030</v>
          </cell>
          <cell r="D1904" t="str">
            <v>GRUPO OBRAS ELECTRICAS Y ALUMBRADO PUBLICO</v>
          </cell>
          <cell r="E1904" t="str">
            <v>RED  ELECTRICAS</v>
          </cell>
          <cell r="F1904" t="str">
            <v xml:space="preserve">ACOMETIDAS ELECTRICAS    </v>
          </cell>
          <cell r="G1904">
            <v>0</v>
          </cell>
          <cell r="H1904"/>
          <cell r="I1904"/>
          <cell r="J1904" t="str">
            <v xml:space="preserve">ACOME.3F(3x3/0 AWG)+1N(1/0 AWG)+1T(4 AWG),PVC3"exc </v>
          </cell>
          <cell r="K1904" t="str">
            <v>ML</v>
          </cell>
          <cell r="L1904">
            <v>1</v>
          </cell>
          <cell r="M1904">
            <v>254838</v>
          </cell>
          <cell r="N1904">
            <v>79000</v>
          </cell>
          <cell r="O1904">
            <v>333838</v>
          </cell>
        </row>
        <row r="1905">
          <cell r="A1905">
            <v>904</v>
          </cell>
          <cell r="B1905" t="str">
            <v>A 029.001.200</v>
          </cell>
          <cell r="C1905" t="str">
            <v>APU 2021 A 029.001.200</v>
          </cell>
          <cell r="D1905" t="str">
            <v>OBRAS ARQUITECTONICAS Y EDIFICACIONES</v>
          </cell>
          <cell r="E1905" t="str">
            <v xml:space="preserve"> APUS NUEVOS </v>
          </cell>
          <cell r="F1905" t="str">
            <v xml:space="preserve"> APUS NUEVOS </v>
          </cell>
          <cell r="G1905">
            <v>0</v>
          </cell>
          <cell r="H1905"/>
          <cell r="I1905"/>
          <cell r="J1905" t="str">
            <v xml:space="preserve">ACOMETIDA CABLE 2X6 + 6 COBRE CENTELSA </v>
          </cell>
          <cell r="K1905" t="str">
            <v xml:space="preserve"> ML</v>
          </cell>
          <cell r="L1905">
            <v>1</v>
          </cell>
          <cell r="M1905">
            <v>29515</v>
          </cell>
          <cell r="N1905">
            <v>9150</v>
          </cell>
          <cell r="O1905">
            <v>38665</v>
          </cell>
        </row>
        <row r="1906">
          <cell r="A1906">
            <v>1292</v>
          </cell>
          <cell r="B1906" t="str">
            <v>E 001.019.133</v>
          </cell>
          <cell r="C1906" t="str">
            <v>APU 2021 E 001.019.133</v>
          </cell>
          <cell r="D1906" t="str">
            <v>GRUPO OBRAS ELECTRICAS Y ALUMBRADO PUBLICO</v>
          </cell>
          <cell r="E1906" t="str">
            <v>RED  ELECTRICAS</v>
          </cell>
          <cell r="F1906" t="str">
            <v xml:space="preserve">APUS NUEVOS    </v>
          </cell>
          <cell r="G1906">
            <v>0</v>
          </cell>
          <cell r="H1906"/>
          <cell r="I1906"/>
          <cell r="J1906" t="str">
            <v xml:space="preserve">ACOMETIDA CABLE ANTIFRAUDE ALUMINIO 2X6 + 6 </v>
          </cell>
          <cell r="K1906" t="str">
            <v>ML</v>
          </cell>
          <cell r="L1906">
            <v>1</v>
          </cell>
          <cell r="M1906">
            <v>16074</v>
          </cell>
          <cell r="N1906">
            <v>4983</v>
          </cell>
          <cell r="O1906">
            <v>21057</v>
          </cell>
        </row>
        <row r="1907">
          <cell r="A1907">
            <v>1105</v>
          </cell>
          <cell r="B1907" t="str">
            <v>E 001.011.031</v>
          </cell>
          <cell r="C1907" t="str">
            <v>APU 2021 E 001.011.031</v>
          </cell>
          <cell r="D1907" t="str">
            <v>GRUPO OBRAS ELECTRICAS Y ALUMBRADO PUBLICO</v>
          </cell>
          <cell r="E1907" t="str">
            <v>RED  ELECTRICAS</v>
          </cell>
          <cell r="F1907" t="str">
            <v xml:space="preserve">ACOMETIDAS ELECTRICAS    </v>
          </cell>
          <cell r="G1907">
            <v>0</v>
          </cell>
          <cell r="H1907"/>
          <cell r="I1907"/>
          <cell r="J1907" t="str">
            <v xml:space="preserve">ACOMETIDA MEDIA TENSION 13.2KV3NO1/0 Ducto PVC 4" </v>
          </cell>
          <cell r="K1907" t="str">
            <v>ML</v>
          </cell>
          <cell r="L1907">
            <v>1</v>
          </cell>
          <cell r="M1907">
            <v>129829</v>
          </cell>
          <cell r="N1907">
            <v>40247</v>
          </cell>
          <cell r="O1907">
            <v>170076</v>
          </cell>
        </row>
        <row r="1908">
          <cell r="A1908">
            <v>1106</v>
          </cell>
          <cell r="B1908" t="str">
            <v>E 001.011.032</v>
          </cell>
          <cell r="C1908" t="str">
            <v>APU 2021 E 001.011.032</v>
          </cell>
          <cell r="D1908" t="str">
            <v>GRUPO OBRAS ELECTRICAS Y ALUMBRADO PUBLICO</v>
          </cell>
          <cell r="E1908" t="str">
            <v>RED  ELECTRICAS</v>
          </cell>
          <cell r="F1908" t="str">
            <v xml:space="preserve">ACOMETIDAS ELECTRICAS    </v>
          </cell>
          <cell r="G1908">
            <v>0</v>
          </cell>
          <cell r="H1908"/>
          <cell r="I1908"/>
          <cell r="J1908" t="str">
            <v xml:space="preserve">ACOMETIDA MEDIA TENSION 13.2KV 3No2/0 Ducto PVC 4" </v>
          </cell>
          <cell r="K1908" t="str">
            <v xml:space="preserve"> ML</v>
          </cell>
          <cell r="L1908">
            <v>1</v>
          </cell>
          <cell r="M1908">
            <v>266170</v>
          </cell>
          <cell r="N1908">
            <v>82513</v>
          </cell>
          <cell r="O1908">
            <v>348683</v>
          </cell>
        </row>
        <row r="1909">
          <cell r="A1909">
            <v>1107</v>
          </cell>
          <cell r="B1909" t="str">
            <v>E 001.011.033</v>
          </cell>
          <cell r="C1909" t="str">
            <v>APU 2021 E 001.011.033</v>
          </cell>
          <cell r="D1909" t="str">
            <v>GRUPO OBRAS ELECTRICAS Y ALUMBRADO PUBLICO</v>
          </cell>
          <cell r="E1909" t="str">
            <v>RED  ELECTRICAS</v>
          </cell>
          <cell r="F1909" t="str">
            <v xml:space="preserve">ACOMETIDAS ELECTRICAS    </v>
          </cell>
          <cell r="G1909">
            <v>0</v>
          </cell>
          <cell r="H1909" t="str">
            <v>JOSE MIGUE</v>
          </cell>
          <cell r="I1909" t="str">
            <v>CIM</v>
          </cell>
          <cell r="J1909" t="str">
            <v xml:space="preserve">ACOMETIDA MEDIA TENSION 13.2 KV 3 No2 Ducto PVC 4" </v>
          </cell>
          <cell r="K1909" t="str">
            <v xml:space="preserve"> ML</v>
          </cell>
          <cell r="L1909">
            <v>1</v>
          </cell>
          <cell r="M1909">
            <v>123529</v>
          </cell>
          <cell r="N1909">
            <v>38294</v>
          </cell>
          <cell r="O1909">
            <v>161823</v>
          </cell>
        </row>
        <row r="1910">
          <cell r="A1910">
            <v>1233</v>
          </cell>
          <cell r="B1910" t="str">
            <v>E 001.019.074</v>
          </cell>
          <cell r="C1910" t="str">
            <v>APU 2021 E 001.019.074</v>
          </cell>
          <cell r="D1910" t="str">
            <v>GRUPO OBRAS ELECTRICAS Y ALUMBRADO PUBLICO</v>
          </cell>
          <cell r="E1910" t="str">
            <v>RED  ELECTRICAS</v>
          </cell>
          <cell r="F1910" t="str">
            <v xml:space="preserve">APUS NUEVOS    </v>
          </cell>
          <cell r="G1910">
            <v>0</v>
          </cell>
          <cell r="H1910"/>
          <cell r="I1910"/>
          <cell r="J1910" t="str">
            <v xml:space="preserve">ACOMETIDA MEDIA TENSION 13.2KV3 N2 Duct PVC 6"coden </v>
          </cell>
          <cell r="K1910" t="str">
            <v>ML</v>
          </cell>
          <cell r="L1910">
            <v>1</v>
          </cell>
          <cell r="M1910">
            <v>514540</v>
          </cell>
          <cell r="N1910">
            <v>159507</v>
          </cell>
          <cell r="O1910">
            <v>674047</v>
          </cell>
        </row>
        <row r="1911">
          <cell r="A1911">
            <v>1241</v>
          </cell>
          <cell r="B1911" t="str">
            <v>E 001.019.082</v>
          </cell>
          <cell r="C1911" t="str">
            <v>APU 2021 E 001.019.082</v>
          </cell>
          <cell r="D1911" t="str">
            <v>GRUPO OBRAS ELECTRICAS Y ALUMBRADO PUBLICO</v>
          </cell>
          <cell r="E1911" t="str">
            <v>RED  ELECTRICAS</v>
          </cell>
          <cell r="F1911" t="str">
            <v xml:space="preserve">APUS NUEVOS    </v>
          </cell>
          <cell r="G1911">
            <v>0</v>
          </cell>
          <cell r="H1911"/>
          <cell r="I1911"/>
          <cell r="J1911" t="str">
            <v xml:space="preserve">ACOMETIDA BAJA TENSION 3N2/0+1N2/0N+1N1/0T AWG DB </v>
          </cell>
          <cell r="K1911" t="str">
            <v xml:space="preserve"> ML</v>
          </cell>
          <cell r="L1911">
            <v>1</v>
          </cell>
          <cell r="M1911">
            <v>412970</v>
          </cell>
          <cell r="N1911">
            <v>128021</v>
          </cell>
          <cell r="O1911">
            <v>540991</v>
          </cell>
        </row>
        <row r="1912">
          <cell r="A1912">
            <v>1242</v>
          </cell>
          <cell r="B1912" t="str">
            <v>E 001.019.083</v>
          </cell>
          <cell r="C1912" t="str">
            <v>APU 2021 E 001.019.083</v>
          </cell>
          <cell r="D1912" t="str">
            <v>GRUPO OBRAS ELECTRICAS Y ALUMBRADO PUBLICO</v>
          </cell>
          <cell r="E1912" t="str">
            <v>RED  ELECTRICAS</v>
          </cell>
          <cell r="F1912" t="str">
            <v xml:space="preserve">APUS NUEVOS    </v>
          </cell>
          <cell r="G1912">
            <v>0</v>
          </cell>
          <cell r="H1912"/>
          <cell r="I1912"/>
          <cell r="J1912" t="str">
            <v xml:space="preserve">ACOMETIDA PARCIAL 2N2+1N2N+1N4T DE T.G.A - I.T.S.M </v>
          </cell>
          <cell r="K1912" t="str">
            <v xml:space="preserve"> ML</v>
          </cell>
          <cell r="L1912">
            <v>1</v>
          </cell>
          <cell r="M1912">
            <v>149609</v>
          </cell>
          <cell r="N1912">
            <v>46379</v>
          </cell>
          <cell r="O1912">
            <v>195988</v>
          </cell>
        </row>
        <row r="1913">
          <cell r="A1913">
            <v>1243</v>
          </cell>
          <cell r="B1913" t="str">
            <v>E 001.019.084</v>
          </cell>
          <cell r="C1913" t="str">
            <v>APU 2021 E 001.019.084</v>
          </cell>
          <cell r="D1913" t="str">
            <v>GRUPO OBRAS ELECTRICAS Y ALUMBRADO PUBLICO</v>
          </cell>
          <cell r="E1913" t="str">
            <v>RED  ELECTRICAS</v>
          </cell>
          <cell r="F1913" t="str">
            <v xml:space="preserve">APUS NUEVOS    </v>
          </cell>
          <cell r="G1913">
            <v>0</v>
          </cell>
          <cell r="H1913"/>
          <cell r="I1913"/>
          <cell r="J1913" t="str">
            <v xml:space="preserve">ACOMETIDA PARCIAL 2N4+1N6N+1N8T DE T.G.A - I.T.COM </v>
          </cell>
          <cell r="K1913" t="str">
            <v xml:space="preserve"> ML</v>
          </cell>
          <cell r="L1913">
            <v>1</v>
          </cell>
          <cell r="M1913">
            <v>118101</v>
          </cell>
          <cell r="N1913">
            <v>36611</v>
          </cell>
          <cell r="O1913">
            <v>154712</v>
          </cell>
        </row>
        <row r="1914">
          <cell r="A1914">
            <v>1244</v>
          </cell>
          <cell r="B1914" t="str">
            <v>E 001.019.085</v>
          </cell>
          <cell r="C1914" t="str">
            <v>APU 2021 E 001.019.085</v>
          </cell>
          <cell r="D1914" t="str">
            <v>GRUPO OBRAS ELECTRICAS Y ALUMBRADO PUBLICO</v>
          </cell>
          <cell r="E1914" t="str">
            <v>RED  ELECTRICAS</v>
          </cell>
          <cell r="F1914" t="str">
            <v xml:space="preserve">APUS NUEVOS    </v>
          </cell>
          <cell r="G1914">
            <v>0</v>
          </cell>
          <cell r="H1914"/>
          <cell r="I1914"/>
          <cell r="J1914" t="str">
            <v xml:space="preserve">ACOMETIDA PARCIAL 3N4+1N6N+1N8T DE T.G.A - I.T.C </v>
          </cell>
          <cell r="K1914" t="str">
            <v xml:space="preserve"> ML</v>
          </cell>
          <cell r="L1914">
            <v>1</v>
          </cell>
          <cell r="M1914">
            <v>90201</v>
          </cell>
          <cell r="N1914">
            <v>27962</v>
          </cell>
          <cell r="O1914">
            <v>118163</v>
          </cell>
        </row>
        <row r="1915">
          <cell r="A1915">
            <v>1245</v>
          </cell>
          <cell r="B1915" t="str">
            <v>E 001.019.086</v>
          </cell>
          <cell r="C1915" t="str">
            <v>APU 2021 E 001.019.086</v>
          </cell>
          <cell r="D1915" t="str">
            <v>GRUPO OBRAS ELECTRICAS Y ALUMBRADO PUBLICO</v>
          </cell>
          <cell r="E1915" t="str">
            <v>RED  ELECTRICAS</v>
          </cell>
          <cell r="F1915" t="str">
            <v xml:space="preserve">APUS NUEVOS    </v>
          </cell>
          <cell r="G1915">
            <v>0</v>
          </cell>
          <cell r="H1915"/>
          <cell r="I1915"/>
          <cell r="J1915" t="str">
            <v xml:space="preserve">ACOMETIDA PARCIAL 2N2+1N4N+1N6T T.G.A - I.T.A </v>
          </cell>
          <cell r="K1915" t="str">
            <v xml:space="preserve"> ML</v>
          </cell>
          <cell r="L1915">
            <v>1</v>
          </cell>
          <cell r="M1915">
            <v>110912</v>
          </cell>
          <cell r="N1915">
            <v>34383</v>
          </cell>
          <cell r="O1915">
            <v>145295</v>
          </cell>
        </row>
        <row r="1916">
          <cell r="A1916">
            <v>1246</v>
          </cell>
          <cell r="B1916" t="str">
            <v>E 001.019.087</v>
          </cell>
          <cell r="C1916" t="str">
            <v>APU 2021 E 001.019.087</v>
          </cell>
          <cell r="D1916" t="str">
            <v>GRUPO OBRAS ELECTRICAS Y ALUMBRADO PUBLICO</v>
          </cell>
          <cell r="E1916" t="str">
            <v>RED  ELECTRICAS</v>
          </cell>
          <cell r="F1916" t="str">
            <v xml:space="preserve">APUS NUEVOS    </v>
          </cell>
          <cell r="G1916">
            <v>0</v>
          </cell>
          <cell r="H1916"/>
          <cell r="I1916"/>
          <cell r="J1916" t="str">
            <v xml:space="preserve">ACOMETIDA PARCIAL 3N4+1N6N+1N6T T.G.A - I.T.T.B </v>
          </cell>
          <cell r="K1916" t="str">
            <v xml:space="preserve"> ML</v>
          </cell>
          <cell r="L1916">
            <v>1</v>
          </cell>
          <cell r="M1916">
            <v>92778</v>
          </cell>
          <cell r="N1916">
            <v>28761</v>
          </cell>
          <cell r="O1916">
            <v>121539</v>
          </cell>
        </row>
        <row r="1917">
          <cell r="A1917">
            <v>1247</v>
          </cell>
          <cell r="B1917" t="str">
            <v>E 001.019.088</v>
          </cell>
          <cell r="C1917" t="str">
            <v>APU 2021 E 001.019.088</v>
          </cell>
          <cell r="D1917" t="str">
            <v>GRUPO OBRAS ELECTRICAS Y ALUMBRADO PUBLICO</v>
          </cell>
          <cell r="E1917" t="str">
            <v>RED  ELECTRICAS</v>
          </cell>
          <cell r="F1917" t="str">
            <v xml:space="preserve">APUS NUEVOS    </v>
          </cell>
          <cell r="G1917">
            <v>0</v>
          </cell>
          <cell r="H1917"/>
          <cell r="I1917"/>
          <cell r="J1917" t="str">
            <v xml:space="preserve">ACOMETIDA PARCIAL 3N6+1N6N+1N8T 21-1/2" IMC </v>
          </cell>
          <cell r="K1917" t="str">
            <v>ML</v>
          </cell>
          <cell r="L1917">
            <v>1</v>
          </cell>
          <cell r="M1917">
            <v>166085</v>
          </cell>
          <cell r="N1917">
            <v>51486</v>
          </cell>
          <cell r="O1917">
            <v>217571</v>
          </cell>
        </row>
        <row r="1918">
          <cell r="A1918">
            <v>1285</v>
          </cell>
          <cell r="B1918" t="str">
            <v>E 001.019.126</v>
          </cell>
          <cell r="C1918" t="str">
            <v>APU 2021 E 001.019.126</v>
          </cell>
          <cell r="D1918" t="str">
            <v>GRUPO OBRAS ELECTRICAS Y ALUMBRADO PUBLICO</v>
          </cell>
          <cell r="E1918" t="str">
            <v>RED  ELECTRICAS</v>
          </cell>
          <cell r="F1918" t="str">
            <v xml:space="preserve">APUS NUEVOS    </v>
          </cell>
          <cell r="G1918">
            <v>0</v>
          </cell>
          <cell r="H1918"/>
          <cell r="I1918"/>
          <cell r="J1918" t="str">
            <v xml:space="preserve">ACOMETIDA ELE TUB EMT 2"X4,5 POLO A TIERRA </v>
          </cell>
          <cell r="K1918" t="str">
            <v xml:space="preserve"> UN</v>
          </cell>
          <cell r="L1918">
            <v>1</v>
          </cell>
          <cell r="M1918">
            <v>2193464</v>
          </cell>
          <cell r="N1918">
            <v>679974</v>
          </cell>
          <cell r="O1918">
            <v>2873438</v>
          </cell>
        </row>
        <row r="1919">
          <cell r="A1919">
            <v>2019</v>
          </cell>
          <cell r="B1919" t="str">
            <v>E 030.002.163</v>
          </cell>
          <cell r="C1919" t="str">
            <v>APU 2021 E 030.002.163</v>
          </cell>
          <cell r="D1919" t="str">
            <v>NUEVOS</v>
          </cell>
          <cell r="E1919" t="str">
            <v>RED  CONTRA INCENDIOS - Y GAS</v>
          </cell>
          <cell r="F1919" t="str">
            <v xml:space="preserve">ACCESORIOS R.C.I </v>
          </cell>
          <cell r="G1919">
            <v>0</v>
          </cell>
          <cell r="H1919" t="str">
            <v xml:space="preserve">SECRETARIA DE EDUCACION </v>
          </cell>
          <cell r="I1919" t="str">
            <v xml:space="preserve">SECRETARIA DE EDUCACION </v>
          </cell>
          <cell r="J1919" t="str">
            <v>ACOMETIDA PARCIAL 3x(2No3/0)+2 No3/0+1 No2/0 desde el Transformador al Tablero General de Baja Tensión TGBT</v>
          </cell>
          <cell r="K1919" t="str">
            <v>ML</v>
          </cell>
          <cell r="L1919">
            <v>1</v>
          </cell>
          <cell r="M1919">
            <v>670421</v>
          </cell>
          <cell r="N1919">
            <v>207831</v>
          </cell>
          <cell r="O1919">
            <v>878252</v>
          </cell>
        </row>
        <row r="1920">
          <cell r="A1920">
            <v>2020</v>
          </cell>
          <cell r="B1920" t="str">
            <v>E 030.002.164</v>
          </cell>
          <cell r="C1920" t="str">
            <v>APU 2021 E 030.002.164</v>
          </cell>
          <cell r="D1920" t="str">
            <v>NUEVOS</v>
          </cell>
          <cell r="E1920" t="str">
            <v>RED  CONTRA INCENDIOS - Y GAS</v>
          </cell>
          <cell r="F1920" t="str">
            <v xml:space="preserve">ACCESORIOS R.C.I </v>
          </cell>
          <cell r="G1920">
            <v>0</v>
          </cell>
          <cell r="H1920" t="str">
            <v xml:space="preserve">SECRETARIA DE EDUCACION </v>
          </cell>
          <cell r="I1920" t="str">
            <v xml:space="preserve">SECRETARIA DE EDUCACION </v>
          </cell>
          <cell r="J1920" t="str">
            <v>ACOMETIDA PARCIAL 3x(2No3/0)+2 No3/0+1 No2/0 desde el Transformador al Tablero de Bomba Contra Incendio. TCBCI</v>
          </cell>
          <cell r="K1920" t="str">
            <v>ML</v>
          </cell>
          <cell r="L1920">
            <v>1</v>
          </cell>
          <cell r="M1920">
            <v>670421</v>
          </cell>
          <cell r="N1920">
            <v>207831</v>
          </cell>
          <cell r="O1920">
            <v>878252</v>
          </cell>
        </row>
        <row r="1921">
          <cell r="A1921">
            <v>2021</v>
          </cell>
          <cell r="B1921" t="str">
            <v>E 030.002.165</v>
          </cell>
          <cell r="C1921" t="str">
            <v>APU 2021 E 030.002.165</v>
          </cell>
          <cell r="D1921" t="str">
            <v>NUEVOS</v>
          </cell>
          <cell r="E1921" t="str">
            <v>RED  CONTRA INCENDIOS - Y GAS</v>
          </cell>
          <cell r="F1921" t="str">
            <v xml:space="preserve">ACCESORIOS R.C.I </v>
          </cell>
          <cell r="G1921">
            <v>0</v>
          </cell>
          <cell r="H1921" t="str">
            <v xml:space="preserve">SECRETARIA DE EDUCACION </v>
          </cell>
          <cell r="I1921" t="str">
            <v xml:space="preserve">SECRETARIA DE EDUCACION </v>
          </cell>
          <cell r="J1921" t="str">
            <v>ACOMETIDA PARCIAL 3No3/0+1 No3/0+1 No6 T de la Planta de Emergencia a Tablero General  de TGBT</v>
          </cell>
          <cell r="K1921" t="str">
            <v>ML</v>
          </cell>
          <cell r="L1921">
            <v>1</v>
          </cell>
          <cell r="M1921">
            <v>353676</v>
          </cell>
          <cell r="N1921">
            <v>109640</v>
          </cell>
          <cell r="O1921">
            <v>463316</v>
          </cell>
        </row>
        <row r="1922">
          <cell r="A1922">
            <v>2022</v>
          </cell>
          <cell r="B1922" t="str">
            <v>E 030.002.166</v>
          </cell>
          <cell r="C1922" t="str">
            <v>APU 2021 E 030.002.166</v>
          </cell>
          <cell r="D1922" t="str">
            <v>NUEVOS</v>
          </cell>
          <cell r="E1922" t="str">
            <v>RED  CONTRA INCENDIOS - Y GAS</v>
          </cell>
          <cell r="F1922" t="str">
            <v xml:space="preserve">ACCESORIOS R.C.I </v>
          </cell>
          <cell r="G1922">
            <v>0</v>
          </cell>
          <cell r="H1922" t="str">
            <v xml:space="preserve">SECRETARIA DE EDUCACION </v>
          </cell>
          <cell r="I1922" t="str">
            <v xml:space="preserve">SECRETARIA DE EDUCACION </v>
          </cell>
          <cell r="J1922" t="str">
            <v>ACOMETIDA PARCIAL 3No2/0+1 No2/0+1 N08 Ducto PVC 2 1/2"  desde TGBT a Tablero Aulas Piso 1 - TA-P1</v>
          </cell>
          <cell r="K1922" t="str">
            <v>ML</v>
          </cell>
          <cell r="L1922">
            <v>1</v>
          </cell>
          <cell r="M1922">
            <v>182340</v>
          </cell>
          <cell r="N1922">
            <v>56525</v>
          </cell>
          <cell r="O1922">
            <v>238865</v>
          </cell>
        </row>
        <row r="1923">
          <cell r="A1923">
            <v>2023</v>
          </cell>
          <cell r="B1923" t="str">
            <v>E 030.002.167</v>
          </cell>
          <cell r="C1923" t="str">
            <v>APU 2021 E 030.002.167</v>
          </cell>
          <cell r="D1923" t="str">
            <v>NUEVOS</v>
          </cell>
          <cell r="E1923" t="str">
            <v>RED  CONTRA INCENDIOS - Y GAS</v>
          </cell>
          <cell r="F1923" t="str">
            <v xml:space="preserve">ACCESORIOS R.C.I </v>
          </cell>
          <cell r="G1923">
            <v>0</v>
          </cell>
          <cell r="H1923" t="str">
            <v xml:space="preserve">SECRETARIA DE EDUCACION </v>
          </cell>
          <cell r="I1923" t="str">
            <v xml:space="preserve">SECRETARIA DE EDUCACION </v>
          </cell>
          <cell r="J1923" t="str">
            <v>ACOMETIDA PARCIAL 3No2+1 No2+1 No8 Ducto PVC 2 1/2"  desde TGBT a Tablero Aulas Piso 2 - TA-P2</v>
          </cell>
          <cell r="K1923" t="str">
            <v>ML</v>
          </cell>
          <cell r="L1923">
            <v>1</v>
          </cell>
          <cell r="M1923">
            <v>181256</v>
          </cell>
          <cell r="N1923">
            <v>56189</v>
          </cell>
          <cell r="O1923">
            <v>237445</v>
          </cell>
        </row>
        <row r="1924">
          <cell r="A1924">
            <v>2024</v>
          </cell>
          <cell r="B1924" t="str">
            <v>E 030.002.168</v>
          </cell>
          <cell r="C1924" t="str">
            <v>APU 2021 E 030.002.168</v>
          </cell>
          <cell r="D1924" t="str">
            <v>NUEVOS</v>
          </cell>
          <cell r="E1924" t="str">
            <v>RED  CONTRA INCENDIOS - Y GAS</v>
          </cell>
          <cell r="F1924" t="str">
            <v xml:space="preserve">ACCESORIOS R.C.I </v>
          </cell>
          <cell r="G1924">
            <v>0</v>
          </cell>
          <cell r="H1924" t="str">
            <v xml:space="preserve">SECRETARIA DE EDUCACION </v>
          </cell>
          <cell r="I1924" t="str">
            <v xml:space="preserve">SECRETARIA DE EDUCACION </v>
          </cell>
          <cell r="J1924" t="str">
            <v>ACOMETIDA PARCIAL 3No2+1 No2+1 No8 Ducto PVC 2 1/2"  desde TGBT a Tablero de sala de profesores, sala de sistemas y laboratorios TSIS-P2</v>
          </cell>
          <cell r="K1924" t="str">
            <v>ML</v>
          </cell>
          <cell r="L1924">
            <v>1</v>
          </cell>
          <cell r="M1924">
            <v>181256</v>
          </cell>
          <cell r="N1924">
            <v>56189</v>
          </cell>
          <cell r="O1924">
            <v>237445</v>
          </cell>
        </row>
        <row r="1925">
          <cell r="A1925">
            <v>2025</v>
          </cell>
          <cell r="B1925" t="str">
            <v>E 030.002.169</v>
          </cell>
          <cell r="C1925" t="str">
            <v>APU 2021 E 030.002.169</v>
          </cell>
          <cell r="D1925" t="str">
            <v>NUEVOS</v>
          </cell>
          <cell r="E1925" t="str">
            <v>RED  CONTRA INCENDIOS - Y GAS</v>
          </cell>
          <cell r="F1925" t="str">
            <v xml:space="preserve">ACCESORIOS R.C.I </v>
          </cell>
          <cell r="G1925">
            <v>0</v>
          </cell>
          <cell r="H1925" t="str">
            <v xml:space="preserve">SECRETARIA DE EDUCACION </v>
          </cell>
          <cell r="I1925" t="str">
            <v xml:space="preserve">SECRETARIA DE EDUCACION </v>
          </cell>
          <cell r="J1925" t="str">
            <v>ACOMETIDA PARCIAL 3No2+1 No2+1 No8 Ducto PVC 2 1/2"  desde el TGBT al Tablero en el cuarto de máquinas Tcuarto-Máq</v>
          </cell>
          <cell r="K1925" t="str">
            <v>ML</v>
          </cell>
          <cell r="L1925">
            <v>1</v>
          </cell>
          <cell r="M1925">
            <v>181256</v>
          </cell>
          <cell r="N1925">
            <v>56189</v>
          </cell>
          <cell r="O1925">
            <v>237445</v>
          </cell>
        </row>
        <row r="1926">
          <cell r="A1926">
            <v>1207</v>
          </cell>
          <cell r="B1926" t="str">
            <v>E 001.019.048</v>
          </cell>
          <cell r="C1926" t="str">
            <v>APU 2021 E 001.019.048</v>
          </cell>
          <cell r="D1926" t="str">
            <v>GRUPO OBRAS ELECTRICAS Y ALUMBRADO PUBLICO</v>
          </cell>
          <cell r="E1926" t="str">
            <v>RED  ELECTRICAS</v>
          </cell>
          <cell r="F1926" t="str">
            <v xml:space="preserve">APUS NUEVOS    </v>
          </cell>
          <cell r="G1926">
            <v>0</v>
          </cell>
          <cell r="H1926"/>
          <cell r="I1926"/>
          <cell r="J1926" t="str">
            <v xml:space="preserve">SUMI EINSTACOMETLUMINARI CABLE DE COBR2X12+12T </v>
          </cell>
          <cell r="K1926" t="str">
            <v>ML</v>
          </cell>
          <cell r="L1926">
            <v>1</v>
          </cell>
          <cell r="M1926">
            <v>16248</v>
          </cell>
          <cell r="N1926">
            <v>5037</v>
          </cell>
          <cell r="O1926">
            <v>21285</v>
          </cell>
        </row>
        <row r="1927">
          <cell r="A1927">
            <v>1075</v>
          </cell>
          <cell r="B1927" t="str">
            <v>E 001.011.001</v>
          </cell>
          <cell r="C1927" t="str">
            <v>APU 2021 E 001.011.001</v>
          </cell>
          <cell r="D1927" t="str">
            <v>GRUPO OBRAS ELECTRICAS Y ALUMBRADO PUBLICO</v>
          </cell>
          <cell r="E1927" t="str">
            <v>RED  ELECTRICAS</v>
          </cell>
          <cell r="F1927" t="str">
            <v xml:space="preserve">ACOMETIDAS ELECTRICAS    </v>
          </cell>
          <cell r="G1927">
            <v>0</v>
          </cell>
          <cell r="H1927"/>
          <cell r="I1927"/>
          <cell r="J1927" t="str">
            <v xml:space="preserve">ACOMETIDA TELEFONICA 10 PARES DUCTO PVC 1 1/2" </v>
          </cell>
          <cell r="K1927" t="str">
            <v xml:space="preserve"> ML</v>
          </cell>
          <cell r="L1927">
            <v>1</v>
          </cell>
          <cell r="M1927">
            <v>48198</v>
          </cell>
          <cell r="N1927">
            <v>14941</v>
          </cell>
          <cell r="O1927">
            <v>63139</v>
          </cell>
        </row>
        <row r="1928">
          <cell r="A1928">
            <v>1108</v>
          </cell>
          <cell r="B1928" t="str">
            <v>E 001.011.034</v>
          </cell>
          <cell r="C1928" t="str">
            <v>APU 2021 E 001.011.034</v>
          </cell>
          <cell r="D1928" t="str">
            <v>GRUPO OBRAS ELECTRICAS Y ALUMBRADO PUBLICO</v>
          </cell>
          <cell r="E1928" t="str">
            <v>RED  ELECTRICAS</v>
          </cell>
          <cell r="F1928" t="str">
            <v xml:space="preserve">ACOMETIDAS ELECTRICAS    </v>
          </cell>
          <cell r="G1928">
            <v>0</v>
          </cell>
          <cell r="H1928"/>
          <cell r="I1928"/>
          <cell r="J1928" t="str">
            <v xml:space="preserve">ACOMETIDA TELEFONICA 10 PARES DUCTO PVC 1 1/2" </v>
          </cell>
          <cell r="K1928" t="str">
            <v xml:space="preserve"> ML</v>
          </cell>
          <cell r="L1928">
            <v>1</v>
          </cell>
          <cell r="M1928">
            <v>48198</v>
          </cell>
          <cell r="N1928">
            <v>14941</v>
          </cell>
          <cell r="O1928">
            <v>63139</v>
          </cell>
        </row>
        <row r="1929">
          <cell r="A1929">
            <v>1135</v>
          </cell>
          <cell r="B1929" t="str">
            <v>E 001.012.017</v>
          </cell>
          <cell r="C1929" t="str">
            <v>APU 2021 E 001.012.017</v>
          </cell>
          <cell r="D1929" t="str">
            <v>GRUPO OBRAS ELECTRICAS Y ALUMBRADO PUBLICO</v>
          </cell>
          <cell r="E1929" t="str">
            <v>RED  ELECTRICAS</v>
          </cell>
          <cell r="F1929" t="str">
            <v xml:space="preserve">SALIDAS ELECTRICAS  </v>
          </cell>
          <cell r="G1929">
            <v>0</v>
          </cell>
          <cell r="H1929"/>
          <cell r="I1929"/>
          <cell r="J1929" t="str">
            <v xml:space="preserve">ACOMETIDA TELEFONICA 10 PARES DUCTO PVC 1 1/2" </v>
          </cell>
          <cell r="K1929" t="str">
            <v xml:space="preserve"> ML</v>
          </cell>
          <cell r="L1929">
            <v>1</v>
          </cell>
          <cell r="M1929">
            <v>48198</v>
          </cell>
          <cell r="N1929">
            <v>14941</v>
          </cell>
          <cell r="O1929">
            <v>63139</v>
          </cell>
        </row>
        <row r="1930">
          <cell r="A1930">
            <v>1109</v>
          </cell>
          <cell r="B1930" t="str">
            <v>E 001.011.035</v>
          </cell>
          <cell r="C1930" t="str">
            <v>APU 2021 E 001.011.035</v>
          </cell>
          <cell r="D1930" t="str">
            <v>GRUPO OBRAS ELECTRICAS Y ALUMBRADO PUBLICO</v>
          </cell>
          <cell r="E1930" t="str">
            <v>RED  ELECTRICAS</v>
          </cell>
          <cell r="F1930" t="str">
            <v xml:space="preserve">ACOMETIDAS ELECTRICAS    </v>
          </cell>
          <cell r="G1930">
            <v>0</v>
          </cell>
          <cell r="H1930"/>
          <cell r="I1930"/>
          <cell r="J1930" t="str">
            <v xml:space="preserve">ACOMETIDA TELEFONICA 20 PARES DUCTO PVC 2" </v>
          </cell>
          <cell r="K1930" t="str">
            <v xml:space="preserve"> ML</v>
          </cell>
          <cell r="L1930">
            <v>1</v>
          </cell>
          <cell r="M1930">
            <v>52434</v>
          </cell>
          <cell r="N1930">
            <v>16255</v>
          </cell>
          <cell r="O1930">
            <v>68689</v>
          </cell>
        </row>
        <row r="1931">
          <cell r="A1931">
            <v>1136</v>
          </cell>
          <cell r="B1931" t="str">
            <v>E 001.012.018</v>
          </cell>
          <cell r="C1931" t="str">
            <v>APU 2021 E 001.012.018</v>
          </cell>
          <cell r="D1931" t="str">
            <v>GRUPO OBRAS ELECTRICAS Y ALUMBRADO PUBLICO</v>
          </cell>
          <cell r="E1931" t="str">
            <v>RED  ELECTRICAS</v>
          </cell>
          <cell r="F1931" t="str">
            <v xml:space="preserve">SALIDAS ELECTRICAS  </v>
          </cell>
          <cell r="G1931">
            <v>0</v>
          </cell>
          <cell r="H1931"/>
          <cell r="I1931"/>
          <cell r="J1931" t="str">
            <v xml:space="preserve">ACOMETIDA TELEFONICA 20 PARES DUCTO PVC 2" </v>
          </cell>
          <cell r="K1931" t="str">
            <v xml:space="preserve"> ML</v>
          </cell>
          <cell r="L1931">
            <v>1</v>
          </cell>
          <cell r="M1931">
            <v>52434</v>
          </cell>
          <cell r="N1931">
            <v>16255</v>
          </cell>
          <cell r="O1931">
            <v>68689</v>
          </cell>
        </row>
        <row r="1932">
          <cell r="A1932">
            <v>1110</v>
          </cell>
          <cell r="B1932" t="str">
            <v>E 001.011.036</v>
          </cell>
          <cell r="C1932" t="str">
            <v>APU 2021 E 001.011.036</v>
          </cell>
          <cell r="D1932" t="str">
            <v>GRUPO OBRAS ELECTRICAS Y ALUMBRADO PUBLICO</v>
          </cell>
          <cell r="E1932" t="str">
            <v>RED  ELECTRICAS</v>
          </cell>
          <cell r="F1932" t="str">
            <v xml:space="preserve">ACOMETIDAS ELECTRICAS    </v>
          </cell>
          <cell r="G1932">
            <v>0</v>
          </cell>
          <cell r="H1932"/>
          <cell r="I1932"/>
          <cell r="J1932" t="str">
            <v xml:space="preserve">ACOMETIDA TELEFONICA 30 PARES DUCTO PVC 2" </v>
          </cell>
          <cell r="K1932" t="str">
            <v xml:space="preserve"> ML</v>
          </cell>
          <cell r="L1932">
            <v>1</v>
          </cell>
          <cell r="M1932">
            <v>61978</v>
          </cell>
          <cell r="N1932">
            <v>19213</v>
          </cell>
          <cell r="O1932">
            <v>81191</v>
          </cell>
        </row>
        <row r="1933">
          <cell r="A1933">
            <v>1111</v>
          </cell>
          <cell r="B1933" t="str">
            <v>E 001.011.037</v>
          </cell>
          <cell r="C1933" t="str">
            <v>APU 2021 E 001.011.037</v>
          </cell>
          <cell r="D1933" t="str">
            <v>GRUPO OBRAS ELECTRICAS Y ALUMBRADO PUBLICO</v>
          </cell>
          <cell r="E1933" t="str">
            <v>RED  ELECTRICAS</v>
          </cell>
          <cell r="F1933" t="str">
            <v xml:space="preserve">ACOMETIDAS ELECTRICAS    </v>
          </cell>
          <cell r="G1933">
            <v>0</v>
          </cell>
          <cell r="H1933"/>
          <cell r="I1933"/>
          <cell r="J1933" t="str">
            <v xml:space="preserve">ACOMETIDA TELEFONICA 40 PARES DUCTO PVC 3" </v>
          </cell>
          <cell r="K1933" t="str">
            <v xml:space="preserve"> ML</v>
          </cell>
          <cell r="L1933">
            <v>1</v>
          </cell>
          <cell r="M1933">
            <v>70764</v>
          </cell>
          <cell r="N1933">
            <v>21937</v>
          </cell>
          <cell r="O1933">
            <v>92701</v>
          </cell>
        </row>
        <row r="1934">
          <cell r="A1934">
            <v>1112</v>
          </cell>
          <cell r="B1934" t="str">
            <v>E 001.011.038</v>
          </cell>
          <cell r="C1934" t="str">
            <v>APU 2021 E 001.011.038</v>
          </cell>
          <cell r="D1934" t="str">
            <v>GRUPO OBRAS ELECTRICAS Y ALUMBRADO PUBLICO</v>
          </cell>
          <cell r="E1934" t="str">
            <v>RED  ELECTRICAS</v>
          </cell>
          <cell r="F1934" t="str">
            <v xml:space="preserve">ACOMETIDAS ELECTRICAS    </v>
          </cell>
          <cell r="G1934">
            <v>0</v>
          </cell>
          <cell r="H1934"/>
          <cell r="I1934"/>
          <cell r="J1934" t="str">
            <v xml:space="preserve">ACOMETIDA TELEFONICA 50 PARES DUCTO PVC 3" </v>
          </cell>
          <cell r="K1934" t="str">
            <v xml:space="preserve"> ML</v>
          </cell>
          <cell r="L1934">
            <v>1</v>
          </cell>
          <cell r="M1934">
            <v>75524</v>
          </cell>
          <cell r="N1934">
            <v>23412</v>
          </cell>
          <cell r="O1934">
            <v>98936</v>
          </cell>
        </row>
        <row r="1935">
          <cell r="A1935">
            <v>1113</v>
          </cell>
          <cell r="B1935" t="str">
            <v>E 001.011.039</v>
          </cell>
          <cell r="C1935" t="str">
            <v>APU 2021 E 001.011.039</v>
          </cell>
          <cell r="D1935" t="str">
            <v>GRUPO OBRAS ELECTRICAS Y ALUMBRADO PUBLICO</v>
          </cell>
          <cell r="E1935" t="str">
            <v>RED  ELECTRICAS</v>
          </cell>
          <cell r="F1935" t="str">
            <v xml:space="preserve">ACOMETIDAS ELECTRICAS    </v>
          </cell>
          <cell r="G1935">
            <v>0</v>
          </cell>
          <cell r="J1935" t="str">
            <v xml:space="preserve">AFLORAMIENTO RED MT CS400 T.GALVANIZADO IMC 4"x6mt </v>
          </cell>
          <cell r="K1935" t="str">
            <v>ML</v>
          </cell>
          <cell r="L1935">
            <v>1</v>
          </cell>
          <cell r="M1935">
            <v>976440</v>
          </cell>
          <cell r="N1935">
            <v>302696</v>
          </cell>
          <cell r="O1935">
            <v>1279136</v>
          </cell>
        </row>
        <row r="1936">
          <cell r="A1936">
            <v>1221</v>
          </cell>
          <cell r="B1936" t="str">
            <v>E 001.019.062</v>
          </cell>
          <cell r="C1936" t="str">
            <v>APU 2021 E 001.019.062</v>
          </cell>
          <cell r="D1936" t="str">
            <v>GRUPO OBRAS ELECTRICAS Y ALUMBRADO PUBLICO</v>
          </cell>
          <cell r="E1936" t="str">
            <v>RED  ELECTRICAS</v>
          </cell>
          <cell r="F1936" t="str">
            <v xml:space="preserve">APUS NUEVOS    </v>
          </cell>
          <cell r="G1936">
            <v>0</v>
          </cell>
          <cell r="H1936"/>
          <cell r="I1936"/>
          <cell r="J1936" t="str">
            <v xml:space="preserve">AFLORAMIENTO RED BT T.GALVANIZADO IMC 1"x3mt </v>
          </cell>
          <cell r="K1936" t="str">
            <v>ML</v>
          </cell>
          <cell r="L1936">
            <v>1</v>
          </cell>
          <cell r="M1936">
            <v>248076</v>
          </cell>
          <cell r="N1936">
            <v>76904</v>
          </cell>
          <cell r="O1936">
            <v>324980</v>
          </cell>
        </row>
        <row r="1937">
          <cell r="A1937">
            <v>1174</v>
          </cell>
          <cell r="B1937" t="str">
            <v>E 001.019.010</v>
          </cell>
          <cell r="C1937" t="str">
            <v>APU 2021 E 001.019.010</v>
          </cell>
          <cell r="D1937" t="str">
            <v>GRUPO OBRAS ELECTRICAS Y ALUMBRADO PUBLICO</v>
          </cell>
          <cell r="E1937" t="str">
            <v>RED  ELECTRICAS</v>
          </cell>
          <cell r="F1937" t="str">
            <v xml:space="preserve">APUS NUEVOS    </v>
          </cell>
          <cell r="G1937">
            <v>0</v>
          </cell>
          <cell r="H1937"/>
          <cell r="I1937"/>
          <cell r="J1937" t="str">
            <v xml:space="preserve">AFLORAMIENTO XRA RED MT CS400 TUBO GALVA IMC 4"X6M </v>
          </cell>
          <cell r="K1937" t="str">
            <v xml:space="preserve"> UN</v>
          </cell>
          <cell r="L1937">
            <v>1</v>
          </cell>
          <cell r="M1937">
            <v>966485</v>
          </cell>
          <cell r="N1937">
            <v>299610</v>
          </cell>
          <cell r="O1937">
            <v>1266095</v>
          </cell>
        </row>
        <row r="1938">
          <cell r="A1938"/>
          <cell r="B1938"/>
          <cell r="C1938"/>
          <cell r="D1938"/>
          <cell r="E1938"/>
          <cell r="F1938"/>
          <cell r="G1938"/>
          <cell r="H1938"/>
          <cell r="I1938"/>
          <cell r="J1938" t="str">
            <v xml:space="preserve">REDES DE MEDIA TENSION </v>
          </cell>
          <cell r="K1938" t="str">
            <v/>
          </cell>
          <cell r="L1938"/>
          <cell r="M1938"/>
          <cell r="N1938"/>
          <cell r="O1938"/>
        </row>
        <row r="1939">
          <cell r="A1939">
            <v>1195</v>
          </cell>
          <cell r="B1939" t="str">
            <v>E 001.019.032</v>
          </cell>
          <cell r="C1939" t="str">
            <v>APU 2021 E 001.019.032</v>
          </cell>
          <cell r="D1939" t="str">
            <v>GRUPO OBRAS ELECTRICAS Y ALUMBRADO PUBLICO</v>
          </cell>
          <cell r="E1939" t="str">
            <v>RED  ELECTRICAS</v>
          </cell>
          <cell r="F1939" t="str">
            <v xml:space="preserve">APUS NUEVOS    </v>
          </cell>
          <cell r="G1939">
            <v>0</v>
          </cell>
          <cell r="H1939"/>
          <cell r="I1939"/>
          <cell r="J1939" t="str">
            <v xml:space="preserve">SUM E INS RED BAJA TENS CAB ALUM SE8000 3X2/0+2/0N </v>
          </cell>
          <cell r="K1939" t="str">
            <v xml:space="preserve"> ML</v>
          </cell>
          <cell r="L1939">
            <v>1</v>
          </cell>
          <cell r="M1939">
            <v>44360</v>
          </cell>
          <cell r="N1939">
            <v>13752</v>
          </cell>
          <cell r="O1939">
            <v>58112</v>
          </cell>
        </row>
        <row r="1940">
          <cell r="A1940">
            <v>1192</v>
          </cell>
          <cell r="B1940" t="str">
            <v>E 001.019.029</v>
          </cell>
          <cell r="C1940" t="str">
            <v>APU 2021 E 001.019.029</v>
          </cell>
          <cell r="D1940" t="str">
            <v>GRUPO OBRAS ELECTRICAS Y ALUMBRADO PUBLICO</v>
          </cell>
          <cell r="E1940" t="str">
            <v>RED  ELECTRICAS</v>
          </cell>
          <cell r="F1940" t="str">
            <v xml:space="preserve">APUS NUEVOS    </v>
          </cell>
          <cell r="G1940">
            <v>0</v>
          </cell>
          <cell r="H1940"/>
          <cell r="I1940"/>
          <cell r="J1940" t="str">
            <v xml:space="preserve">SUM E INST FOTOCONTROL SIST ALUMBRADO PUBLI 30 AMP </v>
          </cell>
          <cell r="K1940" t="str">
            <v xml:space="preserve"> UN</v>
          </cell>
          <cell r="L1940">
            <v>1</v>
          </cell>
          <cell r="M1940">
            <v>1006291</v>
          </cell>
          <cell r="N1940">
            <v>311950</v>
          </cell>
          <cell r="O1940">
            <v>1318241</v>
          </cell>
        </row>
        <row r="1941">
          <cell r="A1941">
            <v>1325</v>
          </cell>
          <cell r="B1941" t="str">
            <v>E 001.019.166</v>
          </cell>
          <cell r="C1941" t="str">
            <v>APU 2021 E 001.019.166</v>
          </cell>
          <cell r="D1941" t="str">
            <v>GRUPO OBRAS ELECTRICAS Y ALUMBRADO PUBLICO</v>
          </cell>
          <cell r="E1941" t="str">
            <v>RED  ELECTRICAS</v>
          </cell>
          <cell r="F1941" t="str">
            <v xml:space="preserve">APUS NUEVOS    </v>
          </cell>
          <cell r="G1941">
            <v>0</v>
          </cell>
          <cell r="H1941"/>
          <cell r="I1941"/>
          <cell r="J1941" t="str">
            <v xml:space="preserve">SUM E INST CABLE DE COBRE Y FIBRA OPTICA INC ACCES </v>
          </cell>
          <cell r="K1941" t="str">
            <v xml:space="preserve"> UN</v>
          </cell>
          <cell r="L1941">
            <v>1</v>
          </cell>
          <cell r="M1941">
            <v>25091337</v>
          </cell>
          <cell r="N1941">
            <v>7778314</v>
          </cell>
          <cell r="O1941">
            <v>32869651</v>
          </cell>
        </row>
        <row r="1942">
          <cell r="A1942">
            <v>1289</v>
          </cell>
          <cell r="B1942" t="str">
            <v>E 001.019.130</v>
          </cell>
          <cell r="C1942" t="str">
            <v>APU 2021 E 001.019.130</v>
          </cell>
          <cell r="D1942" t="str">
            <v>GRUPO OBRAS ELECTRICAS Y ALUMBRADO PUBLICO</v>
          </cell>
          <cell r="E1942" t="str">
            <v>RED  ELECTRICAS</v>
          </cell>
          <cell r="F1942" t="str">
            <v xml:space="preserve">APUS NUEVOS    </v>
          </cell>
          <cell r="G1942">
            <v>0</v>
          </cell>
          <cell r="H1942"/>
          <cell r="I1942"/>
          <cell r="J1942" t="str">
            <v xml:space="preserve">SUMIN, INST, PRUEBA Y PROGRAM DE CONTROLADOR LOCAL </v>
          </cell>
          <cell r="K1942" t="str">
            <v xml:space="preserve"> UN</v>
          </cell>
          <cell r="L1942">
            <v>1</v>
          </cell>
          <cell r="M1942">
            <v>35093739</v>
          </cell>
          <cell r="N1942">
            <v>10879059</v>
          </cell>
          <cell r="O1942">
            <v>45972798</v>
          </cell>
        </row>
        <row r="1943">
          <cell r="A1943">
            <v>1279</v>
          </cell>
          <cell r="B1943" t="str">
            <v>E 001.019.120</v>
          </cell>
          <cell r="C1943" t="str">
            <v>APU 2021 E 001.019.120</v>
          </cell>
          <cell r="D1943" t="str">
            <v>GRUPO OBRAS ELECTRICAS Y ALUMBRADO PUBLICO</v>
          </cell>
          <cell r="E1943" t="str">
            <v>RED  ELECTRICAS</v>
          </cell>
          <cell r="F1943" t="str">
            <v xml:space="preserve">APUS NUEVOS    </v>
          </cell>
          <cell r="G1943">
            <v>0</v>
          </cell>
          <cell r="H1943"/>
          <cell r="I1943"/>
          <cell r="J1943" t="str">
            <v xml:space="preserve">SUMINISTRO E INSTALACION MARQUILLA CABLE DEXSON </v>
          </cell>
          <cell r="K1943" t="str">
            <v xml:space="preserve"> UN</v>
          </cell>
          <cell r="L1943">
            <v>1</v>
          </cell>
          <cell r="M1943">
            <v>3344</v>
          </cell>
          <cell r="N1943">
            <v>1037</v>
          </cell>
          <cell r="O1943">
            <v>4381</v>
          </cell>
        </row>
        <row r="1944">
          <cell r="A1944"/>
          <cell r="B1944"/>
          <cell r="C1944"/>
          <cell r="D1944"/>
          <cell r="E1944"/>
          <cell r="F1944"/>
          <cell r="G1944"/>
          <cell r="H1944"/>
          <cell r="I1944"/>
          <cell r="J1944" t="str">
            <v xml:space="preserve">ALIMENTADORES DE BAJA TENSION </v>
          </cell>
          <cell r="K1944" t="str">
            <v/>
          </cell>
          <cell r="L1944"/>
          <cell r="M1944"/>
          <cell r="N1944"/>
          <cell r="O1944"/>
        </row>
        <row r="1945">
          <cell r="A1945">
            <v>1114</v>
          </cell>
          <cell r="B1945" t="str">
            <v>E 001.011.040</v>
          </cell>
          <cell r="C1945" t="str">
            <v>APU 2021 E 001.011.040</v>
          </cell>
          <cell r="D1945" t="str">
            <v>GRUPO OBRAS ELECTRICAS Y ALUMBRADO PUBLICO</v>
          </cell>
          <cell r="E1945" t="str">
            <v>RED  ELECTRICAS</v>
          </cell>
          <cell r="F1945" t="str">
            <v xml:space="preserve">ACOMETIDAS ELECTRICAS    </v>
          </cell>
          <cell r="G1945">
            <v>0</v>
          </cell>
          <cell r="H1945"/>
          <cell r="I1945"/>
          <cell r="J1945" t="str">
            <v xml:space="preserve">ALIMEN.3F(2x2/0 AWG)+1 N(2/0 AWG)+1 T(6 AWG),PVC 2" </v>
          </cell>
          <cell r="K1945" t="str">
            <v xml:space="preserve"> ML</v>
          </cell>
          <cell r="L1945">
            <v>1</v>
          </cell>
          <cell r="M1945">
            <v>113640</v>
          </cell>
          <cell r="N1945">
            <v>35228</v>
          </cell>
          <cell r="O1945">
            <v>148868</v>
          </cell>
        </row>
        <row r="1946">
          <cell r="A1946">
            <v>1115</v>
          </cell>
          <cell r="B1946" t="str">
            <v>E 001.011.041</v>
          </cell>
          <cell r="C1946" t="str">
            <v>APU 2021 E 001.011.041</v>
          </cell>
          <cell r="D1946" t="str">
            <v>GRUPO OBRAS ELECTRICAS Y ALUMBRADO PUBLICO</v>
          </cell>
          <cell r="E1946" t="str">
            <v>RED  ELECTRICAS</v>
          </cell>
          <cell r="F1946" t="str">
            <v xml:space="preserve">ACOMETIDAS ELECTRICAS    </v>
          </cell>
          <cell r="G1946">
            <v>0</v>
          </cell>
          <cell r="H1946"/>
          <cell r="I1946"/>
          <cell r="J1946" t="str">
            <v xml:space="preserve">ALIMEN.3F(2x2 AWG)+1 N(2 AWG)+1 T(8 AWG),PVC 2" </v>
          </cell>
          <cell r="K1946" t="str">
            <v xml:space="preserve"> ML</v>
          </cell>
          <cell r="L1946">
            <v>1</v>
          </cell>
          <cell r="M1946">
            <v>70837</v>
          </cell>
          <cell r="N1946">
            <v>21959</v>
          </cell>
          <cell r="O1946">
            <v>92796</v>
          </cell>
        </row>
        <row r="1947">
          <cell r="A1947">
            <v>1116</v>
          </cell>
          <cell r="B1947" t="str">
            <v>E 001.011.042</v>
          </cell>
          <cell r="C1947" t="str">
            <v>APU 2021 E 001.011.042</v>
          </cell>
          <cell r="D1947" t="str">
            <v>GRUPO OBRAS ELECTRICAS Y ALUMBRADO PUBLICO</v>
          </cell>
          <cell r="E1947" t="str">
            <v>RED  ELECTRICAS</v>
          </cell>
          <cell r="F1947" t="str">
            <v xml:space="preserve">ACOMETIDAS ELECTRICAS    </v>
          </cell>
          <cell r="G1947">
            <v>0</v>
          </cell>
          <cell r="H1947"/>
          <cell r="I1947"/>
          <cell r="J1947" t="str">
            <v xml:space="preserve">ALIMEN.3F(2x4 AWG)+1 N(6 AWG)+1 T(8 AWG),PVC 2" </v>
          </cell>
          <cell r="K1947" t="str">
            <v xml:space="preserve"> ML</v>
          </cell>
          <cell r="L1947">
            <v>1</v>
          </cell>
          <cell r="M1947">
            <v>53903</v>
          </cell>
          <cell r="N1947">
            <v>16710</v>
          </cell>
          <cell r="O1947">
            <v>70613</v>
          </cell>
        </row>
        <row r="1948">
          <cell r="A1948">
            <v>1117</v>
          </cell>
          <cell r="B1948" t="str">
            <v>E 001.011.043</v>
          </cell>
          <cell r="C1948" t="str">
            <v>APU 2021 E 001.011.043</v>
          </cell>
          <cell r="D1948" t="str">
            <v>GRUPO OBRAS ELECTRICAS Y ALUMBRADO PUBLICO</v>
          </cell>
          <cell r="E1948" t="str">
            <v>RED  ELECTRICAS</v>
          </cell>
          <cell r="F1948" t="str">
            <v xml:space="preserve">ACOMETIDAS ELECTRICAS    </v>
          </cell>
          <cell r="G1948">
            <v>0</v>
          </cell>
          <cell r="H1948"/>
          <cell r="I1948"/>
          <cell r="J1948" t="str">
            <v xml:space="preserve">ALIMEN.3F(8 AWG)+1N(3 AWG)+1T(10 AWG),PVC 1" </v>
          </cell>
          <cell r="K1948" t="str">
            <v>ML</v>
          </cell>
          <cell r="L1948">
            <v>1</v>
          </cell>
          <cell r="M1948">
            <v>32063</v>
          </cell>
          <cell r="N1948">
            <v>9940</v>
          </cell>
          <cell r="O1948">
            <v>42003</v>
          </cell>
        </row>
        <row r="1949">
          <cell r="A1949">
            <v>1234</v>
          </cell>
          <cell r="B1949" t="str">
            <v>E 001.019.075</v>
          </cell>
          <cell r="C1949" t="str">
            <v>APU 2021 E 001.019.075</v>
          </cell>
          <cell r="D1949" t="str">
            <v>GRUPO OBRAS ELECTRICAS Y ALUMBRADO PUBLICO</v>
          </cell>
          <cell r="E1949" t="str">
            <v>RED  ELECTRICAS</v>
          </cell>
          <cell r="F1949" t="str">
            <v xml:space="preserve">APUS NUEVOS    </v>
          </cell>
          <cell r="G1949">
            <v>0</v>
          </cell>
          <cell r="H1949"/>
          <cell r="I1949"/>
          <cell r="J1949" t="str">
            <v xml:space="preserve">TERMINAL PREMOLDEADO TIPO INTERIOR 15kV CS332 </v>
          </cell>
          <cell r="K1949" t="str">
            <v xml:space="preserve"> JGO</v>
          </cell>
          <cell r="L1949">
            <v>1</v>
          </cell>
          <cell r="M1949">
            <v>469811</v>
          </cell>
          <cell r="N1949">
            <v>145641</v>
          </cell>
          <cell r="O1949">
            <v>615452</v>
          </cell>
        </row>
        <row r="1950">
          <cell r="A1950">
            <v>1185</v>
          </cell>
          <cell r="B1950" t="str">
            <v>E 001.019.022</v>
          </cell>
          <cell r="C1950" t="str">
            <v>APU 2021 E 001.019.022</v>
          </cell>
          <cell r="D1950" t="str">
            <v>GRUPO OBRAS ELECTRICAS Y ALUMBRADO PUBLICO</v>
          </cell>
          <cell r="E1950" t="str">
            <v>RED  ELECTRICAS</v>
          </cell>
          <cell r="F1950" t="str">
            <v xml:space="preserve">APUS NUEVOS    </v>
          </cell>
          <cell r="G1950">
            <v>0</v>
          </cell>
          <cell r="H1950" t="str">
            <v>JOSE MIGUE</v>
          </cell>
          <cell r="I1950" t="str">
            <v>CIM</v>
          </cell>
          <cell r="J1950" t="str">
            <v xml:space="preserve">SUM E INS BARRAJE PREFOR MEDIA TENSION600A15KV 4PU </v>
          </cell>
          <cell r="K1950" t="str">
            <v xml:space="preserve"> UN</v>
          </cell>
          <cell r="L1950">
            <v>1</v>
          </cell>
          <cell r="M1950">
            <v>4095230</v>
          </cell>
          <cell r="N1950">
            <v>1269521</v>
          </cell>
          <cell r="O1950">
            <v>5364751</v>
          </cell>
        </row>
        <row r="1951">
          <cell r="A1951">
            <v>1188</v>
          </cell>
          <cell r="B1951" t="str">
            <v>E 001.019.025</v>
          </cell>
          <cell r="C1951" t="str">
            <v>APU 2021 E 001.019.025</v>
          </cell>
          <cell r="D1951" t="str">
            <v>GRUPO OBRAS ELECTRICAS Y ALUMBRADO PUBLICO</v>
          </cell>
          <cell r="E1951" t="str">
            <v>RED  ELECTRICAS</v>
          </cell>
          <cell r="F1951" t="str">
            <v xml:space="preserve">APUS NUEVOS    </v>
          </cell>
          <cell r="G1951">
            <v>0</v>
          </cell>
          <cell r="H1951"/>
          <cell r="I1951"/>
          <cell r="J1951" t="str">
            <v xml:space="preserve">SUM E INS BARRAJE PREFOR BAJA TENSION SUME500A600V </v>
          </cell>
          <cell r="K1951" t="str">
            <v xml:space="preserve"> UN</v>
          </cell>
          <cell r="L1951">
            <v>1</v>
          </cell>
          <cell r="M1951">
            <v>375722</v>
          </cell>
          <cell r="N1951">
            <v>116474</v>
          </cell>
          <cell r="O1951">
            <v>492196</v>
          </cell>
        </row>
        <row r="1952">
          <cell r="A1952">
            <v>1178</v>
          </cell>
          <cell r="B1952" t="str">
            <v>E 001.019.014</v>
          </cell>
          <cell r="C1952" t="str">
            <v>APU 2021 E 001.019.014</v>
          </cell>
          <cell r="D1952" t="str">
            <v>GRUPO OBRAS ELECTRICAS Y ALUMBRADO PUBLICO</v>
          </cell>
          <cell r="E1952" t="str">
            <v>RED  ELECTRICAS</v>
          </cell>
          <cell r="F1952" t="str">
            <v xml:space="preserve">APUS NUEVOS    </v>
          </cell>
          <cell r="G1952">
            <v>0</v>
          </cell>
          <cell r="H1952"/>
          <cell r="I1952"/>
          <cell r="J1952" t="str">
            <v xml:space="preserve">SUM E INS SIST PUESTA A TIERRA XRA BARRAJE Baja Te </v>
          </cell>
          <cell r="K1952" t="str">
            <v xml:space="preserve"> UN</v>
          </cell>
          <cell r="L1952">
            <v>1</v>
          </cell>
          <cell r="M1952">
            <v>308982</v>
          </cell>
          <cell r="N1952">
            <v>95784</v>
          </cell>
          <cell r="O1952">
            <v>404766</v>
          </cell>
        </row>
        <row r="1953">
          <cell r="A1953">
            <v>1171</v>
          </cell>
          <cell r="B1953" t="str">
            <v>E 001.019.007</v>
          </cell>
          <cell r="C1953" t="str">
            <v>APU 2021 E 001.019.007</v>
          </cell>
          <cell r="D1953" t="str">
            <v>GRUPO OBRAS ELECTRICAS Y ALUMBRADO PUBLICO</v>
          </cell>
          <cell r="E1953" t="str">
            <v>RED  ELECTRICAS</v>
          </cell>
          <cell r="F1953" t="str">
            <v xml:space="preserve">APUS NUEVOS    </v>
          </cell>
          <cell r="G1953">
            <v>0</v>
          </cell>
          <cell r="H1953"/>
          <cell r="I1953"/>
          <cell r="J1953" t="str">
            <v xml:space="preserve">SUM E INS SIST PUESTA A TIERRA XRA BARRAJE Media T </v>
          </cell>
          <cell r="K1953" t="str">
            <v xml:space="preserve"> UN</v>
          </cell>
          <cell r="L1953">
            <v>1</v>
          </cell>
          <cell r="M1953">
            <v>602365</v>
          </cell>
          <cell r="N1953">
            <v>186733</v>
          </cell>
          <cell r="O1953">
            <v>789098</v>
          </cell>
        </row>
        <row r="1954">
          <cell r="A1954">
            <v>2235</v>
          </cell>
          <cell r="B1954" t="str">
            <v>E 001.004.071</v>
          </cell>
          <cell r="C1954" t="str">
            <v>APU 2021 E 001.004.071</v>
          </cell>
          <cell r="D1954" t="str">
            <v>OBRAS ELECTRICAS Y ALUMBRADO PUBLICO</v>
          </cell>
          <cell r="E1954" t="str">
            <v xml:space="preserve">REDES ELECTRICAS </v>
          </cell>
          <cell r="F1954" t="str">
            <v>CREADO 43</v>
          </cell>
          <cell r="G1954" t="str">
            <v>FERNANDEL ALFONSO FORERO</v>
          </cell>
          <cell r="H1954" t="str">
            <v>JHON JAIRO ROMERO VACA</v>
          </cell>
          <cell r="I1954" t="str">
            <v xml:space="preserve">SECRETARIA CONTROL FISICO </v>
          </cell>
          <cell r="J1954" t="str">
            <v>SISTEMA DE PUESTA A TIERRA , COMPUESTO POR NUEVE (9) VARILLAS COPPER WELL 5/8" 2,4m, 230m CABLE DE COBRE DESNUDO 2/0 AWG, SOLDADURA EXOTERMICA, HIDROGEL Y UN (1) POZO DE INSPECCIÓN DE 30X30cm. TAMBIEN  INCLUYE EXCAVACIÓN Y RELLENO.</v>
          </cell>
          <cell r="K1954" t="str">
            <v>GB</v>
          </cell>
          <cell r="L1954">
            <v>1</v>
          </cell>
          <cell r="M1954">
            <v>7864967.8900000006</v>
          </cell>
          <cell r="N1954">
            <v>2438140.0499999998</v>
          </cell>
          <cell r="O1954">
            <v>10303107.940000001</v>
          </cell>
        </row>
        <row r="1955">
          <cell r="A1955">
            <v>1239</v>
          </cell>
          <cell r="B1955" t="str">
            <v>E 001.019.080</v>
          </cell>
          <cell r="C1955" t="str">
            <v>APU 2021 E 001.019.080</v>
          </cell>
          <cell r="D1955" t="str">
            <v>GRUPO OBRAS ELECTRICAS Y ALUMBRADO PUBLICO</v>
          </cell>
          <cell r="E1955" t="str">
            <v>RED  ELECTRICAS</v>
          </cell>
          <cell r="F1955" t="str">
            <v xml:space="preserve">APUS NUEVOS    </v>
          </cell>
          <cell r="G1955">
            <v>0</v>
          </cell>
          <cell r="H1955"/>
          <cell r="I1955"/>
          <cell r="J1955" t="str">
            <v xml:space="preserve">MALLA PUESTA TIERR INC.VARILL,CABLE,CAJA INS.BARRJ </v>
          </cell>
          <cell r="K1955" t="str">
            <v xml:space="preserve"> UN</v>
          </cell>
          <cell r="L1955">
            <v>1</v>
          </cell>
          <cell r="M1955">
            <v>7791224</v>
          </cell>
          <cell r="N1955">
            <v>2415279</v>
          </cell>
          <cell r="O1955">
            <v>10206503</v>
          </cell>
        </row>
        <row r="1956">
          <cell r="A1956">
            <v>1190</v>
          </cell>
          <cell r="B1956" t="str">
            <v>E 001.019.027</v>
          </cell>
          <cell r="C1956" t="str">
            <v>APU 2021 E 001.019.027</v>
          </cell>
          <cell r="D1956" t="str">
            <v>GRUPO OBRAS ELECTRICAS Y ALUMBRADO PUBLICO</v>
          </cell>
          <cell r="E1956" t="str">
            <v>RED  ELECTRICAS</v>
          </cell>
          <cell r="F1956" t="str">
            <v xml:space="preserve">APUS NUEVOS    </v>
          </cell>
          <cell r="G1956">
            <v>0</v>
          </cell>
          <cell r="H1956"/>
          <cell r="I1956"/>
          <cell r="J1956" t="str">
            <v xml:space="preserve">SUM E INS TERMINAL PREMOLD EXTERIOR XLPE#2/0 JGOX3 </v>
          </cell>
          <cell r="K1956" t="str">
            <v xml:space="preserve"> UN</v>
          </cell>
          <cell r="L1956">
            <v>1</v>
          </cell>
          <cell r="M1956">
            <v>732781</v>
          </cell>
          <cell r="N1956">
            <v>227162</v>
          </cell>
          <cell r="O1956">
            <v>959943</v>
          </cell>
        </row>
        <row r="1957">
          <cell r="A1957">
            <v>1187</v>
          </cell>
          <cell r="B1957" t="str">
            <v>E 001.019.024</v>
          </cell>
          <cell r="C1957" t="str">
            <v>APU 2021 E 001.019.024</v>
          </cell>
          <cell r="D1957" t="str">
            <v>GRUPO OBRAS ELECTRICAS Y ALUMBRADO PUBLICO</v>
          </cell>
          <cell r="E1957" t="str">
            <v>RED  ELECTRICAS</v>
          </cell>
          <cell r="F1957" t="str">
            <v xml:space="preserve">APUS NUEVOS    </v>
          </cell>
          <cell r="G1957">
            <v>0</v>
          </cell>
          <cell r="H1957" t="str">
            <v>JOSE MIGUE</v>
          </cell>
          <cell r="I1957" t="str">
            <v>CIM</v>
          </cell>
          <cell r="J1957" t="str">
            <v xml:space="preserve">SUMINI E INSTA DE TERMINAL TIPO CODO DE 600 A 15KV </v>
          </cell>
          <cell r="K1957" t="str">
            <v>UN</v>
          </cell>
          <cell r="L1957">
            <v>1</v>
          </cell>
          <cell r="M1957">
            <v>1329092</v>
          </cell>
          <cell r="N1957">
            <v>412019</v>
          </cell>
          <cell r="O1957">
            <v>1741111</v>
          </cell>
        </row>
        <row r="1958">
          <cell r="A1958">
            <v>1226</v>
          </cell>
          <cell r="B1958" t="str">
            <v>E 001.019.067</v>
          </cell>
          <cell r="C1958" t="str">
            <v>APU 2021 E 001.019.067</v>
          </cell>
          <cell r="D1958" t="str">
            <v>GRUPO OBRAS ELECTRICAS Y ALUMBRADO PUBLICO</v>
          </cell>
          <cell r="E1958" t="str">
            <v>RED  ELECTRICAS</v>
          </cell>
          <cell r="F1958" t="str">
            <v xml:space="preserve">APUS NUEVOS    </v>
          </cell>
          <cell r="G1958">
            <v>0</v>
          </cell>
          <cell r="H1958"/>
          <cell r="I1958"/>
          <cell r="J1958" t="str">
            <v xml:space="preserve">SUMIN E HINCADA VARILLA DE COBRE 2.44M X5/8" </v>
          </cell>
          <cell r="K1958" t="str">
            <v xml:space="preserve"> UN</v>
          </cell>
          <cell r="L1958">
            <v>1</v>
          </cell>
          <cell r="M1958">
            <v>256536</v>
          </cell>
          <cell r="N1958">
            <v>79526</v>
          </cell>
          <cell r="O1958">
            <v>336062</v>
          </cell>
        </row>
        <row r="1959">
          <cell r="A1959">
            <v>1229</v>
          </cell>
          <cell r="B1959" t="str">
            <v>E 001.019.070</v>
          </cell>
          <cell r="C1959" t="str">
            <v>APU 2021 E 001.019.070</v>
          </cell>
          <cell r="D1959" t="str">
            <v>GRUPO OBRAS ELECTRICAS Y ALUMBRADO PUBLICO</v>
          </cell>
          <cell r="E1959" t="str">
            <v>RED  ELECTRICAS</v>
          </cell>
          <cell r="F1959" t="str">
            <v xml:space="preserve">APUS NUEVOS    </v>
          </cell>
          <cell r="G1959">
            <v>0</v>
          </cell>
          <cell r="H1959"/>
          <cell r="I1959"/>
          <cell r="J1959" t="str">
            <v xml:space="preserve">SUMIN Y COLOCACION BARRA CAPTORA PARA APANTALLAMIE </v>
          </cell>
          <cell r="K1959" t="str">
            <v xml:space="preserve"> UN</v>
          </cell>
          <cell r="L1959">
            <v>1</v>
          </cell>
          <cell r="M1959">
            <v>217639</v>
          </cell>
          <cell r="N1959">
            <v>67468</v>
          </cell>
          <cell r="O1959">
            <v>285107</v>
          </cell>
        </row>
        <row r="1960">
          <cell r="A1960">
            <v>1230</v>
          </cell>
          <cell r="B1960" t="str">
            <v>E 001.019.071</v>
          </cell>
          <cell r="C1960" t="str">
            <v>APU 2021 E 001.019.071</v>
          </cell>
          <cell r="D1960" t="str">
            <v>GRUPO OBRAS ELECTRICAS Y ALUMBRADO PUBLICO</v>
          </cell>
          <cell r="E1960" t="str">
            <v>RED  ELECTRICAS</v>
          </cell>
          <cell r="F1960" t="str">
            <v xml:space="preserve">APUS NUEVOS    </v>
          </cell>
          <cell r="G1960">
            <v>0</v>
          </cell>
          <cell r="H1960"/>
          <cell r="I1960"/>
          <cell r="J1960" t="str">
            <v xml:space="preserve">SUMIN Y ARMADO SOLDADURA TIPO CADWELD 120G EMPALME </v>
          </cell>
          <cell r="K1960" t="str">
            <v xml:space="preserve"> UN</v>
          </cell>
          <cell r="L1960">
            <v>1</v>
          </cell>
          <cell r="M1960">
            <v>135102</v>
          </cell>
          <cell r="N1960">
            <v>41882</v>
          </cell>
          <cell r="O1960">
            <v>176984</v>
          </cell>
        </row>
        <row r="1961">
          <cell r="A1961">
            <v>1215</v>
          </cell>
          <cell r="B1961" t="str">
            <v>E 001.019.056</v>
          </cell>
          <cell r="C1961" t="str">
            <v>APU 2021 E 001.019.056</v>
          </cell>
          <cell r="D1961" t="str">
            <v>GRUPO OBRAS ELECTRICAS Y ALUMBRADO PUBLICO</v>
          </cell>
          <cell r="E1961" t="str">
            <v>RED  ELECTRICAS</v>
          </cell>
          <cell r="F1961" t="str">
            <v xml:space="preserve">APUS NUEVOS    </v>
          </cell>
          <cell r="G1961">
            <v>0</v>
          </cell>
          <cell r="H1961"/>
          <cell r="I1961"/>
          <cell r="J1961" t="str">
            <v xml:space="preserve">SUMIN Y CONEXION AUTOMAT TIPO RIEL1X15 01X201X30 </v>
          </cell>
          <cell r="K1961" t="str">
            <v>UN</v>
          </cell>
          <cell r="L1961">
            <v>1</v>
          </cell>
          <cell r="M1961">
            <v>38979</v>
          </cell>
          <cell r="N1961">
            <v>12083</v>
          </cell>
          <cell r="O1961">
            <v>51062</v>
          </cell>
        </row>
        <row r="1962">
          <cell r="A1962">
            <v>1216</v>
          </cell>
          <cell r="B1962" t="str">
            <v>E 001.019.057</v>
          </cell>
          <cell r="C1962" t="str">
            <v>APU 2021 E 001.019.057</v>
          </cell>
          <cell r="D1962" t="str">
            <v>GRUPO OBRAS ELECTRICAS Y ALUMBRADO PUBLICO</v>
          </cell>
          <cell r="E1962" t="str">
            <v>RED  ELECTRICAS</v>
          </cell>
          <cell r="F1962" t="str">
            <v xml:space="preserve">APUS NUEVOS    </v>
          </cell>
          <cell r="G1962">
            <v>0</v>
          </cell>
          <cell r="H1962"/>
          <cell r="I1962"/>
          <cell r="J1962" t="str">
            <v xml:space="preserve">SUMIN Y CONEXION AUTOMAT TIPO RIEL 2X20 O 2X30 </v>
          </cell>
          <cell r="K1962" t="str">
            <v>UN</v>
          </cell>
          <cell r="L1962">
            <v>1</v>
          </cell>
          <cell r="M1962">
            <v>56468</v>
          </cell>
          <cell r="N1962">
            <v>17505</v>
          </cell>
          <cell r="O1962">
            <v>73973</v>
          </cell>
        </row>
        <row r="1963">
          <cell r="A1963">
            <v>1217</v>
          </cell>
          <cell r="B1963" t="str">
            <v>E 001.019.058</v>
          </cell>
          <cell r="C1963" t="str">
            <v>APU 2021 E 001.019.058</v>
          </cell>
          <cell r="D1963" t="str">
            <v>GRUPO OBRAS ELECTRICAS Y ALUMBRADO PUBLICO</v>
          </cell>
          <cell r="E1963" t="str">
            <v>RED  ELECTRICAS</v>
          </cell>
          <cell r="F1963" t="str">
            <v xml:space="preserve">APUS NUEVOS    </v>
          </cell>
          <cell r="G1963">
            <v>0</v>
          </cell>
          <cell r="H1963"/>
          <cell r="I1963"/>
          <cell r="J1963" t="str">
            <v xml:space="preserve">SUMIN Y CONEXION TABLERO MINIPRAGMA12 CIRCUITOS </v>
          </cell>
          <cell r="K1963" t="str">
            <v>UN</v>
          </cell>
          <cell r="L1963">
            <v>1</v>
          </cell>
          <cell r="M1963">
            <v>146745</v>
          </cell>
          <cell r="N1963">
            <v>45491</v>
          </cell>
          <cell r="O1963">
            <v>192236</v>
          </cell>
        </row>
        <row r="1964">
          <cell r="A1964">
            <v>1218</v>
          </cell>
          <cell r="B1964" t="str">
            <v>E 001.019.059</v>
          </cell>
          <cell r="C1964" t="str">
            <v>APU 2021 E 001.019.059</v>
          </cell>
          <cell r="D1964" t="str">
            <v>GRUPO OBRAS ELECTRICAS Y ALUMBRADO PUBLICO</v>
          </cell>
          <cell r="E1964" t="str">
            <v>RED  ELECTRICAS</v>
          </cell>
          <cell r="F1964" t="str">
            <v xml:space="preserve">APUS NUEVOS    </v>
          </cell>
          <cell r="G1964">
            <v>0</v>
          </cell>
          <cell r="H1964"/>
          <cell r="I1964"/>
          <cell r="J1964" t="str">
            <v xml:space="preserve">SUMIN Y CONEXION CAJA MINIPRAGMA TELERRUPTR BIPOLA </v>
          </cell>
          <cell r="K1964" t="str">
            <v xml:space="preserve"> UN</v>
          </cell>
          <cell r="L1964">
            <v>1</v>
          </cell>
          <cell r="M1964">
            <v>391250</v>
          </cell>
          <cell r="N1964">
            <v>121288</v>
          </cell>
          <cell r="O1964">
            <v>512538</v>
          </cell>
        </row>
        <row r="1965">
          <cell r="A1965">
            <v>1223</v>
          </cell>
          <cell r="B1965" t="str">
            <v>E 001.019.064</v>
          </cell>
          <cell r="C1965" t="str">
            <v>APU 2021 E 001.019.064</v>
          </cell>
          <cell r="D1965" t="str">
            <v>GRUPO OBRAS ELECTRICAS Y ALUMBRADO PUBLICO</v>
          </cell>
          <cell r="E1965" t="str">
            <v>RED  ELECTRICAS</v>
          </cell>
          <cell r="F1965" t="str">
            <v xml:space="preserve">APUS NUEVOS    </v>
          </cell>
          <cell r="G1965">
            <v>0</v>
          </cell>
          <cell r="H1965"/>
          <cell r="I1965"/>
          <cell r="J1965" t="str">
            <v xml:space="preserve">SUMIN Y MONTA JE CAJA DE PASO METALICA 10X10CM </v>
          </cell>
          <cell r="K1965" t="str">
            <v>UN</v>
          </cell>
          <cell r="L1965">
            <v>1</v>
          </cell>
          <cell r="M1965">
            <v>46453</v>
          </cell>
          <cell r="N1965">
            <v>14400</v>
          </cell>
          <cell r="O1965">
            <v>60853</v>
          </cell>
        </row>
        <row r="1966">
          <cell r="A1966"/>
          <cell r="B1966"/>
          <cell r="C1966"/>
          <cell r="D1966"/>
          <cell r="E1966"/>
          <cell r="F1966"/>
          <cell r="G1966"/>
          <cell r="H1966"/>
          <cell r="I1966"/>
          <cell r="J1966" t="str">
            <v xml:space="preserve">SALIDAS ELECTRICAS  </v>
          </cell>
          <cell r="K1966" t="str">
            <v/>
          </cell>
          <cell r="L1966"/>
          <cell r="M1966"/>
          <cell r="N1966"/>
          <cell r="O1966"/>
        </row>
        <row r="1967">
          <cell r="A1967">
            <v>1262</v>
          </cell>
          <cell r="B1967" t="str">
            <v>E 001.019.103</v>
          </cell>
          <cell r="C1967" t="str">
            <v>APU 2021 E 001.019.103</v>
          </cell>
          <cell r="D1967" t="str">
            <v>GRUPO OBRAS ELECTRICAS Y ALUMBRADO PUBLICO</v>
          </cell>
          <cell r="E1967" t="str">
            <v>RED  ELECTRICAS</v>
          </cell>
          <cell r="F1967" t="str">
            <v xml:space="preserve">APUS NUEVOS    </v>
          </cell>
          <cell r="G1967">
            <v>0</v>
          </cell>
          <cell r="H1967"/>
          <cell r="I1967"/>
          <cell r="J1967" t="str">
            <v xml:space="preserve">SALIDA ILUM REFLEC 400W EXT 220V INC.TUB 1/2 Y ACC </v>
          </cell>
          <cell r="K1967" t="str">
            <v xml:space="preserve"> UN</v>
          </cell>
          <cell r="L1967">
            <v>1</v>
          </cell>
          <cell r="M1967">
            <v>245424</v>
          </cell>
          <cell r="N1967">
            <v>76081</v>
          </cell>
          <cell r="O1967">
            <v>321505</v>
          </cell>
        </row>
        <row r="1968">
          <cell r="A1968">
            <v>1263</v>
          </cell>
          <cell r="B1968" t="str">
            <v>E 001.019.104</v>
          </cell>
          <cell r="C1968" t="str">
            <v>APU 2021 E 001.019.104</v>
          </cell>
          <cell r="D1968" t="str">
            <v>GRUPO OBRAS ELECTRICAS Y ALUMBRADO PUBLICO</v>
          </cell>
          <cell r="E1968" t="str">
            <v>RED  ELECTRICAS</v>
          </cell>
          <cell r="F1968" t="str">
            <v xml:space="preserve">APUS NUEVOS    </v>
          </cell>
          <cell r="G1968">
            <v>0</v>
          </cell>
          <cell r="H1968"/>
          <cell r="I1968"/>
          <cell r="J1968" t="str">
            <v xml:space="preserve">SALIDA ILUM PROYECT1000W EXT 220V INC.TUB1/2 Y AC </v>
          </cell>
          <cell r="K1968" t="str">
            <v xml:space="preserve"> UN</v>
          </cell>
          <cell r="L1968">
            <v>1</v>
          </cell>
          <cell r="M1968">
            <v>235905</v>
          </cell>
          <cell r="N1968">
            <v>73131</v>
          </cell>
          <cell r="O1968">
            <v>309036</v>
          </cell>
        </row>
        <row r="1969">
          <cell r="A1969">
            <v>1267</v>
          </cell>
          <cell r="B1969" t="str">
            <v>E 001.019.108</v>
          </cell>
          <cell r="C1969" t="str">
            <v>APU 2021 E 001.019.108</v>
          </cell>
          <cell r="D1969" t="str">
            <v>GRUPO OBRAS ELECTRICAS Y ALUMBRADO PUBLICO</v>
          </cell>
          <cell r="E1969" t="str">
            <v>RED  ELECTRICAS</v>
          </cell>
          <cell r="F1969" t="str">
            <v xml:space="preserve">APUS NUEVOS    </v>
          </cell>
          <cell r="G1969">
            <v>0</v>
          </cell>
          <cell r="H1969" t="str">
            <v>JOSE MIGUE</v>
          </cell>
          <cell r="I1969" t="str">
            <v>CIM</v>
          </cell>
          <cell r="J1969" t="str">
            <v xml:space="preserve">SALIDA ILUM PERIMET MASTIL 9 M INC.CANALIZ SU Y AC </v>
          </cell>
          <cell r="K1969" t="str">
            <v xml:space="preserve"> UN</v>
          </cell>
          <cell r="L1969">
            <v>1</v>
          </cell>
          <cell r="M1969">
            <v>579333</v>
          </cell>
          <cell r="N1969">
            <v>179593</v>
          </cell>
          <cell r="O1969">
            <v>758926</v>
          </cell>
        </row>
        <row r="1970">
          <cell r="A1970">
            <v>1257</v>
          </cell>
          <cell r="B1970" t="str">
            <v>E 001.019.098</v>
          </cell>
          <cell r="C1970" t="str">
            <v>APU 2021 E 001.019.098</v>
          </cell>
          <cell r="D1970" t="str">
            <v>GRUPO OBRAS ELECTRICAS Y ALUMBRADO PUBLICO</v>
          </cell>
          <cell r="E1970" t="str">
            <v>RED  ELECTRICAS</v>
          </cell>
          <cell r="F1970" t="str">
            <v xml:space="preserve">APUS NUEVOS    </v>
          </cell>
          <cell r="G1970">
            <v>0</v>
          </cell>
          <cell r="H1970" t="str">
            <v>JOSE MIGUE</v>
          </cell>
          <cell r="I1970" t="str">
            <v>CIM</v>
          </cell>
          <cell r="J1970" t="str">
            <v xml:space="preserve">SALIDA DE ILUMIN 110V 2X36W INC TUB EMT 1/2” Y ACC </v>
          </cell>
          <cell r="K1970" t="str">
            <v xml:space="preserve"> UN</v>
          </cell>
          <cell r="L1970">
            <v>1</v>
          </cell>
          <cell r="M1970">
            <v>297115</v>
          </cell>
          <cell r="N1970">
            <v>92106</v>
          </cell>
          <cell r="O1970">
            <v>389221</v>
          </cell>
        </row>
        <row r="1971">
          <cell r="A1971">
            <v>1258</v>
          </cell>
          <cell r="B1971" t="str">
            <v>E 001.019.099</v>
          </cell>
          <cell r="C1971" t="str">
            <v>APU 2021 E 001.019.099</v>
          </cell>
          <cell r="D1971" t="str">
            <v>GRUPO OBRAS ELECTRICAS Y ALUMBRADO PUBLICO</v>
          </cell>
          <cell r="E1971" t="str">
            <v>RED  ELECTRICAS</v>
          </cell>
          <cell r="F1971" t="str">
            <v xml:space="preserve">APUS NUEVOS    </v>
          </cell>
          <cell r="G1971">
            <v>0</v>
          </cell>
          <cell r="H1971"/>
          <cell r="I1971" t="str">
            <v xml:space="preserve">ESCE- RELIQUIA </v>
          </cell>
          <cell r="J1971" t="str">
            <v xml:space="preserve">SALIDA DE ILUM 110V BALA 28W INC.TUB EMT 1/2 Y ACC </v>
          </cell>
          <cell r="K1971" t="str">
            <v xml:space="preserve"> UN</v>
          </cell>
          <cell r="L1971">
            <v>1</v>
          </cell>
          <cell r="M1971">
            <v>178091</v>
          </cell>
          <cell r="N1971">
            <v>55208</v>
          </cell>
          <cell r="O1971">
            <v>233299</v>
          </cell>
        </row>
        <row r="1972">
          <cell r="A1972">
            <v>2243</v>
          </cell>
          <cell r="B1972" t="str">
            <v>E 001.004.079</v>
          </cell>
          <cell r="C1972" t="str">
            <v>APU 2021 E 001.004.079</v>
          </cell>
          <cell r="D1972" t="str">
            <v>OBRAS ELECTRICAS Y ALUMBRADO PUBLICO</v>
          </cell>
          <cell r="E1972" t="str">
            <v xml:space="preserve">REDES ELECTRICAS </v>
          </cell>
          <cell r="F1972" t="str">
            <v>CREADO 51</v>
          </cell>
          <cell r="G1972" t="str">
            <v>FERNANDEL ALFONSO FORERO</v>
          </cell>
          <cell r="H1972" t="str">
            <v>JHON JAIRO ROMERO VACA</v>
          </cell>
          <cell r="I1972" t="str">
            <v xml:space="preserve">SECRETARIA CONTROL FISICO </v>
          </cell>
          <cell r="J1972" t="str">
            <v>SALIDA DE LUMINARIA LED DE SOBREPONER 2x28W T5 HERMETICA IP&gt;65, EN TUBERIA 3/4``, SUMINISTRO E INSTALACIÓN</v>
          </cell>
          <cell r="K1972" t="str">
            <v>UN</v>
          </cell>
          <cell r="L1972">
            <v>1</v>
          </cell>
          <cell r="M1972">
            <v>142425.91999999998</v>
          </cell>
          <cell r="N1972">
            <v>44152.04</v>
          </cell>
          <cell r="O1972">
            <v>186577.96</v>
          </cell>
        </row>
        <row r="1973">
          <cell r="A1973">
            <v>1119</v>
          </cell>
          <cell r="B1973" t="str">
            <v>E 001.012.001</v>
          </cell>
          <cell r="C1973" t="str">
            <v>APU 2021 E 001.012.001</v>
          </cell>
          <cell r="D1973" t="str">
            <v>GRUPO OBRAS ELECTRICAS Y ALUMBRADO PUBLICO</v>
          </cell>
          <cell r="E1973" t="str">
            <v>RED  ELECTRICAS</v>
          </cell>
          <cell r="F1973" t="str">
            <v xml:space="preserve">SALIDAS ELECTRICAS  </v>
          </cell>
          <cell r="G1973">
            <v>0</v>
          </cell>
          <cell r="H1973"/>
          <cell r="I1973" t="str">
            <v xml:space="preserve">ESCE- RELIQUIA </v>
          </cell>
          <cell r="J1973" t="str">
            <v xml:space="preserve">SALIDA PARA TOMA CORRIENTE DOBLE CON POLO A TIERRA </v>
          </cell>
          <cell r="K1973" t="str">
            <v xml:space="preserve"> PTO</v>
          </cell>
          <cell r="L1973">
            <v>1</v>
          </cell>
          <cell r="M1973">
            <v>83859</v>
          </cell>
          <cell r="N1973">
            <v>25996</v>
          </cell>
          <cell r="O1973">
            <v>109855</v>
          </cell>
        </row>
        <row r="1974">
          <cell r="A1974">
            <v>1213</v>
          </cell>
          <cell r="B1974" t="str">
            <v>E 001.019.054</v>
          </cell>
          <cell r="C1974" t="str">
            <v>APU 2021 E 001.019.054</v>
          </cell>
          <cell r="D1974" t="str">
            <v>GRUPO OBRAS ELECTRICAS Y ALUMBRADO PUBLICO</v>
          </cell>
          <cell r="E1974" t="str">
            <v>RED  ELECTRICAS</v>
          </cell>
          <cell r="F1974" t="str">
            <v xml:space="preserve">APUS NUEVOS    </v>
          </cell>
          <cell r="G1974">
            <v>0</v>
          </cell>
          <cell r="H1974"/>
          <cell r="I1974"/>
          <cell r="J1974" t="str">
            <v xml:space="preserve">SALIDA TOMA MONOFASICA DOBLE CON POLO A TIERRA </v>
          </cell>
          <cell r="K1974" t="str">
            <v xml:space="preserve"> UN</v>
          </cell>
          <cell r="L1974">
            <v>1</v>
          </cell>
          <cell r="M1974">
            <v>156406</v>
          </cell>
          <cell r="N1974">
            <v>48486</v>
          </cell>
          <cell r="O1974">
            <v>204892</v>
          </cell>
        </row>
        <row r="1975">
          <cell r="A1975">
            <v>1334</v>
          </cell>
          <cell r="B1975" t="str">
            <v>E 001.019.175</v>
          </cell>
          <cell r="C1975" t="str">
            <v>APU 2021 E 001.019.175</v>
          </cell>
          <cell r="D1975" t="str">
            <v>GRUPO OBRAS ELECTRICAS Y ALUMBRADO PUBLICO</v>
          </cell>
          <cell r="E1975" t="str">
            <v>RED  ELECTRICAS</v>
          </cell>
          <cell r="F1975" t="str">
            <v xml:space="preserve">APUS NUEVOS    </v>
          </cell>
          <cell r="G1975">
            <v>0</v>
          </cell>
          <cell r="H1975"/>
          <cell r="I1975"/>
          <cell r="J1975" t="str">
            <v xml:space="preserve">SALIDA TOMACORRI MONOFASIC110V INC, TUB 1/2 EMT </v>
          </cell>
          <cell r="K1975" t="str">
            <v>UN</v>
          </cell>
          <cell r="L1975">
            <v>1</v>
          </cell>
          <cell r="M1975">
            <v>142381</v>
          </cell>
          <cell r="N1975">
            <v>44138</v>
          </cell>
          <cell r="O1975">
            <v>186519</v>
          </cell>
        </row>
        <row r="1976">
          <cell r="A1976">
            <v>1120</v>
          </cell>
          <cell r="B1976" t="str">
            <v>E 001.012.002</v>
          </cell>
          <cell r="C1976" t="str">
            <v>APU 2021 E 001.012.002</v>
          </cell>
          <cell r="D1976" t="str">
            <v>GRUPO OBRAS ELECTRICAS Y ALUMBRADO PUBLICO</v>
          </cell>
          <cell r="E1976" t="str">
            <v>RED  ELECTRICAS</v>
          </cell>
          <cell r="F1976" t="str">
            <v xml:space="preserve">SALIDAS ELECTRICAS  </v>
          </cell>
          <cell r="G1976">
            <v>0</v>
          </cell>
          <cell r="H1976"/>
          <cell r="I1976" t="str">
            <v xml:space="preserve">ESCE- RELIQUIA </v>
          </cell>
          <cell r="J1976" t="str">
            <v xml:space="preserve">SALIDA TOMA BIFASICO (2No 10+ 1No 14), L= 10m </v>
          </cell>
          <cell r="K1976" t="str">
            <v>PTO</v>
          </cell>
          <cell r="L1976">
            <v>1</v>
          </cell>
          <cell r="M1976">
            <v>147097</v>
          </cell>
          <cell r="N1976">
            <v>45600</v>
          </cell>
          <cell r="O1976">
            <v>192697</v>
          </cell>
        </row>
        <row r="1977">
          <cell r="A1977">
            <v>1265</v>
          </cell>
          <cell r="B1977" t="str">
            <v>E 001.019.106</v>
          </cell>
          <cell r="C1977" t="str">
            <v>APU 2021 E 001.019.106</v>
          </cell>
          <cell r="D1977" t="str">
            <v>GRUPO OBRAS ELECTRICAS Y ALUMBRADO PUBLICO</v>
          </cell>
          <cell r="E1977" t="str">
            <v>RED  ELECTRICAS</v>
          </cell>
          <cell r="F1977" t="str">
            <v xml:space="preserve">APUS NUEVOS    </v>
          </cell>
          <cell r="G1977">
            <v>0</v>
          </cell>
          <cell r="H1977"/>
          <cell r="I1977"/>
          <cell r="J1977" t="str">
            <v xml:space="preserve">SALIDA TOMACORRI BIFA 220V H=1.4M INC.TUB1/2 Y AC </v>
          </cell>
          <cell r="K1977" t="str">
            <v xml:space="preserve"> UN</v>
          </cell>
          <cell r="L1977">
            <v>1</v>
          </cell>
          <cell r="M1977">
            <v>218617</v>
          </cell>
          <cell r="N1977">
            <v>67771</v>
          </cell>
          <cell r="O1977">
            <v>286388</v>
          </cell>
        </row>
        <row r="1978">
          <cell r="A1978">
            <v>1121</v>
          </cell>
          <cell r="B1978" t="str">
            <v>E 001.012.003</v>
          </cell>
          <cell r="C1978" t="str">
            <v>APU 2021 E 001.012.003</v>
          </cell>
          <cell r="D1978" t="str">
            <v>GRUPO OBRAS ELECTRICAS Y ALUMBRADO PUBLICO</v>
          </cell>
          <cell r="E1978" t="str">
            <v>RED  ELECTRICAS</v>
          </cell>
          <cell r="F1978" t="str">
            <v xml:space="preserve">SALIDAS ELECTRICAS  </v>
          </cell>
          <cell r="G1978">
            <v>0</v>
          </cell>
          <cell r="H1978"/>
          <cell r="I1978" t="str">
            <v xml:space="preserve">ESCE- RELIQUIA </v>
          </cell>
          <cell r="J1978" t="str">
            <v xml:space="preserve">SALIDA PARA TOMAS TRIFASICAS </v>
          </cell>
          <cell r="K1978" t="str">
            <v>PTO</v>
          </cell>
          <cell r="L1978">
            <v>1</v>
          </cell>
          <cell r="M1978">
            <v>179866</v>
          </cell>
          <cell r="N1978">
            <v>55758</v>
          </cell>
          <cell r="O1978">
            <v>235624</v>
          </cell>
        </row>
        <row r="1979">
          <cell r="A1979">
            <v>1266</v>
          </cell>
          <cell r="B1979" t="str">
            <v>E 001.019.107</v>
          </cell>
          <cell r="C1979" t="str">
            <v>APU 2021 E 001.019.107</v>
          </cell>
          <cell r="D1979" t="str">
            <v>GRUPO OBRAS ELECTRICAS Y ALUMBRADO PUBLICO</v>
          </cell>
          <cell r="E1979" t="str">
            <v>RED  ELECTRICAS</v>
          </cell>
          <cell r="F1979" t="str">
            <v xml:space="preserve">APUS NUEVOS    </v>
          </cell>
          <cell r="G1979">
            <v>0</v>
          </cell>
          <cell r="H1979"/>
          <cell r="I1979"/>
          <cell r="J1979" t="str">
            <v xml:space="preserve">SALIDA TOMACORRIEN TRIF H=1.4M INC.TUB 3/4 Y ACC </v>
          </cell>
          <cell r="K1979" t="str">
            <v xml:space="preserve"> UN</v>
          </cell>
          <cell r="L1979">
            <v>1</v>
          </cell>
          <cell r="M1979">
            <v>273546</v>
          </cell>
          <cell r="N1979">
            <v>84799</v>
          </cell>
          <cell r="O1979">
            <v>358345</v>
          </cell>
        </row>
        <row r="1980">
          <cell r="A1980">
            <v>2242</v>
          </cell>
          <cell r="B1980" t="str">
            <v>E 001.004.078</v>
          </cell>
          <cell r="C1980" t="str">
            <v>APU 2021 E 001.004.078</v>
          </cell>
          <cell r="D1980" t="str">
            <v>OBRAS ELECTRICAS Y ALUMBRADO PUBLICO</v>
          </cell>
          <cell r="E1980" t="str">
            <v xml:space="preserve">REDES ELECTRICAS </v>
          </cell>
          <cell r="F1980" t="str">
            <v>CREADO 50</v>
          </cell>
          <cell r="G1980" t="str">
            <v>FERNANDEL ALFONSO FORERO</v>
          </cell>
          <cell r="H1980" t="str">
            <v>JHON JAIRO ROMERO VACA</v>
          </cell>
          <cell r="I1980" t="str">
            <v xml:space="preserve">SECRETARIA CONTROL FISICO </v>
          </cell>
          <cell r="J1980" t="str">
            <v>SALIDA TOMACORRIENTE DOBLE 1F POLO A TIERRA TIPO INTEMPERIE (TAPA IP&gt;67)</v>
          </cell>
          <cell r="K1980" t="str">
            <v>UN</v>
          </cell>
          <cell r="L1980">
            <v>1</v>
          </cell>
          <cell r="M1980">
            <v>94148.739999999991</v>
          </cell>
          <cell r="N1980">
            <v>29186.11</v>
          </cell>
          <cell r="O1980">
            <v>123334.84999999999</v>
          </cell>
        </row>
        <row r="1981">
          <cell r="A1981">
            <v>1122</v>
          </cell>
          <cell r="B1981" t="str">
            <v>E 001.012.004</v>
          </cell>
          <cell r="C1981" t="str">
            <v>APU 2021 E 001.012.004</v>
          </cell>
          <cell r="D1981" t="str">
            <v>GRUPO OBRAS ELECTRICAS Y ALUMBRADO PUBLICO</v>
          </cell>
          <cell r="E1981" t="str">
            <v>RED  ELECTRICAS</v>
          </cell>
          <cell r="F1981" t="str">
            <v xml:space="preserve">SALIDAS ELECTRICAS  </v>
          </cell>
          <cell r="G1981">
            <v>0</v>
          </cell>
          <cell r="H1981" t="str">
            <v>JOSE MIGUE</v>
          </cell>
          <cell r="I1981" t="str">
            <v>CIM</v>
          </cell>
          <cell r="J1981" t="str">
            <v xml:space="preserve">SALIDA DE LAMPARA 110 V L= 6m </v>
          </cell>
          <cell r="K1981" t="str">
            <v xml:space="preserve"> PTO</v>
          </cell>
          <cell r="L1981">
            <v>1</v>
          </cell>
          <cell r="M1981">
            <v>78471</v>
          </cell>
          <cell r="N1981">
            <v>24326</v>
          </cell>
          <cell r="O1981">
            <v>102797</v>
          </cell>
        </row>
        <row r="1982">
          <cell r="A1982">
            <v>1123</v>
          </cell>
          <cell r="B1982" t="str">
            <v>E 001.012.005</v>
          </cell>
          <cell r="C1982" t="str">
            <v>APU 2021 E 001.012.005</v>
          </cell>
          <cell r="D1982" t="str">
            <v>GRUPO OBRAS ELECTRICAS Y ALUMBRADO PUBLICO</v>
          </cell>
          <cell r="E1982" t="str">
            <v>RED  ELECTRICAS</v>
          </cell>
          <cell r="F1982" t="str">
            <v xml:space="preserve">SALIDAS ELECTRICAS  </v>
          </cell>
          <cell r="G1982">
            <v>0</v>
          </cell>
          <cell r="H1982"/>
          <cell r="I1982"/>
          <cell r="J1982" t="str">
            <v xml:space="preserve">SALIDA DE LAMPARA FLUORESCENTE SLIM 2x96 </v>
          </cell>
          <cell r="K1982" t="str">
            <v xml:space="preserve"> PTO</v>
          </cell>
          <cell r="L1982">
            <v>1</v>
          </cell>
          <cell r="M1982">
            <v>269183</v>
          </cell>
          <cell r="N1982">
            <v>83447</v>
          </cell>
          <cell r="O1982">
            <v>352630</v>
          </cell>
        </row>
        <row r="1983">
          <cell r="A1983">
            <v>1124</v>
          </cell>
          <cell r="B1983" t="str">
            <v>E 001.012.006</v>
          </cell>
          <cell r="C1983" t="str">
            <v>APU 2021 E 001.012.006</v>
          </cell>
          <cell r="D1983" t="str">
            <v>GRUPO OBRAS ELECTRICAS Y ALUMBRADO PUBLICO</v>
          </cell>
          <cell r="E1983" t="str">
            <v>RED  ELECTRICAS</v>
          </cell>
          <cell r="F1983" t="str">
            <v xml:space="preserve">SALIDAS ELECTRICAS  </v>
          </cell>
          <cell r="G1983">
            <v>0</v>
          </cell>
          <cell r="H1983"/>
          <cell r="I1983"/>
          <cell r="J1983" t="str">
            <v xml:space="preserve">SALIDA DE LAMPARA SLIM 2x48 estruct exterior/lamin </v>
          </cell>
          <cell r="K1983" t="str">
            <v xml:space="preserve"> PTO</v>
          </cell>
          <cell r="L1983">
            <v>1</v>
          </cell>
          <cell r="M1983">
            <v>274062</v>
          </cell>
          <cell r="N1983">
            <v>84959</v>
          </cell>
          <cell r="O1983">
            <v>359021</v>
          </cell>
        </row>
        <row r="1984">
          <cell r="A1984">
            <v>1125</v>
          </cell>
          <cell r="B1984" t="str">
            <v>E 001.012.007</v>
          </cell>
          <cell r="C1984" t="str">
            <v>APU 2021 E 001.012.007</v>
          </cell>
          <cell r="D1984" t="str">
            <v>GRUPO OBRAS ELECTRICAS Y ALUMBRADO PUBLICO</v>
          </cell>
          <cell r="E1984" t="str">
            <v>RED  ELECTRICAS</v>
          </cell>
          <cell r="F1984" t="str">
            <v xml:space="preserve">SALIDAS ELECTRICAS  </v>
          </cell>
          <cell r="G1984">
            <v>0</v>
          </cell>
          <cell r="H1984"/>
          <cell r="I1984"/>
          <cell r="J1984" t="str">
            <v xml:space="preserve">SALIDA DE LAMPARA TIPO T8 DE 2*32 </v>
          </cell>
          <cell r="K1984" t="str">
            <v xml:space="preserve"> PTO</v>
          </cell>
          <cell r="L1984">
            <v>1</v>
          </cell>
          <cell r="M1984">
            <v>187141</v>
          </cell>
          <cell r="N1984">
            <v>58014</v>
          </cell>
          <cell r="O1984">
            <v>245155</v>
          </cell>
        </row>
        <row r="1985">
          <cell r="A1985">
            <v>1126</v>
          </cell>
          <cell r="B1985" t="str">
            <v>E 001.012.008</v>
          </cell>
          <cell r="C1985" t="str">
            <v>APU 2021 E 001.012.008</v>
          </cell>
          <cell r="D1985" t="str">
            <v>GRUPO OBRAS ELECTRICAS Y ALUMBRADO PUBLICO</v>
          </cell>
          <cell r="E1985" t="str">
            <v>RED  ELECTRICAS</v>
          </cell>
          <cell r="F1985" t="str">
            <v xml:space="preserve">SALIDAS ELECTRICAS  </v>
          </cell>
          <cell r="G1985">
            <v>0</v>
          </cell>
          <cell r="H1985"/>
          <cell r="I1985"/>
          <cell r="J1985" t="str">
            <v xml:space="preserve">SALIDA DE LAMPARA T8 4*32 </v>
          </cell>
          <cell r="K1985" t="str">
            <v>PTO</v>
          </cell>
          <cell r="L1985">
            <v>1</v>
          </cell>
          <cell r="M1985">
            <v>222594</v>
          </cell>
          <cell r="N1985">
            <v>69004</v>
          </cell>
          <cell r="O1985">
            <v>291598</v>
          </cell>
        </row>
        <row r="1986">
          <cell r="A1986">
            <v>1127</v>
          </cell>
          <cell r="B1986" t="str">
            <v>E 001.012.009</v>
          </cell>
          <cell r="C1986" t="str">
            <v>APU 2021 E 001.012.009</v>
          </cell>
          <cell r="D1986" t="str">
            <v>GRUPO OBRAS ELECTRICAS Y ALUMBRADO PUBLICO</v>
          </cell>
          <cell r="E1986" t="str">
            <v>RED  ELECTRICAS</v>
          </cell>
          <cell r="F1986" t="str">
            <v xml:space="preserve">SALIDAS ELECTRICAS  </v>
          </cell>
          <cell r="G1986">
            <v>0</v>
          </cell>
          <cell r="H1986"/>
          <cell r="I1986" t="str">
            <v xml:space="preserve">ESCE- PORFIA </v>
          </cell>
          <cell r="J1986" t="str">
            <v xml:space="preserve">SALIDA PARA TOMA GFCI </v>
          </cell>
          <cell r="K1986" t="str">
            <v>PTO</v>
          </cell>
          <cell r="L1986">
            <v>1</v>
          </cell>
          <cell r="M1986">
            <v>112531</v>
          </cell>
          <cell r="N1986">
            <v>34885</v>
          </cell>
          <cell r="O1986">
            <v>147416</v>
          </cell>
        </row>
        <row r="1987">
          <cell r="A1987">
            <v>1277</v>
          </cell>
          <cell r="B1987" t="str">
            <v>E 001.019.118</v>
          </cell>
          <cell r="C1987" t="str">
            <v>APU 2021 E 001.019.118</v>
          </cell>
          <cell r="D1987" t="str">
            <v>GRUPO OBRAS ELECTRICAS Y ALUMBRADO PUBLICO</v>
          </cell>
          <cell r="E1987" t="str">
            <v>RED  ELECTRICAS</v>
          </cell>
          <cell r="F1987" t="str">
            <v xml:space="preserve">APUS NUEVOS    </v>
          </cell>
          <cell r="G1987">
            <v>0</v>
          </cell>
          <cell r="H1987"/>
          <cell r="I1987"/>
          <cell r="J1987" t="str">
            <v xml:space="preserve">SALIDA TOMACORRI 110V GFCI INC. CABLE THHN HFACCE </v>
          </cell>
          <cell r="K1987" t="str">
            <v>UN</v>
          </cell>
          <cell r="L1987">
            <v>1</v>
          </cell>
          <cell r="M1987">
            <v>102915</v>
          </cell>
          <cell r="N1987">
            <v>31904</v>
          </cell>
          <cell r="O1987">
            <v>134819</v>
          </cell>
        </row>
        <row r="1988">
          <cell r="A1988">
            <v>1264</v>
          </cell>
          <cell r="B1988" t="str">
            <v>E 001.019.105</v>
          </cell>
          <cell r="C1988" t="str">
            <v>APU 2021 E 001.019.105</v>
          </cell>
          <cell r="D1988" t="str">
            <v>GRUPO OBRAS ELECTRICAS Y ALUMBRADO PUBLICO</v>
          </cell>
          <cell r="E1988" t="str">
            <v>RED  ELECTRICAS</v>
          </cell>
          <cell r="F1988" t="str">
            <v xml:space="preserve">APUS NUEVOS    </v>
          </cell>
          <cell r="G1988">
            <v>0</v>
          </cell>
          <cell r="H1988"/>
          <cell r="I1988"/>
          <cell r="J1988" t="str">
            <v xml:space="preserve">SALIDA TOMACORRI 110V INC. CABLE THHN HF ACCE </v>
          </cell>
          <cell r="K1988" t="str">
            <v xml:space="preserve"> UN</v>
          </cell>
          <cell r="L1988">
            <v>1</v>
          </cell>
          <cell r="M1988">
            <v>72910</v>
          </cell>
          <cell r="N1988">
            <v>22602</v>
          </cell>
          <cell r="O1988">
            <v>95512</v>
          </cell>
        </row>
        <row r="1989">
          <cell r="A1989">
            <v>1128</v>
          </cell>
          <cell r="B1989" t="str">
            <v>E 001.012.010</v>
          </cell>
          <cell r="C1989" t="str">
            <v>APU 2021 E 001.012.010</v>
          </cell>
          <cell r="D1989" t="str">
            <v>GRUPO OBRAS ELECTRICAS Y ALUMBRADO PUBLICO</v>
          </cell>
          <cell r="E1989" t="str">
            <v>RED  ELECTRICAS</v>
          </cell>
          <cell r="F1989" t="str">
            <v xml:space="preserve">SALIDAS ELECTRICAS  </v>
          </cell>
          <cell r="G1989">
            <v>0</v>
          </cell>
          <cell r="H1989"/>
          <cell r="I1989"/>
          <cell r="J1989" t="str">
            <v xml:space="preserve">SALIDA TELEFONO </v>
          </cell>
          <cell r="K1989" t="str">
            <v xml:space="preserve"> UN</v>
          </cell>
          <cell r="L1989">
            <v>1</v>
          </cell>
          <cell r="M1989">
            <v>69459</v>
          </cell>
          <cell r="N1989">
            <v>21532</v>
          </cell>
          <cell r="O1989">
            <v>90991</v>
          </cell>
        </row>
        <row r="1990">
          <cell r="A1990">
            <v>1129</v>
          </cell>
          <cell r="B1990" t="str">
            <v>E 001.012.011</v>
          </cell>
          <cell r="C1990" t="str">
            <v>APU 2021 E 001.012.011</v>
          </cell>
          <cell r="D1990" t="str">
            <v>GRUPO OBRAS ELECTRICAS Y ALUMBRADO PUBLICO</v>
          </cell>
          <cell r="E1990" t="str">
            <v>RED  ELECTRICAS</v>
          </cell>
          <cell r="F1990" t="str">
            <v xml:space="preserve">SALIDAS ELECTRICAS  </v>
          </cell>
          <cell r="G1990">
            <v>0</v>
          </cell>
          <cell r="H1990"/>
          <cell r="I1990"/>
          <cell r="J1990" t="str">
            <v xml:space="preserve">STRIP TELEFONOS 10 PARES </v>
          </cell>
          <cell r="K1990" t="str">
            <v>UN</v>
          </cell>
          <cell r="L1990">
            <v>1</v>
          </cell>
          <cell r="M1990">
            <v>165985</v>
          </cell>
          <cell r="N1990">
            <v>51455</v>
          </cell>
          <cell r="O1990">
            <v>217440</v>
          </cell>
        </row>
        <row r="1991">
          <cell r="A1991">
            <v>1130</v>
          </cell>
          <cell r="B1991" t="str">
            <v>E 001.012.012</v>
          </cell>
          <cell r="C1991" t="str">
            <v>APU 2021 E 001.012.012</v>
          </cell>
          <cell r="D1991" t="str">
            <v>GRUPO OBRAS ELECTRICAS Y ALUMBRADO PUBLICO</v>
          </cell>
          <cell r="E1991" t="str">
            <v>RED  ELECTRICAS</v>
          </cell>
          <cell r="F1991" t="str">
            <v xml:space="preserve">SALIDAS ELECTRICAS  </v>
          </cell>
          <cell r="G1991">
            <v>0</v>
          </cell>
          <cell r="H1991"/>
          <cell r="I1991"/>
          <cell r="J1991" t="str">
            <v xml:space="preserve">STRIP TELEFONOS 25 PARES </v>
          </cell>
          <cell r="K1991" t="str">
            <v xml:space="preserve"> UN</v>
          </cell>
          <cell r="L1991">
            <v>1</v>
          </cell>
          <cell r="M1991">
            <v>171161</v>
          </cell>
          <cell r="N1991">
            <v>53060</v>
          </cell>
          <cell r="O1991">
            <v>224221</v>
          </cell>
        </row>
        <row r="1992">
          <cell r="A1992">
            <v>1131</v>
          </cell>
          <cell r="B1992" t="str">
            <v>E 001.012.013</v>
          </cell>
          <cell r="C1992" t="str">
            <v>APU 2021 E 001.012.013</v>
          </cell>
          <cell r="D1992" t="str">
            <v>GRUPO OBRAS ELECTRICAS Y ALUMBRADO PUBLICO</v>
          </cell>
          <cell r="E1992" t="str">
            <v>RED  ELECTRICAS</v>
          </cell>
          <cell r="F1992" t="str">
            <v xml:space="preserve">SALIDAS ELECTRICAS  </v>
          </cell>
          <cell r="G1992">
            <v>0</v>
          </cell>
          <cell r="H1992"/>
          <cell r="I1992"/>
          <cell r="J1992" t="str">
            <v xml:space="preserve">STRIP TELEFONOS 30 PARES </v>
          </cell>
          <cell r="K1992" t="str">
            <v xml:space="preserve"> UN</v>
          </cell>
          <cell r="L1992">
            <v>1</v>
          </cell>
          <cell r="M1992">
            <v>157966</v>
          </cell>
          <cell r="N1992">
            <v>48969</v>
          </cell>
          <cell r="O1992">
            <v>206935</v>
          </cell>
        </row>
        <row r="1993">
          <cell r="A1993">
            <v>1134</v>
          </cell>
          <cell r="B1993" t="str">
            <v>E 001.012.016</v>
          </cell>
          <cell r="C1993" t="str">
            <v>APU 2021 E 001.012.016</v>
          </cell>
          <cell r="D1993" t="str">
            <v>GRUPO OBRAS ELECTRICAS Y ALUMBRADO PUBLICO</v>
          </cell>
          <cell r="E1993" t="str">
            <v>RED  ELECTRICAS</v>
          </cell>
          <cell r="F1993" t="str">
            <v xml:space="preserve">SALIDAS ELECTRICAS  </v>
          </cell>
          <cell r="G1993">
            <v>0</v>
          </cell>
          <cell r="H1993"/>
          <cell r="I1993"/>
          <cell r="J1993" t="str">
            <v xml:space="preserve">SALIDA TV PVC. </v>
          </cell>
          <cell r="K1993" t="str">
            <v>UN</v>
          </cell>
          <cell r="L1993">
            <v>1</v>
          </cell>
          <cell r="M1993">
            <v>101686</v>
          </cell>
          <cell r="N1993">
            <v>31523</v>
          </cell>
          <cell r="O1993">
            <v>133209</v>
          </cell>
        </row>
        <row r="1994">
          <cell r="A1994">
            <v>1137</v>
          </cell>
          <cell r="B1994" t="str">
            <v>E 001.012.019</v>
          </cell>
          <cell r="C1994" t="str">
            <v>APU 2021 E 001.012.019</v>
          </cell>
          <cell r="D1994" t="str">
            <v>GRUPO OBRAS ELECTRICAS Y ALUMBRADO PUBLICO</v>
          </cell>
          <cell r="E1994" t="str">
            <v>RED  ELECTRICAS</v>
          </cell>
          <cell r="F1994" t="str">
            <v xml:space="preserve">SALIDAS ELECTRICAS  </v>
          </cell>
          <cell r="G1994">
            <v>0</v>
          </cell>
          <cell r="H1994"/>
          <cell r="I1994"/>
          <cell r="J1994" t="str">
            <v xml:space="preserve">SALIDA PARA TOMA BIFASICA ESPECIAL AMP (500) </v>
          </cell>
          <cell r="K1994" t="str">
            <v xml:space="preserve"> UN</v>
          </cell>
          <cell r="L1994">
            <v>1</v>
          </cell>
          <cell r="M1994">
            <v>810632</v>
          </cell>
          <cell r="N1994">
            <v>251296</v>
          </cell>
          <cell r="O1994">
            <v>1061928</v>
          </cell>
        </row>
        <row r="1995">
          <cell r="A1995">
            <v>1138</v>
          </cell>
          <cell r="B1995" t="str">
            <v>E 001.012.020</v>
          </cell>
          <cell r="C1995" t="str">
            <v>APU 2021 E 001.012.020</v>
          </cell>
          <cell r="D1995" t="str">
            <v>GRUPO OBRAS ELECTRICAS Y ALUMBRADO PUBLICO</v>
          </cell>
          <cell r="E1995" t="str">
            <v>RED  ELECTRICAS</v>
          </cell>
          <cell r="F1995" t="str">
            <v xml:space="preserve">SALIDAS ELECTRICAS  </v>
          </cell>
          <cell r="G1995">
            <v>0</v>
          </cell>
          <cell r="H1995"/>
          <cell r="I1995"/>
          <cell r="J1995" t="str">
            <v xml:space="preserve">SALIDA PARA LUMINARIA TIPO BALA 4” INC LUMINARIA </v>
          </cell>
          <cell r="K1995" t="str">
            <v xml:space="preserve"> UN</v>
          </cell>
          <cell r="L1995">
            <v>1</v>
          </cell>
          <cell r="M1995">
            <v>78339</v>
          </cell>
          <cell r="N1995">
            <v>24285</v>
          </cell>
          <cell r="O1995">
            <v>102624</v>
          </cell>
        </row>
        <row r="1996">
          <cell r="A1996">
            <v>1139</v>
          </cell>
          <cell r="B1996" t="str">
            <v>E 001.012.021</v>
          </cell>
          <cell r="C1996" t="str">
            <v>APU 2021 E 001.012.021</v>
          </cell>
          <cell r="D1996" t="str">
            <v>GRUPO OBRAS ELECTRICAS Y ALUMBRADO PUBLICO</v>
          </cell>
          <cell r="E1996" t="str">
            <v>RED  ELECTRICAS</v>
          </cell>
          <cell r="F1996" t="str">
            <v xml:space="preserve">SALIDAS ELECTRICAS  </v>
          </cell>
          <cell r="G1996">
            <v>0</v>
          </cell>
          <cell r="H1996"/>
          <cell r="I1996"/>
          <cell r="J1996" t="str">
            <v xml:space="preserve">SALIDA PARA LUMINARIA DE EMERGENCIA </v>
          </cell>
          <cell r="K1996" t="str">
            <v xml:space="preserve"> UN</v>
          </cell>
          <cell r="L1996">
            <v>1</v>
          </cell>
          <cell r="M1996">
            <v>200040</v>
          </cell>
          <cell r="N1996">
            <v>62012</v>
          </cell>
          <cell r="O1996">
            <v>262052</v>
          </cell>
        </row>
        <row r="1997">
          <cell r="A1997">
            <v>1260</v>
          </cell>
          <cell r="B1997" t="str">
            <v>E 001.019.101</v>
          </cell>
          <cell r="C1997" t="str">
            <v>APU 2021 E 001.019.101</v>
          </cell>
          <cell r="D1997" t="str">
            <v>GRUPO OBRAS ELECTRICAS Y ALUMBRADO PUBLICO</v>
          </cell>
          <cell r="E1997" t="str">
            <v>RED  ELECTRICAS</v>
          </cell>
          <cell r="F1997" t="str">
            <v xml:space="preserve">APUS NUEVOS    </v>
          </cell>
          <cell r="G1997">
            <v>0</v>
          </cell>
          <cell r="H1997" t="str">
            <v>JOSE MIGUE</v>
          </cell>
          <cell r="I1997" t="str">
            <v>CIM</v>
          </cell>
          <cell r="J1997" t="str">
            <v xml:space="preserve">SALIDA DE ILUM EVACUAC INC.TUB EMT 1/2” Y ACCESOR    </v>
          </cell>
          <cell r="K1997" t="str">
            <v xml:space="preserve"> UN</v>
          </cell>
          <cell r="L1997">
            <v>1</v>
          </cell>
          <cell r="M1997">
            <v>272519</v>
          </cell>
          <cell r="N1997">
            <v>84481</v>
          </cell>
          <cell r="O1997">
            <v>357000</v>
          </cell>
        </row>
        <row r="1998">
          <cell r="A1998">
            <v>1261</v>
          </cell>
          <cell r="B1998" t="str">
            <v>E 001.019.102</v>
          </cell>
          <cell r="C1998" t="str">
            <v>APU 2021 E 001.019.102</v>
          </cell>
          <cell r="D1998" t="str">
            <v>GRUPO OBRAS ELECTRICAS Y ALUMBRADO PUBLICO</v>
          </cell>
          <cell r="E1998" t="str">
            <v>RED  ELECTRICAS</v>
          </cell>
          <cell r="F1998" t="str">
            <v xml:space="preserve">APUS NUEVOS    </v>
          </cell>
          <cell r="G1998">
            <v>0</v>
          </cell>
          <cell r="H1998" t="str">
            <v>JOSE MIGUE</v>
          </cell>
          <cell r="I1998" t="str">
            <v>CIM</v>
          </cell>
          <cell r="J1998" t="str">
            <v xml:space="preserve">SALIDA DE ILUM EVACUAC INC.TUB EMT 1/2” Y ACCESOR </v>
          </cell>
          <cell r="K1998" t="str">
            <v xml:space="preserve"> UN</v>
          </cell>
          <cell r="L1998">
            <v>1</v>
          </cell>
          <cell r="M1998">
            <v>281509</v>
          </cell>
          <cell r="N1998">
            <v>87268</v>
          </cell>
          <cell r="O1998">
            <v>368777</v>
          </cell>
        </row>
        <row r="1999">
          <cell r="A1999">
            <v>1140</v>
          </cell>
          <cell r="B1999" t="str">
            <v>E 001.012.022</v>
          </cell>
          <cell r="C1999" t="str">
            <v>APU 2021 E 001.012.022</v>
          </cell>
          <cell r="D1999" t="str">
            <v>GRUPO OBRAS ELECTRICAS Y ALUMBRADO PUBLICO</v>
          </cell>
          <cell r="E1999" t="str">
            <v>RED  ELECTRICAS</v>
          </cell>
          <cell r="F1999" t="str">
            <v xml:space="preserve">SALIDAS ELECTRICAS  </v>
          </cell>
          <cell r="G1999">
            <v>0</v>
          </cell>
          <cell r="H1999"/>
          <cell r="I1999" t="str">
            <v xml:space="preserve">ESCE- PORFIA </v>
          </cell>
          <cell r="J1999" t="str">
            <v xml:space="preserve">SALIDA DE VOZ Y DATOS </v>
          </cell>
          <cell r="K1999" t="str">
            <v>UN</v>
          </cell>
          <cell r="L1999">
            <v>1</v>
          </cell>
          <cell r="M1999">
            <v>41531</v>
          </cell>
          <cell r="N1999">
            <v>12875</v>
          </cell>
          <cell r="O1999">
            <v>54406</v>
          </cell>
        </row>
        <row r="2000">
          <cell r="A2000">
            <v>1141</v>
          </cell>
          <cell r="B2000" t="str">
            <v>E 001.012.023</v>
          </cell>
          <cell r="C2000" t="str">
            <v>APU 2021 E 001.012.023</v>
          </cell>
          <cell r="D2000" t="str">
            <v>GRUPO OBRAS ELECTRICAS Y ALUMBRADO PUBLICO</v>
          </cell>
          <cell r="E2000" t="str">
            <v>RED  ELECTRICAS</v>
          </cell>
          <cell r="F2000" t="str">
            <v xml:space="preserve">SALIDAS ELECTRICAS  </v>
          </cell>
          <cell r="G2000">
            <v>0</v>
          </cell>
          <cell r="H2000"/>
          <cell r="I2000"/>
          <cell r="J2000" t="str">
            <v xml:space="preserve">SALIDA SONIDO PVC </v>
          </cell>
          <cell r="K2000" t="str">
            <v>UN</v>
          </cell>
          <cell r="L2000">
            <v>1</v>
          </cell>
          <cell r="M2000">
            <v>64750</v>
          </cell>
          <cell r="N2000">
            <v>20073</v>
          </cell>
          <cell r="O2000">
            <v>84823</v>
          </cell>
        </row>
        <row r="2001">
          <cell r="A2001">
            <v>1142</v>
          </cell>
          <cell r="B2001" t="str">
            <v>E 001.012.024</v>
          </cell>
          <cell r="C2001" t="str">
            <v>APU 2021 E 001.012.024</v>
          </cell>
          <cell r="D2001" t="str">
            <v>GRUPO OBRAS ELECTRICAS Y ALUMBRADO PUBLICO</v>
          </cell>
          <cell r="E2001" t="str">
            <v>RED  ELECTRICAS</v>
          </cell>
          <cell r="F2001" t="str">
            <v xml:space="preserve">SALIDAS ELECTRICAS  </v>
          </cell>
          <cell r="G2001">
            <v>0</v>
          </cell>
          <cell r="H2001" t="str">
            <v>JOSE MIGUE</v>
          </cell>
          <cell r="I2001" t="str">
            <v>CIM</v>
          </cell>
          <cell r="J2001" t="str">
            <v xml:space="preserve">SALIDA TOMACORRIENTE MONOFASICO DOBLE COLOR NARANJ </v>
          </cell>
          <cell r="K2001" t="str">
            <v xml:space="preserve"> UN</v>
          </cell>
          <cell r="L2001">
            <v>1</v>
          </cell>
          <cell r="M2001">
            <v>99911</v>
          </cell>
          <cell r="N2001">
            <v>30972</v>
          </cell>
          <cell r="O2001">
            <v>130883</v>
          </cell>
        </row>
        <row r="2002">
          <cell r="A2002">
            <v>1143</v>
          </cell>
          <cell r="B2002" t="str">
            <v>E 001.012.025</v>
          </cell>
          <cell r="C2002" t="str">
            <v>APU 2021 E 001.012.025</v>
          </cell>
          <cell r="D2002" t="str">
            <v>GRUPO OBRAS ELECTRICAS Y ALUMBRADO PUBLICO</v>
          </cell>
          <cell r="E2002" t="str">
            <v>RED  ELECTRICAS</v>
          </cell>
          <cell r="F2002" t="str">
            <v xml:space="preserve">SALIDAS ELECTRICAS  </v>
          </cell>
          <cell r="G2002">
            <v>0</v>
          </cell>
          <cell r="H2002"/>
          <cell r="I2002"/>
          <cell r="J2002" t="str">
            <v xml:space="preserve">SALIDA TOMACORRIENTE MONOFASICO EN PISO </v>
          </cell>
          <cell r="K2002" t="str">
            <v xml:space="preserve"> UN</v>
          </cell>
          <cell r="L2002">
            <v>1</v>
          </cell>
          <cell r="M2002">
            <v>88801</v>
          </cell>
          <cell r="N2002">
            <v>27528</v>
          </cell>
          <cell r="O2002">
            <v>116329</v>
          </cell>
        </row>
        <row r="2003">
          <cell r="A2003">
            <v>1307</v>
          </cell>
          <cell r="B2003" t="str">
            <v>E 001.019.148</v>
          </cell>
          <cell r="C2003" t="str">
            <v>APU 2021 E 001.019.148</v>
          </cell>
          <cell r="D2003" t="str">
            <v>GRUPO OBRAS ELECTRICAS Y ALUMBRADO PUBLICO</v>
          </cell>
          <cell r="E2003" t="str">
            <v>RED  ELECTRICAS</v>
          </cell>
          <cell r="F2003" t="str">
            <v xml:space="preserve">APUS NUEVOS    </v>
          </cell>
          <cell r="G2003">
            <v>0</v>
          </cell>
          <cell r="H2003"/>
          <cell r="I2003"/>
          <cell r="J2003" t="str">
            <v xml:space="preserve">SUMINI E INSTA DE TERMINAL TIPO CAMPANA PVC 4" </v>
          </cell>
          <cell r="K2003" t="str">
            <v xml:space="preserve"> UN</v>
          </cell>
          <cell r="L2003">
            <v>1</v>
          </cell>
          <cell r="M2003">
            <v>22049</v>
          </cell>
          <cell r="N2003">
            <v>6835</v>
          </cell>
          <cell r="O2003">
            <v>28884</v>
          </cell>
        </row>
        <row r="2004">
          <cell r="A2004">
            <v>1308</v>
          </cell>
          <cell r="B2004" t="str">
            <v>E 001.019.149</v>
          </cell>
          <cell r="C2004" t="str">
            <v>APU 2021 E 001.019.149</v>
          </cell>
          <cell r="D2004" t="str">
            <v>GRUPO OBRAS ELECTRICAS Y ALUMBRADO PUBLICO</v>
          </cell>
          <cell r="E2004" t="str">
            <v>RED  ELECTRICAS</v>
          </cell>
          <cell r="F2004" t="str">
            <v xml:space="preserve">APUS NUEVOS    </v>
          </cell>
          <cell r="G2004">
            <v>0</v>
          </cell>
          <cell r="H2004"/>
          <cell r="I2004"/>
          <cell r="J2004" t="str">
            <v xml:space="preserve">SUMINI E INSTA DE TERMINAL TIPO CAMPANA PVC 3" </v>
          </cell>
          <cell r="K2004" t="str">
            <v xml:space="preserve"> UN</v>
          </cell>
          <cell r="L2004">
            <v>1</v>
          </cell>
          <cell r="M2004">
            <v>13319</v>
          </cell>
          <cell r="N2004">
            <v>4129</v>
          </cell>
          <cell r="O2004">
            <v>17448</v>
          </cell>
        </row>
        <row r="2005">
          <cell r="A2005">
            <v>1309</v>
          </cell>
          <cell r="B2005" t="str">
            <v>E 001.019.150</v>
          </cell>
          <cell r="C2005" t="str">
            <v>APU 2021 E 001.019.150</v>
          </cell>
          <cell r="D2005" t="str">
            <v>GRUPO OBRAS ELECTRICAS Y ALUMBRADO PUBLICO</v>
          </cell>
          <cell r="E2005" t="str">
            <v>RED  ELECTRICAS</v>
          </cell>
          <cell r="F2005" t="str">
            <v xml:space="preserve">APUS NUEVOS    </v>
          </cell>
          <cell r="G2005">
            <v>0</v>
          </cell>
          <cell r="H2005"/>
          <cell r="I2005"/>
          <cell r="J2005" t="str">
            <v xml:space="preserve">SUMINI E INSTA DE TERMINAL TIPO CAMPANA PVC 1 1/2" </v>
          </cell>
          <cell r="K2005" t="str">
            <v xml:space="preserve"> UN</v>
          </cell>
          <cell r="L2005">
            <v>1</v>
          </cell>
          <cell r="M2005">
            <v>7644</v>
          </cell>
          <cell r="N2005">
            <v>2370</v>
          </cell>
          <cell r="O2005">
            <v>10014</v>
          </cell>
        </row>
        <row r="2006">
          <cell r="A2006">
            <v>1211</v>
          </cell>
          <cell r="B2006" t="str">
            <v>E 001.019.052</v>
          </cell>
          <cell r="C2006" t="str">
            <v>APU 2021 E 001.019.052</v>
          </cell>
          <cell r="D2006" t="str">
            <v>GRUPO OBRAS ELECTRICAS Y ALUMBRADO PUBLICO</v>
          </cell>
          <cell r="E2006" t="str">
            <v>RED  ELECTRICAS</v>
          </cell>
          <cell r="F2006" t="str">
            <v xml:space="preserve">APUS NUEVOS    </v>
          </cell>
          <cell r="G2006">
            <v>0</v>
          </cell>
          <cell r="H2006"/>
          <cell r="I2006"/>
          <cell r="J2006" t="str">
            <v xml:space="preserve">SALIDA LAMPARA TUBO CONDUIT EMT DE 3/4 Y COND 2N12 </v>
          </cell>
          <cell r="K2006" t="str">
            <v xml:space="preserve"> UN</v>
          </cell>
          <cell r="L2006">
            <v>1</v>
          </cell>
          <cell r="M2006">
            <v>146979</v>
          </cell>
          <cell r="N2006">
            <v>45563</v>
          </cell>
          <cell r="O2006">
            <v>192542</v>
          </cell>
        </row>
        <row r="2007">
          <cell r="A2007">
            <v>1214</v>
          </cell>
          <cell r="B2007" t="str">
            <v>E 001.019.055</v>
          </cell>
          <cell r="C2007" t="str">
            <v>APU 2021 E 001.019.055</v>
          </cell>
          <cell r="D2007" t="str">
            <v>GRUPO OBRAS ELECTRICAS Y ALUMBRADO PUBLICO</v>
          </cell>
          <cell r="E2007" t="str">
            <v>RED  ELECTRICAS</v>
          </cell>
          <cell r="F2007" t="str">
            <v xml:space="preserve">APUS NUEVOS    </v>
          </cell>
          <cell r="G2007">
            <v>0</v>
          </cell>
          <cell r="H2007"/>
          <cell r="I2007"/>
          <cell r="J2007" t="str">
            <v xml:space="preserve">SALIDA PARA PULSADOR REMOTO DE TELERRUPTOR </v>
          </cell>
          <cell r="K2007" t="str">
            <v xml:space="preserve"> UN</v>
          </cell>
          <cell r="L2007">
            <v>1</v>
          </cell>
          <cell r="M2007">
            <v>142315</v>
          </cell>
          <cell r="N2007">
            <v>44118</v>
          </cell>
          <cell r="O2007">
            <v>186433</v>
          </cell>
        </row>
        <row r="2008">
          <cell r="A2008">
            <v>1259</v>
          </cell>
          <cell r="B2008" t="str">
            <v>E 001.019.100</v>
          </cell>
          <cell r="C2008" t="str">
            <v>APU 2021 E 001.019.100</v>
          </cell>
          <cell r="D2008" t="str">
            <v>GRUPO OBRAS ELECTRICAS Y ALUMBRADO PUBLICO</v>
          </cell>
          <cell r="E2008" t="str">
            <v>RED  ELECTRICAS</v>
          </cell>
          <cell r="F2008" t="str">
            <v xml:space="preserve">APUS NUEVOS    </v>
          </cell>
          <cell r="G2008">
            <v>0</v>
          </cell>
          <cell r="H2008"/>
          <cell r="I2008"/>
          <cell r="J2008" t="str">
            <v xml:space="preserve">SALIDA VENTILADOR 110V INC.VENTILAD,TUB 1/2 Y ACCE </v>
          </cell>
          <cell r="K2008" t="str">
            <v xml:space="preserve"> UN</v>
          </cell>
          <cell r="L2008">
            <v>1</v>
          </cell>
          <cell r="M2008">
            <v>300645</v>
          </cell>
          <cell r="N2008">
            <v>93200</v>
          </cell>
          <cell r="O2008">
            <v>393845</v>
          </cell>
        </row>
        <row r="2009">
          <cell r="A2009"/>
          <cell r="B2009"/>
          <cell r="C2009"/>
          <cell r="D2009"/>
          <cell r="E2009"/>
          <cell r="F2009"/>
          <cell r="G2009"/>
          <cell r="H2009"/>
          <cell r="I2009"/>
          <cell r="J2009" t="str">
            <v>AIRE ACONDICIONADO</v>
          </cell>
          <cell r="K2009" t="str">
            <v/>
          </cell>
          <cell r="L2009"/>
          <cell r="M2009"/>
          <cell r="N2009"/>
          <cell r="O2009"/>
        </row>
        <row r="2010">
          <cell r="A2010">
            <v>854</v>
          </cell>
          <cell r="B2010" t="str">
            <v>A 029.001.142</v>
          </cell>
          <cell r="C2010" t="str">
            <v>APU 2021 A 029.001.142</v>
          </cell>
          <cell r="D2010" t="str">
            <v>OBRAS ARQUITECTONICAS Y EDIFICACIONES</v>
          </cell>
          <cell r="E2010" t="str">
            <v xml:space="preserve"> APUS NUEVOS </v>
          </cell>
          <cell r="F2010" t="str">
            <v xml:space="preserve"> APUS NUEVOS </v>
          </cell>
          <cell r="G2010">
            <v>0</v>
          </cell>
          <cell r="H2010"/>
          <cell r="I2010"/>
          <cell r="J2010" t="str">
            <v xml:space="preserve">SUM E INST AIRE ACONDICIONADO MINISPLIT 24.000 BTU </v>
          </cell>
          <cell r="K2010" t="str">
            <v xml:space="preserve"> UN</v>
          </cell>
          <cell r="L2010">
            <v>1</v>
          </cell>
          <cell r="M2010">
            <v>2072771</v>
          </cell>
          <cell r="N2010">
            <v>642559</v>
          </cell>
          <cell r="O2010">
            <v>2715330</v>
          </cell>
        </row>
        <row r="2011">
          <cell r="A2011"/>
          <cell r="B2011"/>
          <cell r="C2011"/>
          <cell r="D2011"/>
          <cell r="E2011"/>
          <cell r="F2011"/>
          <cell r="G2011"/>
          <cell r="H2011"/>
          <cell r="I2011"/>
          <cell r="J2011" t="str">
            <v xml:space="preserve">EQUIPO PRESION BOMBEO    </v>
          </cell>
          <cell r="K2011" t="str">
            <v/>
          </cell>
          <cell r="L2011"/>
          <cell r="M2011"/>
          <cell r="N2011"/>
          <cell r="O2011"/>
        </row>
        <row r="2012">
          <cell r="A2012">
            <v>2204</v>
          </cell>
          <cell r="B2012" t="str">
            <v>A 004.001.052</v>
          </cell>
          <cell r="C2012" t="str">
            <v>APU 2021 A 004.001.052</v>
          </cell>
          <cell r="D2012" t="str">
            <v>ARQUITECTONICAS Y EDIFICACIONES</v>
          </cell>
          <cell r="E2012" t="str">
            <v>RED CONTRAINCENDIOS</v>
          </cell>
          <cell r="F2012" t="str">
            <v>CREADO 22</v>
          </cell>
          <cell r="G2012" t="str">
            <v>FERNANDEL ALFONSO FORERO</v>
          </cell>
          <cell r="H2012" t="str">
            <v>JHON JAIRO ROMERO VACA</v>
          </cell>
          <cell r="I2012" t="str">
            <v xml:space="preserve">SECRETARIA CONTROL FISICO </v>
          </cell>
          <cell r="J2012" t="str">
            <v xml:space="preserve">CUARTO DE BOMBAS RED INCENDIO </v>
          </cell>
          <cell r="K2012" t="str">
            <v>UN</v>
          </cell>
          <cell r="L2012">
            <v>1</v>
          </cell>
          <cell r="M2012">
            <v>9177706.1899999995</v>
          </cell>
          <cell r="N2012">
            <v>2845088.92</v>
          </cell>
          <cell r="O2012">
            <v>12022795.109999999</v>
          </cell>
        </row>
        <row r="2013">
          <cell r="A2013">
            <v>2219</v>
          </cell>
          <cell r="B2013" t="str">
            <v>A 004.001.067</v>
          </cell>
          <cell r="C2013" t="str">
            <v>APU 2021 A 004.001.067</v>
          </cell>
          <cell r="D2013" t="str">
            <v>ARQUITECTONICAS Y EDIFICACIONES</v>
          </cell>
          <cell r="E2013" t="str">
            <v>RED CONTRAINCENDIOS</v>
          </cell>
          <cell r="F2013" t="str">
            <v>CREADO 37</v>
          </cell>
          <cell r="G2013" t="str">
            <v>FERNANDEL ALFONSO FORERO</v>
          </cell>
          <cell r="H2013" t="str">
            <v>JHON JAIRO ROMERO VACA</v>
          </cell>
          <cell r="I2013" t="str">
            <v xml:space="preserve">SECRETARIA CONTROL FISICO </v>
          </cell>
          <cell r="J2013" t="str">
            <v xml:space="preserve">BOMBA LISTADA RCI. POTENCIA 15 HP, 18 GPM, ALTURA DINAMICA 131 PSI O SIMILAR. </v>
          </cell>
          <cell r="K2013" t="str">
            <v>UN</v>
          </cell>
          <cell r="L2013">
            <v>1</v>
          </cell>
          <cell r="M2013">
            <v>4674213.54</v>
          </cell>
          <cell r="N2013">
            <v>1449006.2</v>
          </cell>
          <cell r="O2013">
            <v>6123219.7400000002</v>
          </cell>
        </row>
        <row r="2014">
          <cell r="A2014">
            <v>2220</v>
          </cell>
          <cell r="B2014" t="str">
            <v>A 004.001.068</v>
          </cell>
          <cell r="C2014" t="str">
            <v>APU 2021 A 004.001.068</v>
          </cell>
          <cell r="D2014" t="str">
            <v>ARQUITECTONICAS Y EDIFICACIONES</v>
          </cell>
          <cell r="E2014" t="str">
            <v>RED CONTRAINCENDIOS</v>
          </cell>
          <cell r="F2014" t="str">
            <v>CREADO 38</v>
          </cell>
          <cell r="G2014" t="str">
            <v>FERNANDEL ALFONSO FORERO</v>
          </cell>
          <cell r="H2014" t="str">
            <v>JHON JAIRO ROMERO VACA</v>
          </cell>
          <cell r="I2014" t="str">
            <v xml:space="preserve">SECRETARIA CONTROL FISICO </v>
          </cell>
          <cell r="J2014" t="str">
            <v xml:space="preserve">BOMBA LISTADA RCI. POTENCIA 75 HP, 750 GPM, ALTURA DINAMICA 121 PSI O SIMILAR. </v>
          </cell>
          <cell r="K2014" t="str">
            <v>UN</v>
          </cell>
          <cell r="L2014">
            <v>1</v>
          </cell>
          <cell r="M2014">
            <v>23729035.779999997</v>
          </cell>
          <cell r="N2014">
            <v>7356001.0899999999</v>
          </cell>
          <cell r="O2014">
            <v>31085036.869999997</v>
          </cell>
        </row>
        <row r="2015">
          <cell r="A2015">
            <v>2016</v>
          </cell>
          <cell r="B2015" t="str">
            <v>A 030.002.160</v>
          </cell>
          <cell r="C2015" t="str">
            <v>APU 2021 A 030.002.160</v>
          </cell>
          <cell r="D2015" t="str">
            <v>NUEVOS</v>
          </cell>
          <cell r="E2015" t="str">
            <v>RED  CONTRA INCENDIOS - Y GAS</v>
          </cell>
          <cell r="F2015" t="str">
            <v xml:space="preserve">ACCESORIOS R.C.I </v>
          </cell>
          <cell r="G2015">
            <v>0</v>
          </cell>
          <cell r="H2015" t="str">
            <v xml:space="preserve">SECRETARIA DE EDUCACION </v>
          </cell>
          <cell r="I2015" t="str">
            <v xml:space="preserve">SECRETARIA DE EDUCACION </v>
          </cell>
          <cell r="J2015" t="str">
            <v>SUMINISTRO E INSTALACION BOMBAS NE 3 20-2-220 DE 2 H.P PREENSAMBLADAS MARCA BARNES O SIMILAR</v>
          </cell>
          <cell r="K2015" t="str">
            <v>UN</v>
          </cell>
          <cell r="L2015">
            <v>1</v>
          </cell>
          <cell r="M2015">
            <v>12475725</v>
          </cell>
          <cell r="N2015">
            <v>3867475</v>
          </cell>
          <cell r="O2015">
            <v>16343200</v>
          </cell>
        </row>
        <row r="2016">
          <cell r="A2016">
            <v>1669</v>
          </cell>
          <cell r="B2016" t="str">
            <v>A 030.002.083</v>
          </cell>
          <cell r="C2016" t="str">
            <v>APU 2021 A 030.002.083</v>
          </cell>
          <cell r="D2016" t="str">
            <v>NUEVOS</v>
          </cell>
          <cell r="E2016" t="str">
            <v xml:space="preserve">EQUIPAMENTO HIDRAULICO </v>
          </cell>
          <cell r="F2016" t="str">
            <v>CUARTO DE BOMBAS</v>
          </cell>
          <cell r="G2016">
            <v>0</v>
          </cell>
          <cell r="H2016" t="str">
            <v xml:space="preserve">RELIQUIA HUGO BELTRAN </v>
          </cell>
          <cell r="I2016" t="str">
            <v xml:space="preserve">RELIQUIA HUGO BELTRAN </v>
          </cell>
          <cell r="J2016" t="str">
            <v>SUMINISTRO E INSTALACIÓN EQUIPO HIDRONEUMATICO CON CAPACIDAD DE 60 GPM, RANGO DE PRESIÓN DE 50A 70 PSI, TANQUE HIDROACUMULADOR DE 200 LITROS</v>
          </cell>
          <cell r="K2016" t="str">
            <v>UN</v>
          </cell>
          <cell r="L2016">
            <v>1</v>
          </cell>
          <cell r="M2016">
            <v>14158481</v>
          </cell>
          <cell r="N2016">
            <v>4389129</v>
          </cell>
          <cell r="O2016">
            <v>18547610</v>
          </cell>
        </row>
        <row r="2017">
          <cell r="A2017">
            <v>1144</v>
          </cell>
          <cell r="B2017" t="str">
            <v>E 001.013.001</v>
          </cell>
          <cell r="C2017" t="str">
            <v>APU 2021 E 001.013.001</v>
          </cell>
          <cell r="D2017" t="str">
            <v>GRUPO OBRAS ELECTRICAS Y ALUMBRADO PUBLICO</v>
          </cell>
          <cell r="E2017" t="str">
            <v>RED  ELECTRICAS</v>
          </cell>
          <cell r="F2017" t="str">
            <v xml:space="preserve">EQUIPO PRESION BOMBEO    </v>
          </cell>
          <cell r="G2017">
            <v>0</v>
          </cell>
          <cell r="H2017"/>
          <cell r="I2017"/>
          <cell r="J2017" t="str">
            <v xml:space="preserve">SUM E INST ELECTROBOM BARNES M.HE 375-3 (2020HCE) </v>
          </cell>
          <cell r="K2017" t="str">
            <v xml:space="preserve"> UN</v>
          </cell>
          <cell r="L2017">
            <v>1</v>
          </cell>
          <cell r="M2017">
            <v>3222644</v>
          </cell>
          <cell r="N2017">
            <v>999020</v>
          </cell>
          <cell r="O2017">
            <v>4221664</v>
          </cell>
        </row>
        <row r="2018">
          <cell r="A2018">
            <v>1145</v>
          </cell>
          <cell r="B2018" t="str">
            <v>E 001.013.002</v>
          </cell>
          <cell r="C2018" t="str">
            <v>APU 2021 E 001.013.002</v>
          </cell>
          <cell r="D2018" t="str">
            <v>GRUPO OBRAS ELECTRICAS Y ALUMBRADO PUBLICO</v>
          </cell>
          <cell r="E2018" t="str">
            <v>RED  ELECTRICAS</v>
          </cell>
          <cell r="F2018" t="str">
            <v xml:space="preserve">EQUIPO PRESION BOMBEO    </v>
          </cell>
          <cell r="G2018">
            <v>0</v>
          </cell>
          <cell r="H2018" t="str">
            <v>JOSE MIGUE</v>
          </cell>
          <cell r="I2018" t="str">
            <v>CIM</v>
          </cell>
          <cell r="J2018" t="str">
            <v xml:space="preserve">SUM EINST ELECTROBOMBA 515HHE-5 HPBarnes </v>
          </cell>
          <cell r="K2018" t="str">
            <v>UN</v>
          </cell>
          <cell r="L2018">
            <v>1</v>
          </cell>
          <cell r="M2018">
            <v>3296591</v>
          </cell>
          <cell r="N2018">
            <v>1021943</v>
          </cell>
          <cell r="O2018">
            <v>4318534</v>
          </cell>
        </row>
        <row r="2019">
          <cell r="A2019">
            <v>69</v>
          </cell>
          <cell r="B2019" t="str">
            <v>A 001.006.011</v>
          </cell>
          <cell r="C2019" t="str">
            <v>APU 2021 A 001.006.011</v>
          </cell>
          <cell r="D2019" t="str">
            <v>OBRAS ARQUITECTONICAS Y EDIFICACIONES</v>
          </cell>
          <cell r="E2019" t="str">
            <v xml:space="preserve"> PRELIMINARES </v>
          </cell>
          <cell r="F2019" t="str">
            <v xml:space="preserve"> VARIOS </v>
          </cell>
          <cell r="G2019">
            <v>0</v>
          </cell>
          <cell r="H2019"/>
          <cell r="I2019"/>
          <cell r="J2019" t="str">
            <v xml:space="preserve">SUM E INST ELECTROBOM 3HP, 40/60 psi, 60 gpm </v>
          </cell>
          <cell r="K2019" t="str">
            <v xml:space="preserve"> UN</v>
          </cell>
          <cell r="L2019">
            <v>1</v>
          </cell>
          <cell r="M2019">
            <v>1373843</v>
          </cell>
          <cell r="N2019">
            <v>425891</v>
          </cell>
          <cell r="O2019">
            <v>1799734</v>
          </cell>
        </row>
        <row r="2020">
          <cell r="A2020">
            <v>910</v>
          </cell>
          <cell r="B2020" t="str">
            <v>A 029.001.208</v>
          </cell>
          <cell r="C2020" t="str">
            <v>APU 2021 A 029.001.208</v>
          </cell>
          <cell r="D2020" t="str">
            <v>OBRAS ARQUITECTONICAS Y EDIFICACIONES</v>
          </cell>
          <cell r="E2020" t="str">
            <v xml:space="preserve"> APUS NUEVOS </v>
          </cell>
          <cell r="F2020" t="str">
            <v xml:space="preserve"> APUS NUEVOS </v>
          </cell>
          <cell r="G2020">
            <v>0</v>
          </cell>
          <cell r="H2020"/>
          <cell r="I2020"/>
          <cell r="J2020" t="str">
            <v xml:space="preserve">SUM EINST ELECTROBOM 2HP110/220V </v>
          </cell>
          <cell r="K2020" t="str">
            <v>UN</v>
          </cell>
          <cell r="L2020">
            <v>1</v>
          </cell>
          <cell r="M2020">
            <v>4363555</v>
          </cell>
          <cell r="N2020">
            <v>1352702</v>
          </cell>
          <cell r="O2020">
            <v>5716257</v>
          </cell>
        </row>
        <row r="2021">
          <cell r="A2021">
            <v>784</v>
          </cell>
          <cell r="B2021" t="str">
            <v>A 029.001.031</v>
          </cell>
          <cell r="C2021" t="str">
            <v>APU 2021 A 029.001.031</v>
          </cell>
          <cell r="D2021" t="str">
            <v>OBRAS ARQUITECTONICAS Y EDIFICACIONES</v>
          </cell>
          <cell r="E2021" t="str">
            <v xml:space="preserve"> APUS NUEVOS </v>
          </cell>
          <cell r="F2021" t="str">
            <v xml:space="preserve"> APUS NUEVOS </v>
          </cell>
          <cell r="G2021">
            <v>0</v>
          </cell>
          <cell r="H2021"/>
          <cell r="I2021"/>
          <cell r="J2021" t="str">
            <v xml:space="preserve">SUM E INSTHIDROPRESS CPM 660 2HP, IF 220V+T100 L </v>
          </cell>
          <cell r="K2021" t="str">
            <v>UN</v>
          </cell>
          <cell r="L2021">
            <v>1</v>
          </cell>
          <cell r="M2021">
            <v>4833206</v>
          </cell>
          <cell r="N2021">
            <v>1498294</v>
          </cell>
          <cell r="O2021">
            <v>6331500</v>
          </cell>
        </row>
        <row r="2022">
          <cell r="A2022">
            <v>68</v>
          </cell>
          <cell r="B2022" t="str">
            <v>A 001.006.010</v>
          </cell>
          <cell r="C2022" t="str">
            <v>APU 2021 A 001.006.010</v>
          </cell>
          <cell r="D2022" t="str">
            <v>OBRAS ARQUITECTONICAS Y EDIFICACIONES</v>
          </cell>
          <cell r="E2022" t="str">
            <v xml:space="preserve"> PRELIMINARES </v>
          </cell>
          <cell r="F2022" t="str">
            <v xml:space="preserve"> VARIOS </v>
          </cell>
          <cell r="G2022">
            <v>0</v>
          </cell>
          <cell r="H2022"/>
          <cell r="I2022"/>
          <cell r="J2022" t="str">
            <v xml:space="preserve">BOMBA SUMERG A. RESIDUAL T. BARNES NE3 5-1-4-110 </v>
          </cell>
          <cell r="K2022" t="str">
            <v xml:space="preserve"> UN</v>
          </cell>
          <cell r="L2022">
            <v>1</v>
          </cell>
          <cell r="M2022">
            <v>1105396</v>
          </cell>
          <cell r="N2022">
            <v>342673</v>
          </cell>
          <cell r="O2022">
            <v>1448069</v>
          </cell>
        </row>
        <row r="2023">
          <cell r="A2023">
            <v>886</v>
          </cell>
          <cell r="B2023" t="str">
            <v>A 029.001.181</v>
          </cell>
          <cell r="C2023" t="str">
            <v>APU 2021 A 029.001.181</v>
          </cell>
          <cell r="D2023" t="str">
            <v>OBRAS ARQUITECTONICAS Y EDIFICACIONES</v>
          </cell>
          <cell r="E2023" t="str">
            <v xml:space="preserve"> APUS NUEVOS </v>
          </cell>
          <cell r="F2023" t="str">
            <v xml:space="preserve"> APUS NUEVOS </v>
          </cell>
          <cell r="G2023">
            <v>0</v>
          </cell>
          <cell r="H2023"/>
          <cell r="I2023"/>
          <cell r="J2023" t="str">
            <v xml:space="preserve">EQUIPO DE FILTRACION SISTEMA FUENTE </v>
          </cell>
          <cell r="K2023" t="str">
            <v xml:space="preserve"> UN</v>
          </cell>
          <cell r="L2023">
            <v>1</v>
          </cell>
          <cell r="M2023">
            <v>2243670</v>
          </cell>
          <cell r="N2023">
            <v>695538</v>
          </cell>
          <cell r="O2023">
            <v>2939208</v>
          </cell>
        </row>
        <row r="2024">
          <cell r="A2024">
            <v>761</v>
          </cell>
          <cell r="B2024" t="str">
            <v>A 029.001.007</v>
          </cell>
          <cell r="C2024" t="str">
            <v>APU 2021 A 029.001.007</v>
          </cell>
          <cell r="D2024" t="str">
            <v>OBRAS ARQUITECTONICAS Y EDIFICACIONES</v>
          </cell>
          <cell r="E2024" t="str">
            <v xml:space="preserve"> APUS NUEVOS </v>
          </cell>
          <cell r="F2024" t="str">
            <v xml:space="preserve"> APUS NUEVOS </v>
          </cell>
          <cell r="G2024">
            <v>0</v>
          </cell>
          <cell r="H2024" t="str">
            <v>JOSE MIGUE</v>
          </cell>
          <cell r="I2024" t="str">
            <v>CIM</v>
          </cell>
          <cell r="J2024" t="str">
            <v xml:space="preserve">SUM E INS EQUIPO BOMBEO ALTA PRES 6HP TRIFASI2"X2" </v>
          </cell>
          <cell r="K2024" t="str">
            <v xml:space="preserve"> UN</v>
          </cell>
          <cell r="L2024">
            <v>1</v>
          </cell>
          <cell r="M2024">
            <v>4081840</v>
          </cell>
          <cell r="N2024">
            <v>1265370</v>
          </cell>
          <cell r="O2024">
            <v>5347210</v>
          </cell>
        </row>
        <row r="2025">
          <cell r="A2025">
            <v>1274</v>
          </cell>
          <cell r="B2025" t="str">
            <v>E 001.019.115</v>
          </cell>
          <cell r="C2025" t="str">
            <v>APU 2021 E 001.019.115</v>
          </cell>
          <cell r="D2025" t="str">
            <v>GRUPO OBRAS ELECTRICAS Y ALUMBRADO PUBLICO</v>
          </cell>
          <cell r="E2025" t="str">
            <v>RED  ELECTRICAS</v>
          </cell>
          <cell r="F2025" t="str">
            <v xml:space="preserve">APUS NUEVOS    </v>
          </cell>
          <cell r="G2025">
            <v>0</v>
          </cell>
          <cell r="H2025" t="str">
            <v>JOSE MIGUE</v>
          </cell>
          <cell r="I2025" t="str">
            <v>CIM</v>
          </cell>
          <cell r="J2025" t="str">
            <v xml:space="preserve">SUMIN E INST TABLERO DE ARRANC ALTERN 2 BOMB PRES </v>
          </cell>
          <cell r="K2025" t="str">
            <v xml:space="preserve"> UN</v>
          </cell>
          <cell r="L2025">
            <v>1</v>
          </cell>
          <cell r="M2025">
            <v>4594939</v>
          </cell>
          <cell r="N2025">
            <v>1424431</v>
          </cell>
          <cell r="O2025">
            <v>6019370</v>
          </cell>
        </row>
        <row r="2026">
          <cell r="A2026">
            <v>1275</v>
          </cell>
          <cell r="B2026" t="str">
            <v>E 001.019.116</v>
          </cell>
          <cell r="C2026" t="str">
            <v>APU 2021 E 001.019.116</v>
          </cell>
          <cell r="D2026" t="str">
            <v>GRUPO OBRAS ELECTRICAS Y ALUMBRADO PUBLICO</v>
          </cell>
          <cell r="E2026" t="str">
            <v>RED  ELECTRICAS</v>
          </cell>
          <cell r="F2026" t="str">
            <v xml:space="preserve">APUS NUEVOS    </v>
          </cell>
          <cell r="G2026">
            <v>0</v>
          </cell>
          <cell r="H2026" t="str">
            <v>JOSE MIGUE</v>
          </cell>
          <cell r="I2026" t="str">
            <v>CIM</v>
          </cell>
          <cell r="J2026" t="str">
            <v xml:space="preserve">SUMIN E INST TABLERO CERTIF BOMBA CONTRAINCENDIO </v>
          </cell>
          <cell r="K2026" t="str">
            <v xml:space="preserve"> UN</v>
          </cell>
          <cell r="L2026">
            <v>1</v>
          </cell>
          <cell r="M2026">
            <v>5520025</v>
          </cell>
          <cell r="N2026">
            <v>1711208</v>
          </cell>
          <cell r="O2026">
            <v>7231233</v>
          </cell>
        </row>
        <row r="2027">
          <cell r="A2027">
            <v>1657</v>
          </cell>
          <cell r="B2027" t="str">
            <v>A 030.002.071</v>
          </cell>
          <cell r="C2027" t="str">
            <v>APU 2021 A 030.002.071</v>
          </cell>
          <cell r="D2027" t="str">
            <v>NUEVOS</v>
          </cell>
          <cell r="E2027" t="str">
            <v xml:space="preserve">EQUIPAMENTO HIDRAULICO </v>
          </cell>
          <cell r="F2027" t="str">
            <v>CUARTO DE BOMBAS</v>
          </cell>
          <cell r="G2027">
            <v>0</v>
          </cell>
          <cell r="H2027" t="str">
            <v xml:space="preserve">RELIQUIA HUGO BELTRAN </v>
          </cell>
          <cell r="I2027" t="str">
            <v xml:space="preserve">RELIQUIA HUGO BELTRAN </v>
          </cell>
          <cell r="J2027" t="str">
            <v>SUMINISTRO E INSTALACION BOMBA CARACOL 2.0HP</v>
          </cell>
          <cell r="K2027" t="str">
            <v>UN</v>
          </cell>
          <cell r="L2027">
            <v>1</v>
          </cell>
          <cell r="M2027">
            <v>1561397</v>
          </cell>
          <cell r="N2027">
            <v>484033</v>
          </cell>
          <cell r="O2027">
            <v>2045430</v>
          </cell>
        </row>
        <row r="2028">
          <cell r="A2028">
            <v>1679</v>
          </cell>
          <cell r="B2028" t="str">
            <v>A 030.002.093</v>
          </cell>
          <cell r="C2028" t="str">
            <v>APU 2021 A 030.002.093</v>
          </cell>
          <cell r="D2028" t="str">
            <v>NUEVOS</v>
          </cell>
          <cell r="E2028" t="str">
            <v xml:space="preserve">EQUIPAMENTO HIDRAULICO </v>
          </cell>
          <cell r="F2028" t="str">
            <v xml:space="preserve">EQUIPO PRESION BOMBEO    </v>
          </cell>
          <cell r="G2028">
            <v>0</v>
          </cell>
          <cell r="H2028" t="str">
            <v xml:space="preserve">RELIQUIA HUGO BELTRAN </v>
          </cell>
          <cell r="I2028" t="str">
            <v xml:space="preserve">RELIQUIA HUGO BELTRAN </v>
          </cell>
          <cell r="J2028" t="str">
            <v>TABLERO DE CONTROL ALTERNADOR PARA DOS (2) BOMBAS DE 22 AMP, 220 V EN MATERIALES SIEMENS.</v>
          </cell>
          <cell r="K2028" t="str">
            <v>UN</v>
          </cell>
          <cell r="L2028">
            <v>1</v>
          </cell>
          <cell r="M2028">
            <v>163678</v>
          </cell>
          <cell r="N2028">
            <v>50740</v>
          </cell>
          <cell r="O2028">
            <v>214418</v>
          </cell>
        </row>
        <row r="2029">
          <cell r="A2029">
            <v>2144</v>
          </cell>
          <cell r="B2029" t="str">
            <v>A 030.002.170</v>
          </cell>
          <cell r="C2029" t="str">
            <v>APU 2021 A 030.002.170</v>
          </cell>
          <cell r="D2029" t="str">
            <v>NUEVOS</v>
          </cell>
          <cell r="E2029" t="str">
            <v xml:space="preserve">EQUIPAMENTO HIDRAULICO </v>
          </cell>
          <cell r="F2029" t="str">
            <v xml:space="preserve">EQUIPO PRESION BOMBEO    </v>
          </cell>
          <cell r="G2029">
            <v>0</v>
          </cell>
          <cell r="H2029" t="str">
            <v>SECRETARIA DE PLANEACION Y DIRECCION DE SERVICIOS DOMICILIARIOS</v>
          </cell>
          <cell r="I2029" t="str">
            <v>SECRETARIA DE PLANEACION Y DIRECCION DE SERVICIOS DOMICILIARIOS</v>
          </cell>
          <cell r="J2029" t="str">
            <v>REPOSICION DE EQUIPO DE BOMBEO DE 30 HP EN ACERO INOXIDABLE TIPO LAPICERO
CON DESCARGA EN 4 "</v>
          </cell>
          <cell r="K2029" t="str">
            <v>UN</v>
          </cell>
          <cell r="L2029">
            <v>1</v>
          </cell>
          <cell r="M2029">
            <v>23539750</v>
          </cell>
          <cell r="N2029">
            <v>7297323</v>
          </cell>
          <cell r="O2029">
            <v>30837073</v>
          </cell>
        </row>
        <row r="2030">
          <cell r="A2030">
            <v>2145</v>
          </cell>
          <cell r="B2030" t="str">
            <v>A 030.002.171</v>
          </cell>
          <cell r="C2030" t="str">
            <v>APU 2021 A 030.002.171</v>
          </cell>
          <cell r="D2030" t="str">
            <v>NUEVOS</v>
          </cell>
          <cell r="E2030" t="str">
            <v xml:space="preserve">EQUIPAMENTO HIDRAULICO </v>
          </cell>
          <cell r="F2030" t="str">
            <v xml:space="preserve">EQUIPO PRESION BOMBEO    </v>
          </cell>
          <cell r="G2030">
            <v>0</v>
          </cell>
          <cell r="H2030" t="str">
            <v>SECRETARIA DE PLANEACION Y DIRECCION DE SERVICIOS DOMICILIARIOS</v>
          </cell>
          <cell r="I2030" t="str">
            <v>SECRETARIA DE PLANEACION Y DIRECCION DE SERVICIOS DOMICILIARIOS</v>
          </cell>
          <cell r="J2030" t="str">
            <v>MANTENIMIENTO DE POZO PROFUNDO CILINDRICO DE 8" ENCAMIZADO EN ACERO AL CARBONO CON
UNA PROFUNDIDAD ENTRE 180 METROS E INSTALACION DE ELECTROMBOMA SUMERGIBLE DE 15 HP</v>
          </cell>
          <cell r="K2030" t="str">
            <v>UN</v>
          </cell>
          <cell r="L2030">
            <v>1</v>
          </cell>
          <cell r="M2030">
            <v>25951357</v>
          </cell>
          <cell r="N2030">
            <v>8044921</v>
          </cell>
          <cell r="O2030">
            <v>33996278</v>
          </cell>
        </row>
        <row r="2031">
          <cell r="A2031">
            <v>2146</v>
          </cell>
          <cell r="B2031" t="str">
            <v>A 030.002.172</v>
          </cell>
          <cell r="C2031" t="str">
            <v>APU 2021 A 030.002.172</v>
          </cell>
          <cell r="D2031" t="str">
            <v>NUEVOS</v>
          </cell>
          <cell r="E2031" t="str">
            <v xml:space="preserve">EQUIPAMENTO HIDRAULICO </v>
          </cell>
          <cell r="F2031" t="str">
            <v xml:space="preserve">EQUIPO PRESION BOMBEO    </v>
          </cell>
          <cell r="G2031">
            <v>0</v>
          </cell>
          <cell r="H2031" t="str">
            <v>SECRETARIA DE PLANEACION Y DIRECCION DE SERVICIOS DOMICILIARIOS</v>
          </cell>
          <cell r="I2031" t="str">
            <v>SECRETARIA DE PLANEACION Y DIRECCION DE SERVICIOS DOMICILIARIOS</v>
          </cell>
          <cell r="J2031" t="str">
            <v>SUMINISTRO E INSTALACION DE VARIADOR DE VELOCIDAD DE 56 AMPERIOS PARA EQUIPO DE BOMBEO</v>
          </cell>
          <cell r="K2031" t="str">
            <v>UN</v>
          </cell>
          <cell r="L2031">
            <v>1</v>
          </cell>
          <cell r="M2031">
            <v>26136557</v>
          </cell>
          <cell r="N2031">
            <v>8102333</v>
          </cell>
          <cell r="O2031">
            <v>34238890</v>
          </cell>
        </row>
        <row r="2032">
          <cell r="A2032">
            <v>2147</v>
          </cell>
          <cell r="B2032" t="str">
            <v>A 030.002.173</v>
          </cell>
          <cell r="C2032" t="str">
            <v>APU 2021 A 030.002.173</v>
          </cell>
          <cell r="D2032" t="str">
            <v>NUEVOS</v>
          </cell>
          <cell r="E2032" t="str">
            <v xml:space="preserve">EQUIPAMENTO HIDRAULICO </v>
          </cell>
          <cell r="F2032" t="str">
            <v xml:space="preserve">EQUIPO PRESION BOMBEO    </v>
          </cell>
          <cell r="G2032">
            <v>0</v>
          </cell>
          <cell r="H2032" t="str">
            <v>SECRETARIA DE PLANEACION Y DIRECCION DE SERVICIOS DOMICILIARIOS</v>
          </cell>
          <cell r="I2032" t="str">
            <v>SECRETARIA DE PLANEACION Y DIRECCION DE SERVICIOS DOMICILIARIOS</v>
          </cell>
          <cell r="J2032" t="str">
            <v xml:space="preserve">SUMINISTRO E INSTALACION DE VARIADOR DE VELOCIDAD PARA EQUIPO DE BOMBEO DE 30 HP PRESION DE 40 LIBRAS
</v>
          </cell>
          <cell r="K2032" t="str">
            <v>UN</v>
          </cell>
          <cell r="L2032">
            <v>1</v>
          </cell>
          <cell r="M2032">
            <v>38933571</v>
          </cell>
          <cell r="N2032">
            <v>12069407</v>
          </cell>
          <cell r="O2032">
            <v>51002978</v>
          </cell>
        </row>
        <row r="2033">
          <cell r="A2033">
            <v>1983</v>
          </cell>
          <cell r="B2033" t="str">
            <v>A 029.001.300</v>
          </cell>
          <cell r="C2033" t="str">
            <v>APU 2021 A 029.001.300</v>
          </cell>
          <cell r="D2033" t="str">
            <v>OBRAS ARQUITECTONICAS Y EDIFICACIONES</v>
          </cell>
          <cell r="E2033" t="str">
            <v xml:space="preserve"> APUS NUEVOS </v>
          </cell>
          <cell r="F2033" t="str">
            <v xml:space="preserve"> APUS NUEVOS </v>
          </cell>
          <cell r="G2033">
            <v>0</v>
          </cell>
          <cell r="H2033" t="str">
            <v xml:space="preserve">SECRETARIA DE EDUCACION </v>
          </cell>
          <cell r="I2033" t="str">
            <v xml:space="preserve">SECRETARIA DE EDUCACION </v>
          </cell>
          <cell r="J2033" t="str">
            <v>SUMINISTRO E INSTALACION EQUIPO PRESION - ABASTECIMIENTO AGUA PREENSAMBLADO 2 BOMBAS DE 7,5 HP</v>
          </cell>
          <cell r="K2033" t="str">
            <v>UN</v>
          </cell>
          <cell r="L2033">
            <v>1</v>
          </cell>
          <cell r="M2033">
            <v>26064901</v>
          </cell>
          <cell r="N2033">
            <v>8080119</v>
          </cell>
          <cell r="O2033">
            <v>34145020</v>
          </cell>
        </row>
        <row r="2034">
          <cell r="A2034">
            <v>1764</v>
          </cell>
          <cell r="B2034" t="str">
            <v>E 002.001.037</v>
          </cell>
          <cell r="C2034" t="str">
            <v>APU 2021 E 002.001.037</v>
          </cell>
          <cell r="D2034" t="str">
            <v>NUEVOS</v>
          </cell>
          <cell r="E2034"/>
          <cell r="F2034"/>
          <cell r="G2034">
            <v>0</v>
          </cell>
          <cell r="H2034" t="str">
            <v>PORFIA GALVEZ</v>
          </cell>
          <cell r="I2034" t="str">
            <v>PORFIA GALVEZ</v>
          </cell>
          <cell r="J2034" t="str">
            <v>SISTEMA DE PRESION CONSTANTE CON CAPACIDAD DE ELEVAR UN CAUDAL DE 4.8 L/S A UNA HTD=32M, INCLUYE 2 BOMBAS SUMERGIBLES TIPO LAPICERO, VARIADOR DE VELOCIDAD O FRECUENCIA, TABLERO CON PROTECCIONES, TRANSDUCTORES Y DEMAS ACCESORIOS PARA SU CORRECTA INSTALACION Y FUNCIONAMIENTO.</v>
          </cell>
          <cell r="K2034" t="str">
            <v>UN</v>
          </cell>
          <cell r="L2034">
            <v>1</v>
          </cell>
          <cell r="M2034">
            <v>10092691</v>
          </cell>
          <cell r="N2034">
            <v>3128734</v>
          </cell>
          <cell r="O2034">
            <v>13221425</v>
          </cell>
        </row>
        <row r="2035">
          <cell r="A2035">
            <v>2184</v>
          </cell>
          <cell r="B2035" t="str">
            <v>A 004.001.032</v>
          </cell>
          <cell r="C2035" t="str">
            <v>APU 2021 A 004.001.032</v>
          </cell>
          <cell r="D2035" t="str">
            <v>ARQUITECTONICAS Y EDIFICACIONES</v>
          </cell>
          <cell r="E2035" t="str">
            <v>REDES HIDRAULICAS, SANITARIAS Y PLUVIAL</v>
          </cell>
          <cell r="F2035" t="str">
            <v>COTIZADO 7</v>
          </cell>
          <cell r="G2035" t="str">
            <v>FERNANDEL ALFONSO FORERO</v>
          </cell>
          <cell r="H2035" t="str">
            <v>JHON JAIRO ROMERO VACA</v>
          </cell>
          <cell r="I2035" t="str">
            <v xml:space="preserve">SECRETARIA CONTROL FISICO </v>
          </cell>
          <cell r="J2035" t="str">
            <v>BOMBA LINEA DE ALTA PRESION MODELO HE 1.5-66 POTENCIA 6.6 HP VOLTAJE 220/240</v>
          </cell>
          <cell r="K2035" t="str">
            <v>UN</v>
          </cell>
          <cell r="L2035">
            <v>1</v>
          </cell>
          <cell r="M2035">
            <v>2920874.0799999996</v>
          </cell>
          <cell r="N2035">
            <v>905470.96</v>
          </cell>
          <cell r="O2035">
            <v>3826345.0399999996</v>
          </cell>
        </row>
        <row r="2036">
          <cell r="A2036">
            <v>2185</v>
          </cell>
          <cell r="B2036" t="str">
            <v>A 004.001.033</v>
          </cell>
          <cell r="C2036" t="str">
            <v>APU 2021 A 004.001.033</v>
          </cell>
          <cell r="D2036" t="str">
            <v>ARQUITECTONICAS Y EDIFICACIONES</v>
          </cell>
          <cell r="E2036" t="str">
            <v>REDES HIDRAULICAS, SANITARIAS Y PLUVIAL</v>
          </cell>
          <cell r="F2036" t="str">
            <v>COTIZADO 8</v>
          </cell>
          <cell r="G2036" t="str">
            <v>FERNANDEL ALFONSO FORERO</v>
          </cell>
          <cell r="H2036" t="str">
            <v>JHON JAIRO ROMERO VACA</v>
          </cell>
          <cell r="I2036" t="str">
            <v xml:space="preserve">SECRETARIA CONTROL FISICO </v>
          </cell>
          <cell r="J2036" t="str">
            <v>EQUIPO HIDRONEUMATICO MODELO ATP2-HE 1.5-6.6-501 REF 1J6004</v>
          </cell>
          <cell r="K2036" t="str">
            <v>UN</v>
          </cell>
          <cell r="L2036">
            <v>1</v>
          </cell>
          <cell r="M2036">
            <v>2196707.35</v>
          </cell>
          <cell r="N2036">
            <v>680979.28</v>
          </cell>
          <cell r="O2036">
            <v>2877686.63</v>
          </cell>
        </row>
        <row r="2037">
          <cell r="A2037">
            <v>2186</v>
          </cell>
          <cell r="B2037" t="str">
            <v>A 004.001.034</v>
          </cell>
          <cell r="C2037" t="str">
            <v>APU 2021 A 004.001.034</v>
          </cell>
          <cell r="D2037" t="str">
            <v>ARQUITECTONICAS Y EDIFICACIONES</v>
          </cell>
          <cell r="E2037" t="str">
            <v>REDES HIDRAULICAS, SANITARIAS Y PLUVIAL</v>
          </cell>
          <cell r="F2037" t="str">
            <v>CREADO 7</v>
          </cell>
          <cell r="G2037" t="str">
            <v>FERNANDEL ALFONSO FORERO</v>
          </cell>
          <cell r="H2037" t="str">
            <v>JHON JAIRO ROMERO VACA</v>
          </cell>
          <cell r="I2037" t="str">
            <v xml:space="preserve">SECRETARIA CONTROL FISICO </v>
          </cell>
          <cell r="J2037" t="str">
            <v>SUMINISTRO E INSTALACION MACROMEDIDOR DE AGUAS</v>
          </cell>
          <cell r="K2037" t="str">
            <v>UN</v>
          </cell>
          <cell r="L2037">
            <v>1</v>
          </cell>
          <cell r="M2037">
            <v>1663987.04</v>
          </cell>
          <cell r="N2037">
            <v>515835.98</v>
          </cell>
          <cell r="O2037">
            <v>2179823.02</v>
          </cell>
        </row>
        <row r="2038">
          <cell r="A2038">
            <v>2004</v>
          </cell>
          <cell r="B2038" t="str">
            <v>A 029.001.285</v>
          </cell>
          <cell r="C2038" t="str">
            <v>APU 2021 A 029.001.285</v>
          </cell>
          <cell r="D2038" t="str">
            <v>OBRAS ARQUITECTONICAS Y EDIFICACIONES</v>
          </cell>
          <cell r="E2038" t="str">
            <v xml:space="preserve"> APUS NUEVOS </v>
          </cell>
          <cell r="F2038" t="str">
            <v xml:space="preserve"> APUS NUEVOS </v>
          </cell>
          <cell r="G2038">
            <v>0</v>
          </cell>
          <cell r="H2038" t="str">
            <v xml:space="preserve">SECRETARIA DE EDUCACION </v>
          </cell>
          <cell r="I2038" t="str">
            <v xml:space="preserve">SECRETARIA DE EDUCACION </v>
          </cell>
          <cell r="J2038" t="str">
            <v>SISTEMA DE BOMBEO CONTRAINCENDOS PREENSAMBLADO CON  BOMBA DE 60 H.P. CAUDAL MAXIMO 1300 GPM, H máx 82 m.c.a , JOCKEY DE 500 LTS y Tablero de control electrico.</v>
          </cell>
          <cell r="K2038" t="str">
            <v>UN</v>
          </cell>
          <cell r="L2038">
            <v>1</v>
          </cell>
          <cell r="M2038">
            <v>55468050</v>
          </cell>
          <cell r="N2038">
            <v>17195096</v>
          </cell>
          <cell r="O2038">
            <v>72663146</v>
          </cell>
        </row>
        <row r="2039">
          <cell r="A2039">
            <v>2289</v>
          </cell>
          <cell r="B2039" t="str">
            <v>A- 2022-0007</v>
          </cell>
          <cell r="C2039" t="str">
            <v>APU 2021 A- 2022-0007</v>
          </cell>
          <cell r="D2039" t="str">
            <v>OBRAS ARQUITECTONICAS Y EDIFICACIONES</v>
          </cell>
          <cell r="E2039" t="str">
            <v xml:space="preserve"> APUS NUEVOS </v>
          </cell>
          <cell r="F2039" t="str">
            <v xml:space="preserve"> APUS NUEVOS </v>
          </cell>
          <cell r="G2039">
            <v>0</v>
          </cell>
          <cell r="H2039" t="str">
            <v xml:space="preserve">SECRETARIA DE EDUCACION </v>
          </cell>
          <cell r="I2039" t="str">
            <v xml:space="preserve">SECRETARIA DE EDUCACION </v>
          </cell>
          <cell r="J2039" t="str">
            <v>SUMINISTRO E INSTALACIÓN DE TANQUE DE ALMACENAMIENTO DE 20.000 LITROS EN FIBRA DE VIDRIO PARA AGUA POTABLE, INCLUYE TRANSPORTE</v>
          </cell>
          <cell r="K2039" t="str">
            <v>UN</v>
          </cell>
          <cell r="L2039">
            <v>1</v>
          </cell>
          <cell r="M2039">
            <v>33286129</v>
          </cell>
          <cell r="N2039">
            <v>10318700</v>
          </cell>
          <cell r="O2039">
            <v>43604829</v>
          </cell>
        </row>
        <row r="2040">
          <cell r="A2040">
            <v>2290</v>
          </cell>
          <cell r="B2040" t="str">
            <v>A- 2022-0008</v>
          </cell>
          <cell r="C2040" t="str">
            <v>APU 2021 A- 2022-0008</v>
          </cell>
          <cell r="D2040" t="str">
            <v>OBRAS ARQUITECTONICAS Y EDIFICACIONES</v>
          </cell>
          <cell r="E2040" t="str">
            <v xml:space="preserve"> APUS NUEVOS </v>
          </cell>
          <cell r="F2040" t="str">
            <v xml:space="preserve"> APUS NUEVOS </v>
          </cell>
          <cell r="G2040">
            <v>0</v>
          </cell>
          <cell r="H2040" t="str">
            <v xml:space="preserve">SECRETARIA DE EDUCACION </v>
          </cell>
          <cell r="I2040" t="str">
            <v xml:space="preserve">SECRETARIA DE EDUCACION </v>
          </cell>
          <cell r="J2040" t="str">
            <v>SUMINISTRO E INSTALACIÓN DE TANQUE DE ALMACENAMIENTO DE 10.000 LITROS EN FIBRA DEVIDRIO PARA AGUA POTABLE, INCLUYE TRANSPORTE</v>
          </cell>
          <cell r="K2040" t="str">
            <v>UN</v>
          </cell>
          <cell r="L2040">
            <v>1</v>
          </cell>
          <cell r="M2040">
            <v>18443197</v>
          </cell>
          <cell r="N2040">
            <v>5717391</v>
          </cell>
          <cell r="O2040">
            <v>24160588</v>
          </cell>
        </row>
        <row r="2041">
          <cell r="A2041">
            <v>2291</v>
          </cell>
          <cell r="B2041" t="str">
            <v>A- 2022-0009</v>
          </cell>
          <cell r="C2041" t="str">
            <v>APU 2021 A- 2022-0009</v>
          </cell>
          <cell r="D2041" t="str">
            <v>OBRAS ARQUITECTONICAS Y EDIFICACIONES</v>
          </cell>
          <cell r="E2041" t="str">
            <v xml:space="preserve"> APUS NUEVOS </v>
          </cell>
          <cell r="F2041" t="str">
            <v xml:space="preserve"> APUS NUEVOS </v>
          </cell>
          <cell r="G2041">
            <v>0</v>
          </cell>
          <cell r="H2041" t="str">
            <v xml:space="preserve">SECRETARIA DE EDUCACION </v>
          </cell>
          <cell r="I2041" t="str">
            <v xml:space="preserve">SECRETARIA DE EDUCACION </v>
          </cell>
          <cell r="J2041" t="str">
            <v>SUMINISTRO E INSTALACIÓN  DE EQUIPOS DE  DOSIFICACIÓN PARA SODA CAUSTICA CON PRESIONES MÁXIMAS DE 25 PSI Y DOSIFICACION DE 3 a 28  L/Dia</v>
          </cell>
          <cell r="K2041" t="str">
            <v>UN</v>
          </cell>
          <cell r="L2041">
            <v>1</v>
          </cell>
          <cell r="M2041">
            <v>8582438</v>
          </cell>
          <cell r="N2041">
            <v>2660556</v>
          </cell>
          <cell r="O2041">
            <v>11242994</v>
          </cell>
        </row>
        <row r="2042">
          <cell r="A2042">
            <v>2292</v>
          </cell>
          <cell r="B2042" t="str">
            <v>A- 2022-0010</v>
          </cell>
          <cell r="C2042" t="str">
            <v>APU 2021 A- 2022-0010</v>
          </cell>
          <cell r="D2042" t="str">
            <v>OBRAS ARQUITECTONICAS Y EDIFICACIONES</v>
          </cell>
          <cell r="E2042" t="str">
            <v xml:space="preserve"> APUS NUEVOS </v>
          </cell>
          <cell r="F2042" t="str">
            <v xml:space="preserve"> APUS NUEVOS </v>
          </cell>
          <cell r="G2042">
            <v>0</v>
          </cell>
          <cell r="H2042" t="str">
            <v xml:space="preserve">SECRETARIA DE EDUCACION </v>
          </cell>
          <cell r="I2042" t="str">
            <v xml:space="preserve">SECRETARIA DE EDUCACION </v>
          </cell>
          <cell r="J2042" t="str">
            <v>SUMINISTRO E INSTALACIÓN DE EQUIPOS DE DOSIFICACIÓN CON PRESIONES MAXIMAS ENTRE (25 - 80 PSI), INCLUYE 3 TANQUES PARA EL MEZCLADO, INCLUYE TRANSPORTE</v>
          </cell>
          <cell r="K2042" t="str">
            <v>UN</v>
          </cell>
          <cell r="L2042">
            <v>1</v>
          </cell>
          <cell r="M2042">
            <v>10547174</v>
          </cell>
          <cell r="N2042">
            <v>3269624</v>
          </cell>
          <cell r="O2042">
            <v>13816798</v>
          </cell>
        </row>
        <row r="2043">
          <cell r="A2043">
            <v>2293</v>
          </cell>
          <cell r="B2043" t="str">
            <v>A- 2022-0011</v>
          </cell>
          <cell r="C2043" t="str">
            <v>APU 2021 A- 2022-0011</v>
          </cell>
          <cell r="D2043" t="str">
            <v>OBRAS ARQUITECTONICAS Y EDIFICACIONES</v>
          </cell>
          <cell r="E2043" t="str">
            <v xml:space="preserve"> APUS NUEVOS </v>
          </cell>
          <cell r="F2043" t="str">
            <v xml:space="preserve"> APUS NUEVOS </v>
          </cell>
          <cell r="G2043">
            <v>0</v>
          </cell>
          <cell r="H2043" t="str">
            <v xml:space="preserve">SECRETARIA DE EDUCACION </v>
          </cell>
          <cell r="I2043" t="str">
            <v xml:space="preserve">SECRETARIA DE EDUCACION </v>
          </cell>
          <cell r="J2043" t="str">
            <v>MANTENIMIENTO PREVENTIVO DE POZO PROFUNDO DE 4", SUMINISTRO E INSTALACION DE ELECTROBOMBA TIPO LAPICERO DE 7,5 HP  INCLUYE RETIRO DE ELECTROBOMBA EXISTENTE</v>
          </cell>
          <cell r="K2043" t="str">
            <v>UN</v>
          </cell>
          <cell r="L2043">
            <v>1</v>
          </cell>
          <cell r="M2043">
            <v>9999503</v>
          </cell>
          <cell r="N2043">
            <v>3099846</v>
          </cell>
          <cell r="O2043">
            <v>13099349</v>
          </cell>
        </row>
        <row r="2044">
          <cell r="A2044">
            <v>2294</v>
          </cell>
          <cell r="B2044" t="str">
            <v>A- 2022-0012</v>
          </cell>
          <cell r="C2044" t="str">
            <v>APU 2021 A- 2022-0012</v>
          </cell>
          <cell r="D2044" t="str">
            <v>OBRAS ARQUITECTONICAS Y EDIFICACIONES</v>
          </cell>
          <cell r="E2044" t="str">
            <v xml:space="preserve"> APUS NUEVOS </v>
          </cell>
          <cell r="F2044" t="str">
            <v xml:space="preserve"> APUS NUEVOS </v>
          </cell>
          <cell r="G2044">
            <v>0</v>
          </cell>
          <cell r="H2044" t="str">
            <v xml:space="preserve">SECRETARIA DE EDUCACION </v>
          </cell>
          <cell r="I2044" t="str">
            <v xml:space="preserve">SECRETARIA DE EDUCACION </v>
          </cell>
          <cell r="J2044" t="str">
            <v>MANTENIMIENTO PREVENTIVO DE POZO PROFUNDO TELESCOPICO, SUMINISTRO E INSTALACIÓN DE ELECTROBOMBA TIPO LAPICERO DE 25 HP EN ACERO INOXIDABLE INCLUYE RETIRO DE ELECTROBOMBA EXISTENTE</v>
          </cell>
          <cell r="K2044" t="str">
            <v>UN</v>
          </cell>
          <cell r="L2044">
            <v>1</v>
          </cell>
          <cell r="M2044">
            <v>31377696</v>
          </cell>
          <cell r="N2044">
            <v>9727086</v>
          </cell>
          <cell r="O2044">
            <v>41104782</v>
          </cell>
        </row>
        <row r="2045">
          <cell r="A2045">
            <v>2295</v>
          </cell>
          <cell r="B2045" t="str">
            <v>A- 2022-0013</v>
          </cell>
          <cell r="C2045" t="str">
            <v>APU 2021 A- 2022-0013</v>
          </cell>
          <cell r="D2045" t="str">
            <v>OBRAS ARQUITECTONICAS Y EDIFICACIONES</v>
          </cell>
          <cell r="E2045" t="str">
            <v xml:space="preserve"> APUS NUEVOS </v>
          </cell>
          <cell r="F2045" t="str">
            <v xml:space="preserve"> APUS NUEVOS </v>
          </cell>
          <cell r="G2045">
            <v>0</v>
          </cell>
          <cell r="H2045" t="str">
            <v xml:space="preserve">SECRETARIA DE EDUCACION </v>
          </cell>
          <cell r="I2045" t="str">
            <v xml:space="preserve">SECRETARIA DE EDUCACION </v>
          </cell>
          <cell r="J2045" t="str">
            <v>SUMINISTRO E INSTALACIÓN DE ELECTROBOMBA SUMERGIBLE TIPO LAPICERO DE 30 HP EN ACERO INOXIDABLE , INCLUYE RETIRO DE ELECTROBOMBA EXISTENTE</v>
          </cell>
          <cell r="K2045" t="str">
            <v>UN</v>
          </cell>
          <cell r="L2045">
            <v>1</v>
          </cell>
          <cell r="M2045">
            <v>26877106</v>
          </cell>
          <cell r="N2045">
            <v>8331903</v>
          </cell>
          <cell r="O2045">
            <v>35209009</v>
          </cell>
        </row>
        <row r="2046">
          <cell r="A2046"/>
          <cell r="B2046"/>
          <cell r="C2046"/>
          <cell r="D2046"/>
          <cell r="E2046"/>
          <cell r="F2046"/>
          <cell r="G2046"/>
          <cell r="H2046"/>
          <cell r="I2046"/>
          <cell r="J2046" t="str">
            <v xml:space="preserve">RED REGULADA   </v>
          </cell>
          <cell r="K2046" t="str">
            <v/>
          </cell>
          <cell r="L2046"/>
          <cell r="M2046"/>
          <cell r="N2046"/>
          <cell r="O2046"/>
        </row>
        <row r="2047">
          <cell r="A2047">
            <v>1146</v>
          </cell>
          <cell r="B2047" t="str">
            <v>E 001.014.001</v>
          </cell>
          <cell r="C2047" t="str">
            <v>APU 2021 E 001.014.001</v>
          </cell>
          <cell r="D2047" t="str">
            <v>GRUPO OBRAS ELECTRICAS Y ALUMBRADO PUBLICO</v>
          </cell>
          <cell r="E2047" t="str">
            <v>RED  ELECTRICAS</v>
          </cell>
          <cell r="F2047" t="str">
            <v xml:space="preserve">RED REGULADA   </v>
          </cell>
          <cell r="G2047">
            <v>0</v>
          </cell>
          <cell r="H2047"/>
          <cell r="I2047"/>
          <cell r="J2047" t="str">
            <v xml:space="preserve">PUESTA A TIERRA TERMINAL DE BAJA TENSION </v>
          </cell>
          <cell r="K2047" t="str">
            <v xml:space="preserve"> UN</v>
          </cell>
          <cell r="L2047">
            <v>1</v>
          </cell>
          <cell r="M2047">
            <v>251304</v>
          </cell>
          <cell r="N2047">
            <v>77904</v>
          </cell>
          <cell r="O2047">
            <v>329208</v>
          </cell>
        </row>
        <row r="2048">
          <cell r="A2048">
            <v>1147</v>
          </cell>
          <cell r="B2048" t="str">
            <v>E 001.014.002</v>
          </cell>
          <cell r="C2048" t="str">
            <v>APU 2021 E 001.014.002</v>
          </cell>
          <cell r="D2048" t="str">
            <v>GRUPO OBRAS ELECTRICAS Y ALUMBRADO PUBLICO</v>
          </cell>
          <cell r="E2048" t="str">
            <v>RED  ELECTRICAS</v>
          </cell>
          <cell r="F2048" t="str">
            <v xml:space="preserve">RED REGULADA   </v>
          </cell>
          <cell r="G2048">
            <v>0</v>
          </cell>
          <cell r="H2048"/>
          <cell r="I2048"/>
          <cell r="J2048" t="str">
            <v xml:space="preserve">SUMINI E INSTAL MALLA TIERRA, CABLE 2/0,No 4, 3 CW </v>
          </cell>
          <cell r="K2048" t="str">
            <v xml:space="preserve"> UN</v>
          </cell>
          <cell r="L2048">
            <v>1</v>
          </cell>
          <cell r="M2048">
            <v>1931211</v>
          </cell>
          <cell r="N2048">
            <v>598675</v>
          </cell>
          <cell r="O2048">
            <v>2529886</v>
          </cell>
        </row>
        <row r="2049">
          <cell r="A2049">
            <v>1148</v>
          </cell>
          <cell r="B2049" t="str">
            <v>E 001.014.003</v>
          </cell>
          <cell r="C2049" t="str">
            <v>APU 2021 E 001.014.003</v>
          </cell>
          <cell r="D2049" t="str">
            <v>GRUPO OBRAS ELECTRICAS Y ALUMBRADO PUBLICO</v>
          </cell>
          <cell r="E2049" t="str">
            <v>RED  ELECTRICAS</v>
          </cell>
          <cell r="F2049" t="str">
            <v xml:space="preserve">RED REGULADA   </v>
          </cell>
          <cell r="G2049">
            <v>0</v>
          </cell>
          <cell r="H2049"/>
          <cell r="I2049"/>
          <cell r="J2049" t="str">
            <v xml:space="preserve">SUM EINST BREAKER RIEL MONOPOLAR1 X40A-10KA </v>
          </cell>
          <cell r="K2049" t="str">
            <v xml:space="preserve"> UN</v>
          </cell>
          <cell r="L2049">
            <v>1</v>
          </cell>
          <cell r="M2049">
            <v>43388</v>
          </cell>
          <cell r="N2049">
            <v>13450</v>
          </cell>
          <cell r="O2049">
            <v>56838</v>
          </cell>
        </row>
        <row r="2050">
          <cell r="A2050">
            <v>1149</v>
          </cell>
          <cell r="B2050" t="str">
            <v>E 001.014.004</v>
          </cell>
          <cell r="C2050" t="str">
            <v>APU 2021 E 001.014.004</v>
          </cell>
          <cell r="D2050" t="str">
            <v>GRUPO OBRAS ELECTRICAS Y ALUMBRADO PUBLICO</v>
          </cell>
          <cell r="E2050" t="str">
            <v>RED  ELECTRICAS</v>
          </cell>
          <cell r="F2050" t="str">
            <v xml:space="preserve">RED REGULADA   </v>
          </cell>
          <cell r="G2050">
            <v>0</v>
          </cell>
          <cell r="H2050"/>
          <cell r="I2050"/>
          <cell r="J2050" t="str">
            <v xml:space="preserve">SUM EINST BREAKER INDUSTRIAL 3x75A 50KA </v>
          </cell>
          <cell r="K2050" t="str">
            <v xml:space="preserve"> UN</v>
          </cell>
          <cell r="L2050">
            <v>1</v>
          </cell>
          <cell r="M2050">
            <v>102324</v>
          </cell>
          <cell r="N2050">
            <v>31720</v>
          </cell>
          <cell r="O2050">
            <v>134044</v>
          </cell>
        </row>
        <row r="2051">
          <cell r="A2051">
            <v>1183</v>
          </cell>
          <cell r="B2051" t="str">
            <v>E 001.019.020</v>
          </cell>
          <cell r="C2051" t="str">
            <v>APU 2021 E 001.019.020</v>
          </cell>
          <cell r="D2051" t="str">
            <v>GRUPO OBRAS ELECTRICAS Y ALUMBRADO PUBLICO</v>
          </cell>
          <cell r="E2051" t="str">
            <v>RED  ELECTRICAS</v>
          </cell>
          <cell r="F2051" t="str">
            <v xml:space="preserve">APUS NUEVOS    </v>
          </cell>
          <cell r="G2051">
            <v>0</v>
          </cell>
          <cell r="H2051"/>
          <cell r="I2051"/>
          <cell r="J2051" t="str">
            <v xml:space="preserve">SUMINI E INSTA CINTA TIPO SCOTHXRA USO EN MT Y BT </v>
          </cell>
          <cell r="K2051" t="str">
            <v>UN</v>
          </cell>
          <cell r="L2051">
            <v>1</v>
          </cell>
          <cell r="M2051">
            <v>13396</v>
          </cell>
          <cell r="N2051">
            <v>4153</v>
          </cell>
          <cell r="O2051">
            <v>17549</v>
          </cell>
        </row>
        <row r="2052">
          <cell r="A2052">
            <v>1184</v>
          </cell>
          <cell r="B2052" t="str">
            <v>E 001.019.021</v>
          </cell>
          <cell r="C2052" t="str">
            <v>APU 2021 E 001.019.021</v>
          </cell>
          <cell r="D2052" t="str">
            <v>GRUPO OBRAS ELECTRICAS Y ALUMBRADO PUBLICO</v>
          </cell>
          <cell r="E2052" t="str">
            <v>RED  ELECTRICAS</v>
          </cell>
          <cell r="F2052" t="str">
            <v xml:space="preserve">APUS NUEVOS    </v>
          </cell>
          <cell r="G2052">
            <v>0</v>
          </cell>
          <cell r="H2052"/>
          <cell r="I2052"/>
          <cell r="J2052" t="str">
            <v xml:space="preserve">SUMINIS E INSTA CINTA TIPO SCOTH 23 PARA USO EN MT </v>
          </cell>
          <cell r="K2052" t="str">
            <v xml:space="preserve"> UN</v>
          </cell>
          <cell r="L2052">
            <v>1</v>
          </cell>
          <cell r="M2052">
            <v>47395</v>
          </cell>
          <cell r="N2052">
            <v>14692</v>
          </cell>
          <cell r="O2052">
            <v>62087</v>
          </cell>
        </row>
        <row r="2053">
          <cell r="A2053"/>
          <cell r="B2053"/>
          <cell r="C2053"/>
          <cell r="D2053"/>
          <cell r="E2053"/>
          <cell r="F2053"/>
          <cell r="G2053"/>
          <cell r="H2053"/>
          <cell r="I2053"/>
          <cell r="J2053" t="str">
            <v>SISTEMAS DE CONTROL ELECTRICO</v>
          </cell>
          <cell r="K2053" t="str">
            <v/>
          </cell>
          <cell r="L2053"/>
          <cell r="M2053"/>
          <cell r="N2053"/>
          <cell r="O2053"/>
        </row>
        <row r="2054">
          <cell r="A2054">
            <v>1271</v>
          </cell>
          <cell r="B2054" t="str">
            <v>E 001.019.112</v>
          </cell>
          <cell r="C2054" t="str">
            <v>APU 2021 E 001.019.112</v>
          </cell>
          <cell r="D2054" t="str">
            <v>GRUPO OBRAS ELECTRICAS Y ALUMBRADO PUBLICO</v>
          </cell>
          <cell r="E2054" t="str">
            <v>RED  ELECTRICAS</v>
          </cell>
          <cell r="F2054" t="str">
            <v xml:space="preserve">APUS NUEVOS    </v>
          </cell>
          <cell r="G2054">
            <v>0</v>
          </cell>
          <cell r="H2054"/>
          <cell r="I2054"/>
          <cell r="J2054" t="str">
            <v xml:space="preserve">SISTEMA DE PROTECCION CONTRA RAYOS SEGUN DISEÑO </v>
          </cell>
          <cell r="K2054" t="str">
            <v xml:space="preserve"> UN</v>
          </cell>
          <cell r="L2054">
            <v>1</v>
          </cell>
          <cell r="M2054">
            <v>22795150</v>
          </cell>
          <cell r="N2054">
            <v>7066497</v>
          </cell>
          <cell r="O2054">
            <v>29861647</v>
          </cell>
        </row>
        <row r="2055">
          <cell r="A2055">
            <v>1272</v>
          </cell>
          <cell r="B2055" t="str">
            <v>E 001.019.113</v>
          </cell>
          <cell r="C2055" t="str">
            <v>APU 2021 E 001.019.113</v>
          </cell>
          <cell r="D2055" t="str">
            <v>GRUPO OBRAS ELECTRICAS Y ALUMBRADO PUBLICO</v>
          </cell>
          <cell r="E2055" t="str">
            <v>RED  ELECTRICAS</v>
          </cell>
          <cell r="F2055" t="str">
            <v xml:space="preserve">APUS NUEVOS    </v>
          </cell>
          <cell r="G2055">
            <v>0</v>
          </cell>
          <cell r="H2055"/>
          <cell r="I2055"/>
          <cell r="J2055" t="str">
            <v xml:space="preserve">SISTEMA GENERAL ALARMA CONTRAINCENDIOS SEG N 695 </v>
          </cell>
          <cell r="K2055" t="str">
            <v xml:space="preserve"> UN</v>
          </cell>
          <cell r="L2055">
            <v>1</v>
          </cell>
          <cell r="M2055">
            <v>20591438</v>
          </cell>
          <cell r="N2055">
            <v>6383346</v>
          </cell>
          <cell r="O2055">
            <v>26974784</v>
          </cell>
        </row>
        <row r="2056">
          <cell r="A2056">
            <v>1290</v>
          </cell>
          <cell r="B2056" t="str">
            <v>E 001.019.131</v>
          </cell>
          <cell r="C2056" t="str">
            <v>APU 2021 E 001.019.131</v>
          </cell>
          <cell r="D2056" t="str">
            <v>GRUPO OBRAS ELECTRICAS Y ALUMBRADO PUBLICO</v>
          </cell>
          <cell r="E2056" t="str">
            <v>RED  ELECTRICAS</v>
          </cell>
          <cell r="F2056" t="str">
            <v xml:space="preserve">APUS NUEVOS    </v>
          </cell>
          <cell r="G2056">
            <v>0</v>
          </cell>
          <cell r="H2056"/>
          <cell r="I2056"/>
          <cell r="J2056" t="str">
            <v xml:space="preserve">SUMIN EINST EQUIPO DE COMUNICACIÓN CENTRAL </v>
          </cell>
          <cell r="K2056" t="str">
            <v>UN</v>
          </cell>
          <cell r="L2056">
            <v>1</v>
          </cell>
          <cell r="M2056">
            <v>3566919</v>
          </cell>
          <cell r="N2056">
            <v>1105745</v>
          </cell>
          <cell r="O2056">
            <v>4672664</v>
          </cell>
        </row>
        <row r="2057">
          <cell r="A2057"/>
          <cell r="B2057"/>
          <cell r="C2057"/>
          <cell r="D2057"/>
          <cell r="E2057"/>
          <cell r="F2057"/>
          <cell r="G2057"/>
          <cell r="H2057"/>
          <cell r="I2057"/>
          <cell r="J2057" t="str">
            <v>OBRAS CIVILES PARA REDES ELECTRICAS</v>
          </cell>
          <cell r="K2057" t="str">
            <v/>
          </cell>
          <cell r="L2057"/>
          <cell r="M2057"/>
          <cell r="N2057"/>
          <cell r="O2057"/>
        </row>
        <row r="2058">
          <cell r="A2058"/>
          <cell r="B2058"/>
          <cell r="C2058"/>
          <cell r="D2058"/>
          <cell r="E2058"/>
          <cell r="F2058"/>
          <cell r="G2058">
            <v>0</v>
          </cell>
          <cell r="H2058"/>
          <cell r="I2058"/>
          <cell r="J2058"/>
          <cell r="K2058" t="str">
            <v/>
          </cell>
          <cell r="L2058"/>
          <cell r="M2058">
            <v>0</v>
          </cell>
          <cell r="N2058">
            <v>0</v>
          </cell>
          <cell r="O2058">
            <v>0</v>
          </cell>
        </row>
        <row r="2059">
          <cell r="A2059">
            <v>1238</v>
          </cell>
          <cell r="B2059" t="str">
            <v>E 001.019.079</v>
          </cell>
          <cell r="C2059" t="str">
            <v>APU 2021 E 001.019.079</v>
          </cell>
          <cell r="D2059" t="str">
            <v>GRUPO OBRAS ELECTRICAS Y ALUMBRADO PUBLICO</v>
          </cell>
          <cell r="E2059" t="str">
            <v>RED  ELECTRICAS</v>
          </cell>
          <cell r="F2059" t="str">
            <v xml:space="preserve">APUS NUEVOS    </v>
          </cell>
          <cell r="G2059">
            <v>0</v>
          </cell>
          <cell r="H2059"/>
          <cell r="I2059"/>
          <cell r="J2059" t="str">
            <v xml:space="preserve">CARCAMO ELEC PARA CANALIZAC INTER SUBESTAC LAM ALF </v>
          </cell>
          <cell r="K2059" t="str">
            <v xml:space="preserve"> ML</v>
          </cell>
          <cell r="L2059">
            <v>1</v>
          </cell>
          <cell r="M2059">
            <v>203545</v>
          </cell>
          <cell r="N2059">
            <v>63099</v>
          </cell>
          <cell r="O2059">
            <v>266644</v>
          </cell>
        </row>
        <row r="2060">
          <cell r="A2060">
            <v>1236</v>
          </cell>
          <cell r="B2060" t="str">
            <v>E 001.019.077</v>
          </cell>
          <cell r="C2060" t="str">
            <v>APU 2021 E 001.019.077</v>
          </cell>
          <cell r="D2060" t="str">
            <v>GRUPO OBRAS ELECTRICAS Y ALUMBRADO PUBLICO</v>
          </cell>
          <cell r="E2060" t="str">
            <v>OBRAS CIVILES</v>
          </cell>
          <cell r="F2060" t="str">
            <v xml:space="preserve">APUS NUEVOS    </v>
          </cell>
          <cell r="G2060">
            <v>0</v>
          </cell>
          <cell r="H2060" t="str">
            <v>JOSE MIGUE</v>
          </cell>
          <cell r="I2060" t="str">
            <v>CIM</v>
          </cell>
          <cell r="J2060" t="str">
            <v xml:space="preserve">ENCERRAMIENTO PARA TRANSFORMADOR PAD MOUNTED 75 KV </v>
          </cell>
          <cell r="K2060" t="str">
            <v xml:space="preserve"> UN</v>
          </cell>
          <cell r="L2060">
            <v>1</v>
          </cell>
          <cell r="M2060">
            <v>2749541</v>
          </cell>
          <cell r="N2060">
            <v>852358</v>
          </cell>
          <cell r="O2060">
            <v>3601899</v>
          </cell>
        </row>
        <row r="2061">
          <cell r="A2061">
            <v>1557</v>
          </cell>
          <cell r="B2061" t="str">
            <v>E 002.001.011</v>
          </cell>
          <cell r="C2061" t="str">
            <v>APU 2021 E 002.001.011</v>
          </cell>
          <cell r="D2061" t="str">
            <v>NUEVOS</v>
          </cell>
          <cell r="E2061" t="str">
            <v>OBRAS CIVILES PARA REDES ELECTRICAS</v>
          </cell>
          <cell r="F2061"/>
          <cell r="G2061">
            <v>0</v>
          </cell>
          <cell r="H2061" t="str">
            <v xml:space="preserve">RELIQUIA HUGO BELTRAN </v>
          </cell>
          <cell r="I2061" t="str">
            <v xml:space="preserve">RELIQUIA HUGO BELTRAN </v>
          </cell>
          <cell r="J2061" t="str">
            <v>CONSTRUCCIÓN BASE EN CONCRETO  SEGÚN NORMA CODENSA AP-802  EN CONCRETO 3000PSI (1100X450X450)MM, PARA MÁSTIL METÁLICO 10M (inc. canastila, pernos y flejes)</v>
          </cell>
          <cell r="K2061" t="str">
            <v>UN</v>
          </cell>
          <cell r="L2061">
            <v>1</v>
          </cell>
          <cell r="M2061">
            <v>558070</v>
          </cell>
          <cell r="N2061">
            <v>173002</v>
          </cell>
          <cell r="O2061">
            <v>731072</v>
          </cell>
        </row>
        <row r="2062">
          <cell r="A2062">
            <v>2166</v>
          </cell>
          <cell r="B2062" t="str">
            <v>E 002.001.011(2)</v>
          </cell>
          <cell r="C2062" t="str">
            <v>APU 2021 E 002.001.011(2)</v>
          </cell>
          <cell r="D2062" t="str">
            <v>GALVIS</v>
          </cell>
          <cell r="E2062" t="str">
            <v>GALVIS</v>
          </cell>
          <cell r="F2062" t="str">
            <v>GALVIS</v>
          </cell>
          <cell r="G2062" t="str">
            <v>GALVIS</v>
          </cell>
          <cell r="H2062" t="str">
            <v>GALVIS</v>
          </cell>
          <cell r="I2062" t="str">
            <v>GALVIS</v>
          </cell>
          <cell r="J2062" t="str">
            <v>BASE EN CONCRETO  NORMA CODENSA AP-802 EN CONCRETO 3000PSI (1100X450X450)MM, PARA MÁSTIL METÁLICO 10M</v>
          </cell>
          <cell r="K2062" t="str">
            <v>UN</v>
          </cell>
          <cell r="L2062">
            <v>1</v>
          </cell>
          <cell r="M2062">
            <v>142095</v>
          </cell>
          <cell r="N2062">
            <v>44049</v>
          </cell>
          <cell r="O2062">
            <v>186144</v>
          </cell>
        </row>
        <row r="2063">
          <cell r="A2063">
            <v>1709</v>
          </cell>
          <cell r="B2063" t="str">
            <v>E 002.001.036</v>
          </cell>
          <cell r="C2063" t="str">
            <v>APU 2021 E 002.001.036</v>
          </cell>
          <cell r="D2063" t="str">
            <v>NUEVOS</v>
          </cell>
          <cell r="E2063" t="str">
            <v>OBRAS CIVILES PARA REDES ELECTRICAS</v>
          </cell>
          <cell r="F2063"/>
          <cell r="G2063">
            <v>0</v>
          </cell>
          <cell r="H2063" t="str">
            <v xml:space="preserve">RELIQUIA HUGO BELTRAN </v>
          </cell>
          <cell r="I2063" t="str">
            <v xml:space="preserve">RELIQUIA HUGO BELTRAN </v>
          </cell>
          <cell r="J2063" t="str">
            <v>CONSTRUCCIÓN BASE EN CONCRETO  SEGÚN NORMA CODENSA AP-802  EN CONCRETO 3000PSI (1300X450X450)MM, PARA MÁSTIL METÁLICO 12M</v>
          </cell>
          <cell r="K2063" t="str">
            <v>UN</v>
          </cell>
          <cell r="L2063">
            <v>1</v>
          </cell>
          <cell r="M2063">
            <v>619175</v>
          </cell>
          <cell r="N2063">
            <v>191944</v>
          </cell>
          <cell r="O2063">
            <v>811119</v>
          </cell>
        </row>
        <row r="2064">
          <cell r="A2064"/>
          <cell r="B2064"/>
          <cell r="C2064"/>
          <cell r="D2064"/>
          <cell r="E2064"/>
          <cell r="F2064"/>
          <cell r="G2064"/>
          <cell r="H2064"/>
          <cell r="I2064"/>
          <cell r="J2064" t="str">
            <v xml:space="preserve">CAJAS DE INSPECCION </v>
          </cell>
          <cell r="K2064" t="str">
            <v/>
          </cell>
          <cell r="L2064"/>
          <cell r="M2064"/>
          <cell r="N2064"/>
          <cell r="O2064"/>
        </row>
        <row r="2065">
          <cell r="A2065"/>
          <cell r="B2065"/>
          <cell r="C2065"/>
          <cell r="D2065"/>
          <cell r="E2065"/>
          <cell r="F2065"/>
          <cell r="G2065">
            <v>0</v>
          </cell>
          <cell r="H2065"/>
          <cell r="I2065"/>
          <cell r="J2065"/>
          <cell r="K2065" t="str">
            <v/>
          </cell>
          <cell r="L2065"/>
          <cell r="M2065">
            <v>0</v>
          </cell>
          <cell r="N2065">
            <v>0</v>
          </cell>
          <cell r="O2065">
            <v>0</v>
          </cell>
        </row>
        <row r="2066">
          <cell r="A2066">
            <v>1556</v>
          </cell>
          <cell r="B2066" t="str">
            <v>E 002.001.010</v>
          </cell>
          <cell r="C2066" t="str">
            <v>APU 2021 E 002.001.010</v>
          </cell>
          <cell r="D2066" t="str">
            <v>NUEVOS</v>
          </cell>
          <cell r="E2066" t="str">
            <v xml:space="preserve">CAJAS DE INSPECCION </v>
          </cell>
          <cell r="F2066"/>
          <cell r="G2066">
            <v>0</v>
          </cell>
          <cell r="H2066" t="str">
            <v>SANDRA GALINDO</v>
          </cell>
          <cell r="I2066" t="str">
            <v>SANDRA GALINDO</v>
          </cell>
          <cell r="J2066" t="str">
            <v xml:space="preserve">CAJA CS 274 </v>
          </cell>
          <cell r="K2066" t="str">
            <v>UN</v>
          </cell>
          <cell r="L2066">
            <v>1</v>
          </cell>
          <cell r="M2066">
            <v>828294</v>
          </cell>
          <cell r="N2066">
            <v>256771</v>
          </cell>
          <cell r="O2066">
            <v>1085065</v>
          </cell>
        </row>
        <row r="2067">
          <cell r="A2067">
            <v>1252</v>
          </cell>
          <cell r="B2067" t="str">
            <v>E 001.019.093</v>
          </cell>
          <cell r="C2067" t="str">
            <v>APU 2021 E 001.019.093</v>
          </cell>
          <cell r="D2067" t="str">
            <v>GRUPO OBRAS ELECTRICAS Y ALUMBRADO PUBLICO</v>
          </cell>
          <cell r="E2067" t="str">
            <v>RED  ELECTRICAS</v>
          </cell>
          <cell r="F2067" t="str">
            <v xml:space="preserve">APUS NUEVOS    </v>
          </cell>
          <cell r="G2067">
            <v>0</v>
          </cell>
          <cell r="H2067"/>
          <cell r="I2067"/>
          <cell r="J2067" t="str">
            <v xml:space="preserve">RECUPERACION CAJA INSP CS274 INC MARCO,TAPA Y PLAC </v>
          </cell>
          <cell r="K2067" t="str">
            <v xml:space="preserve"> UN</v>
          </cell>
          <cell r="L2067">
            <v>1</v>
          </cell>
          <cell r="M2067">
            <v>285854</v>
          </cell>
          <cell r="N2067">
            <v>88615</v>
          </cell>
          <cell r="O2067">
            <v>374469</v>
          </cell>
        </row>
        <row r="2068">
          <cell r="A2068">
            <v>1224</v>
          </cell>
          <cell r="B2068" t="str">
            <v>E 001.019.065</v>
          </cell>
          <cell r="C2068" t="str">
            <v>APU 2021 E 001.019.065</v>
          </cell>
          <cell r="D2068" t="str">
            <v>GRUPO OBRAS ELECTRICAS Y ALUMBRADO PUBLICO</v>
          </cell>
          <cell r="E2068" t="str">
            <v>RED  ELECTRICAS</v>
          </cell>
          <cell r="F2068" t="str">
            <v xml:space="preserve">APUS NUEVOS    </v>
          </cell>
          <cell r="G2068">
            <v>0</v>
          </cell>
          <cell r="H2068"/>
          <cell r="I2068"/>
          <cell r="J2068" t="str">
            <v xml:space="preserve">CAJA ALUMBRADO PUBLICO AP-274 CON MARCO Y TAPA </v>
          </cell>
          <cell r="K2068" t="str">
            <v>UN</v>
          </cell>
          <cell r="L2068">
            <v>1</v>
          </cell>
          <cell r="M2068">
            <v>981554</v>
          </cell>
          <cell r="N2068">
            <v>304282</v>
          </cell>
          <cell r="O2068">
            <v>1285836</v>
          </cell>
        </row>
        <row r="2069">
          <cell r="A2069">
            <v>1269</v>
          </cell>
          <cell r="B2069" t="str">
            <v>E 001.019.110</v>
          </cell>
          <cell r="C2069" t="str">
            <v>APU 2021 E 001.019.110</v>
          </cell>
          <cell r="D2069" t="str">
            <v>GRUPO OBRAS ELECTRICAS Y ALUMBRADO PUBLICO</v>
          </cell>
          <cell r="E2069" t="str">
            <v>RED  ELECTRICAS</v>
          </cell>
          <cell r="F2069" t="str">
            <v xml:space="preserve">APUS NUEVOS    </v>
          </cell>
          <cell r="G2069">
            <v>0</v>
          </cell>
          <cell r="H2069" t="str">
            <v>JOSE MIGUE</v>
          </cell>
          <cell r="I2069" t="str">
            <v>CIM</v>
          </cell>
          <cell r="J2069" t="str">
            <v xml:space="preserve">CAJA DE INSP 57X27X16 CM INC. INTERRUP TRIP Y BARR </v>
          </cell>
          <cell r="K2069" t="str">
            <v xml:space="preserve"> UN</v>
          </cell>
          <cell r="L2069">
            <v>1</v>
          </cell>
          <cell r="M2069">
            <v>1623769</v>
          </cell>
          <cell r="N2069">
            <v>503368</v>
          </cell>
          <cell r="O2069">
            <v>2127137</v>
          </cell>
        </row>
        <row r="2070">
          <cell r="A2070">
            <v>1270</v>
          </cell>
          <cell r="B2070" t="str">
            <v>E 001.019.111</v>
          </cell>
          <cell r="C2070" t="str">
            <v>APU 2021 E 001.019.111</v>
          </cell>
          <cell r="D2070" t="str">
            <v>GRUPO OBRAS ELECTRICAS Y ALUMBRADO PUBLICO</v>
          </cell>
          <cell r="E2070" t="str">
            <v>RED  ELECTRICAS</v>
          </cell>
          <cell r="F2070" t="str">
            <v xml:space="preserve">APUS NUEVOS    </v>
          </cell>
          <cell r="G2070">
            <v>0</v>
          </cell>
          <cell r="H2070"/>
          <cell r="I2070"/>
          <cell r="J2070" t="str">
            <v xml:space="preserve">CAJA DE INSPECCION 4X4 RAWELT 3 SALIDA 3/4" </v>
          </cell>
          <cell r="K2070" t="str">
            <v xml:space="preserve"> UN</v>
          </cell>
          <cell r="L2070">
            <v>1</v>
          </cell>
          <cell r="M2070">
            <v>17622</v>
          </cell>
          <cell r="N2070">
            <v>5463</v>
          </cell>
          <cell r="O2070">
            <v>23085</v>
          </cell>
        </row>
        <row r="2071">
          <cell r="A2071">
            <v>1286</v>
          </cell>
          <cell r="B2071" t="str">
            <v>E 001.019.127</v>
          </cell>
          <cell r="C2071" t="str">
            <v>APU 2021 E 001.019.127</v>
          </cell>
          <cell r="D2071" t="str">
            <v>GRUPO OBRAS ELECTRICAS Y ALUMBRADO PUBLICO</v>
          </cell>
          <cell r="E2071" t="str">
            <v>RED  ELECTRICAS</v>
          </cell>
          <cell r="F2071" t="str">
            <v xml:space="preserve">APUS NUEVOS    </v>
          </cell>
          <cell r="G2071">
            <v>0</v>
          </cell>
          <cell r="H2071"/>
          <cell r="I2071"/>
          <cell r="J2071" t="str">
            <v xml:space="preserve">CAJA DE INSPECCION 50X50cm Conc 3000PSI antifraude </v>
          </cell>
          <cell r="K2071" t="str">
            <v xml:space="preserve"> UN</v>
          </cell>
          <cell r="L2071">
            <v>1</v>
          </cell>
          <cell r="M2071">
            <v>1000240</v>
          </cell>
          <cell r="N2071">
            <v>310074</v>
          </cell>
          <cell r="O2071">
            <v>1310314</v>
          </cell>
        </row>
        <row r="2072">
          <cell r="A2072">
            <v>1240</v>
          </cell>
          <cell r="B2072" t="str">
            <v>E 001.019.081</v>
          </cell>
          <cell r="C2072" t="str">
            <v>APU 2021 E 001.019.081</v>
          </cell>
          <cell r="D2072" t="str">
            <v>GRUPO OBRAS ELECTRICAS Y ALUMBRADO PUBLICO</v>
          </cell>
          <cell r="E2072" t="str">
            <v>RED  ELECTRICAS</v>
          </cell>
          <cell r="F2072" t="str">
            <v xml:space="preserve">APUS NUEVOS    </v>
          </cell>
          <cell r="G2072">
            <v>0</v>
          </cell>
          <cell r="H2072"/>
          <cell r="I2072"/>
          <cell r="J2072" t="str">
            <v xml:space="preserve">CAJA DE INSPECCION TIPO VEHICULAR CS280 CODENSA </v>
          </cell>
          <cell r="K2072" t="str">
            <v xml:space="preserve"> UN</v>
          </cell>
          <cell r="L2072">
            <v>1</v>
          </cell>
          <cell r="M2072">
            <v>3968206</v>
          </cell>
          <cell r="N2072">
            <v>1230144</v>
          </cell>
          <cell r="O2072">
            <v>5198350</v>
          </cell>
        </row>
        <row r="2073">
          <cell r="A2073">
            <v>1225</v>
          </cell>
          <cell r="B2073" t="str">
            <v>E 001.019.066</v>
          </cell>
          <cell r="C2073" t="str">
            <v>APU 2021 E 001.019.066</v>
          </cell>
          <cell r="D2073" t="str">
            <v>GRUPO OBRAS ELECTRICAS Y ALUMBRADO PUBLICO</v>
          </cell>
          <cell r="E2073" t="str">
            <v>RED  ELECTRICAS</v>
          </cell>
          <cell r="F2073" t="str">
            <v xml:space="preserve">APUS NUEVOS    </v>
          </cell>
          <cell r="G2073">
            <v>0</v>
          </cell>
          <cell r="H2073" t="str">
            <v>JOSE MIGUE</v>
          </cell>
          <cell r="I2073" t="str">
            <v>CIM</v>
          </cell>
          <cell r="J2073" t="str">
            <v xml:space="preserve">CAJA DE PASO MAMPOSTERIA 30X30CM </v>
          </cell>
          <cell r="K2073" t="str">
            <v xml:space="preserve"> UN</v>
          </cell>
          <cell r="L2073">
            <v>1</v>
          </cell>
          <cell r="M2073">
            <v>619950</v>
          </cell>
          <cell r="N2073">
            <v>192185</v>
          </cell>
          <cell r="O2073">
            <v>812135</v>
          </cell>
        </row>
        <row r="2074">
          <cell r="A2074">
            <v>1173</v>
          </cell>
          <cell r="B2074" t="str">
            <v>E 001.019.009</v>
          </cell>
          <cell r="C2074" t="str">
            <v>APU 2021 E 001.019.009</v>
          </cell>
          <cell r="D2074" t="str">
            <v>GRUPO OBRAS ELECTRICAS Y ALUMBRADO PUBLICO</v>
          </cell>
          <cell r="E2074" t="str">
            <v>RED  ELECTRICAS</v>
          </cell>
          <cell r="F2074" t="str">
            <v xml:space="preserve">APUS NUEVOS    </v>
          </cell>
          <cell r="G2074">
            <v>0</v>
          </cell>
          <cell r="H2074"/>
          <cell r="I2074"/>
          <cell r="J2074" t="str">
            <v xml:space="preserve">CAJA INSPE20X25X20CM CALI20 METAL GALV TIPO INTEM </v>
          </cell>
          <cell r="K2074" t="str">
            <v xml:space="preserve"> UN</v>
          </cell>
          <cell r="L2074">
            <v>1</v>
          </cell>
          <cell r="M2074">
            <v>83684</v>
          </cell>
          <cell r="N2074">
            <v>25942</v>
          </cell>
          <cell r="O2074">
            <v>109626</v>
          </cell>
        </row>
        <row r="2075">
          <cell r="A2075">
            <v>1175</v>
          </cell>
          <cell r="B2075" t="str">
            <v>E 001.019.011</v>
          </cell>
          <cell r="C2075" t="str">
            <v>APU 2021 E 001.019.011</v>
          </cell>
          <cell r="D2075" t="str">
            <v>GRUPO OBRAS ELECTRICAS Y ALUMBRADO PUBLICO</v>
          </cell>
          <cell r="E2075" t="str">
            <v>RED  ELECTRICAS</v>
          </cell>
          <cell r="F2075" t="str">
            <v xml:space="preserve">APUS NUEVOS    </v>
          </cell>
          <cell r="G2075">
            <v>0</v>
          </cell>
          <cell r="H2075"/>
          <cell r="I2075"/>
          <cell r="J2075" t="str">
            <v xml:space="preserve">CAJA PARA ALUMBRADO PUBLICO AP 280 </v>
          </cell>
          <cell r="K2075" t="str">
            <v>UN</v>
          </cell>
          <cell r="L2075">
            <v>1</v>
          </cell>
          <cell r="M2075">
            <v>620192</v>
          </cell>
          <cell r="N2075">
            <v>192260</v>
          </cell>
          <cell r="O2075">
            <v>812452</v>
          </cell>
        </row>
        <row r="2076">
          <cell r="A2076">
            <v>1305</v>
          </cell>
          <cell r="B2076" t="str">
            <v>E 001.019.146</v>
          </cell>
          <cell r="C2076" t="str">
            <v>APU 2021 E 001.019.146</v>
          </cell>
          <cell r="D2076" t="str">
            <v>GRUPO OBRAS ELECTRICAS Y ALUMBRADO PUBLICO</v>
          </cell>
          <cell r="E2076" t="str">
            <v>RED  ELECTRICAS</v>
          </cell>
          <cell r="F2076" t="str">
            <v xml:space="preserve">APUS NUEVOS    </v>
          </cell>
          <cell r="G2076">
            <v>0</v>
          </cell>
          <cell r="H2076"/>
          <cell r="I2076"/>
          <cell r="J2076" t="str">
            <v xml:space="preserve">CAJA DE PASO COMUNICACIONES 0,90*0,90 MOVISTAR </v>
          </cell>
          <cell r="K2076" t="str">
            <v xml:space="preserve"> UN</v>
          </cell>
          <cell r="L2076">
            <v>1</v>
          </cell>
          <cell r="M2076">
            <v>1222390</v>
          </cell>
          <cell r="N2076">
            <v>378941</v>
          </cell>
          <cell r="O2076">
            <v>1601331</v>
          </cell>
        </row>
        <row r="2077">
          <cell r="A2077">
            <v>2017</v>
          </cell>
          <cell r="B2077" t="str">
            <v>A 030.002.161</v>
          </cell>
          <cell r="C2077" t="str">
            <v>APU 2021 A 030.002.161</v>
          </cell>
          <cell r="D2077" t="str">
            <v>NUEVOS</v>
          </cell>
          <cell r="E2077" t="str">
            <v>RED  CONTRA INCENDIOS - Y GAS</v>
          </cell>
          <cell r="F2077" t="str">
            <v xml:space="preserve">ACCESORIOS R.C.I </v>
          </cell>
          <cell r="G2077">
            <v>0</v>
          </cell>
          <cell r="H2077" t="str">
            <v xml:space="preserve">SECRETARIA DE EDUCACION </v>
          </cell>
          <cell r="I2077" t="str">
            <v xml:space="preserve">SECRETARIA DE EDUCACION </v>
          </cell>
          <cell r="J2077" t="str">
            <v>TAPA CAJA MARCO ANGULO 91X91-100X100</v>
          </cell>
          <cell r="K2077" t="str">
            <v>UN</v>
          </cell>
          <cell r="L2077">
            <v>1</v>
          </cell>
          <cell r="M2077">
            <v>214968</v>
          </cell>
          <cell r="N2077">
            <v>66640</v>
          </cell>
          <cell r="O2077">
            <v>281608</v>
          </cell>
        </row>
        <row r="2078">
          <cell r="A2078"/>
          <cell r="B2078"/>
          <cell r="C2078"/>
          <cell r="D2078"/>
          <cell r="E2078"/>
          <cell r="F2078"/>
          <cell r="G2078"/>
          <cell r="H2078"/>
          <cell r="I2078"/>
          <cell r="J2078" t="str">
            <v xml:space="preserve">CANALIZACIONES </v>
          </cell>
          <cell r="K2078" t="str">
            <v/>
          </cell>
          <cell r="L2078"/>
          <cell r="M2078"/>
          <cell r="N2078"/>
          <cell r="O2078"/>
        </row>
        <row r="2079">
          <cell r="A2079">
            <v>1150</v>
          </cell>
          <cell r="B2079" t="str">
            <v>E 001.016.001</v>
          </cell>
          <cell r="C2079" t="str">
            <v>APU 2021 E 001.016.001</v>
          </cell>
          <cell r="D2079" t="str">
            <v>GRUPO OBRAS ELECTRICAS Y ALUMBRADO PUBLICO</v>
          </cell>
          <cell r="E2079" t="str">
            <v>RED  ELECTRICAS</v>
          </cell>
          <cell r="F2079" t="str">
            <v xml:space="preserve">CANALIZACIONES </v>
          </cell>
          <cell r="G2079">
            <v>0</v>
          </cell>
          <cell r="H2079"/>
          <cell r="I2079" t="str">
            <v xml:space="preserve">ESCE- PORFIA </v>
          </cell>
          <cell r="J2079" t="str">
            <v xml:space="preserve">CANALIZACION LUMINARIAS DUCTO 2x1 "CODENSA CS208 </v>
          </cell>
          <cell r="K2079" t="str">
            <v>ML</v>
          </cell>
          <cell r="L2079">
            <v>1</v>
          </cell>
          <cell r="M2079">
            <v>46831</v>
          </cell>
          <cell r="N2079">
            <v>14518</v>
          </cell>
          <cell r="O2079">
            <v>61349</v>
          </cell>
        </row>
        <row r="2080">
          <cell r="A2080">
            <v>1151</v>
          </cell>
          <cell r="B2080" t="str">
            <v>E 001.016.002</v>
          </cell>
          <cell r="C2080" t="str">
            <v>APU 2021 E 001.016.002</v>
          </cell>
          <cell r="D2080" t="str">
            <v>GRUPO OBRAS ELECTRICAS Y ALUMBRADO PUBLICO</v>
          </cell>
          <cell r="E2080" t="str">
            <v>RED  ELECTRICAS</v>
          </cell>
          <cell r="F2080" t="str">
            <v xml:space="preserve">CANALIZACIONES </v>
          </cell>
          <cell r="G2080">
            <v>0</v>
          </cell>
          <cell r="H2080"/>
          <cell r="I2080"/>
          <cell r="J2080" t="str">
            <v xml:space="preserve">CANALIZACION LUMINARIAS DUCTO 2 x3"CODENSA CS208 </v>
          </cell>
          <cell r="K2080" t="str">
            <v xml:space="preserve"> ML</v>
          </cell>
          <cell r="L2080">
            <v>1</v>
          </cell>
          <cell r="M2080">
            <v>69141</v>
          </cell>
          <cell r="N2080">
            <v>21434</v>
          </cell>
          <cell r="O2080">
            <v>90575</v>
          </cell>
        </row>
        <row r="2081">
          <cell r="A2081">
            <v>1296</v>
          </cell>
          <cell r="B2081" t="str">
            <v>E 001.019.137</v>
          </cell>
          <cell r="C2081" t="str">
            <v>APU 2021 E 001.019.137</v>
          </cell>
          <cell r="D2081" t="str">
            <v>GRUPO OBRAS ELECTRICAS Y ALUMBRADO PUBLICO</v>
          </cell>
          <cell r="E2081" t="str">
            <v>RED  ELECTRICAS</v>
          </cell>
          <cell r="F2081" t="str">
            <v xml:space="preserve">APUS NUEVOS    </v>
          </cell>
          <cell r="G2081">
            <v>0</v>
          </cell>
          <cell r="H2081"/>
          <cell r="I2081"/>
          <cell r="J2081" t="str">
            <v xml:space="preserve">CANALIZACION PARA 16 DUCTOS PVC 4" </v>
          </cell>
          <cell r="K2081" t="str">
            <v>ML</v>
          </cell>
          <cell r="L2081">
            <v>1</v>
          </cell>
          <cell r="M2081">
            <v>470060</v>
          </cell>
          <cell r="N2081">
            <v>145719</v>
          </cell>
          <cell r="O2081">
            <v>615779</v>
          </cell>
        </row>
        <row r="2082">
          <cell r="A2082">
            <v>1297</v>
          </cell>
          <cell r="B2082" t="str">
            <v>E 001.019.138</v>
          </cell>
          <cell r="C2082" t="str">
            <v>APU 2021 E 001.019.138</v>
          </cell>
          <cell r="D2082" t="str">
            <v>GRUPO OBRAS ELECTRICAS Y ALUMBRADO PUBLICO</v>
          </cell>
          <cell r="E2082" t="str">
            <v>RED  ELECTRICAS</v>
          </cell>
          <cell r="F2082" t="str">
            <v xml:space="preserve">APUS NUEVOS    </v>
          </cell>
          <cell r="G2082">
            <v>0</v>
          </cell>
          <cell r="H2082"/>
          <cell r="I2082"/>
          <cell r="J2082" t="str">
            <v xml:space="preserve">CANALIZACION PARA 15 DUCTOS PVC 4" </v>
          </cell>
          <cell r="K2082" t="str">
            <v>ML</v>
          </cell>
          <cell r="L2082">
            <v>1</v>
          </cell>
          <cell r="M2082">
            <v>444091</v>
          </cell>
          <cell r="N2082">
            <v>137668</v>
          </cell>
          <cell r="O2082">
            <v>581759</v>
          </cell>
        </row>
        <row r="2083">
          <cell r="A2083">
            <v>1298</v>
          </cell>
          <cell r="B2083" t="str">
            <v>E 001.019.139</v>
          </cell>
          <cell r="C2083" t="str">
            <v>APU 2021 E 001.019.139</v>
          </cell>
          <cell r="D2083" t="str">
            <v>GRUPO OBRAS ELECTRICAS Y ALUMBRADO PUBLICO</v>
          </cell>
          <cell r="E2083" t="str">
            <v>RED  ELECTRICAS</v>
          </cell>
          <cell r="F2083" t="str">
            <v xml:space="preserve">APUS NUEVOS    </v>
          </cell>
          <cell r="G2083">
            <v>0</v>
          </cell>
          <cell r="H2083"/>
          <cell r="I2083"/>
          <cell r="J2083" t="str">
            <v xml:space="preserve">CANALIZACION PARA 13 DUCTOS PVC 4" </v>
          </cell>
          <cell r="K2083" t="str">
            <v>ML</v>
          </cell>
          <cell r="L2083">
            <v>1</v>
          </cell>
          <cell r="M2083">
            <v>390507</v>
          </cell>
          <cell r="N2083">
            <v>121057</v>
          </cell>
          <cell r="O2083">
            <v>511564</v>
          </cell>
        </row>
        <row r="2084">
          <cell r="A2084">
            <v>1299</v>
          </cell>
          <cell r="B2084" t="str">
            <v>E 001.019.140</v>
          </cell>
          <cell r="C2084" t="str">
            <v>APU 2021 E 001.019.140</v>
          </cell>
          <cell r="D2084" t="str">
            <v>GRUPO OBRAS ELECTRICAS Y ALUMBRADO PUBLICO</v>
          </cell>
          <cell r="E2084" t="str">
            <v>RED  ELECTRICAS</v>
          </cell>
          <cell r="F2084" t="str">
            <v xml:space="preserve">APUS NUEVOS    </v>
          </cell>
          <cell r="G2084">
            <v>0</v>
          </cell>
          <cell r="H2084"/>
          <cell r="I2084"/>
          <cell r="J2084" t="str">
            <v xml:space="preserve">CANALIZACION PARA 12 DUCTOS PVC 4" </v>
          </cell>
          <cell r="K2084" t="str">
            <v>ML</v>
          </cell>
          <cell r="L2084">
            <v>1</v>
          </cell>
          <cell r="M2084">
            <v>353918</v>
          </cell>
          <cell r="N2084">
            <v>109715</v>
          </cell>
          <cell r="O2084">
            <v>463633</v>
          </cell>
        </row>
        <row r="2085">
          <cell r="A2085">
            <v>1300</v>
          </cell>
          <cell r="B2085" t="str">
            <v>E 001.019.141</v>
          </cell>
          <cell r="C2085" t="str">
            <v>APU 2021 E 001.019.141</v>
          </cell>
          <cell r="D2085" t="str">
            <v>GRUPO OBRAS ELECTRICAS Y ALUMBRADO PUBLICO</v>
          </cell>
          <cell r="E2085" t="str">
            <v>RED  ELECTRICAS</v>
          </cell>
          <cell r="F2085" t="str">
            <v xml:space="preserve">APUS NUEVOS    </v>
          </cell>
          <cell r="G2085">
            <v>0</v>
          </cell>
          <cell r="H2085"/>
          <cell r="I2085"/>
          <cell r="J2085" t="str">
            <v xml:space="preserve">CANALIZACION PARA 10 DUCTOS PVC 4" </v>
          </cell>
          <cell r="K2085" t="str">
            <v>ML</v>
          </cell>
          <cell r="L2085">
            <v>1</v>
          </cell>
          <cell r="M2085">
            <v>298898</v>
          </cell>
          <cell r="N2085">
            <v>92658</v>
          </cell>
          <cell r="O2085">
            <v>391556</v>
          </cell>
        </row>
        <row r="2086">
          <cell r="A2086">
            <v>1301</v>
          </cell>
          <cell r="B2086" t="str">
            <v>E 001.019.142</v>
          </cell>
          <cell r="C2086" t="str">
            <v>APU 2021 E 001.019.142</v>
          </cell>
          <cell r="D2086" t="str">
            <v>GRUPO OBRAS ELECTRICAS Y ALUMBRADO PUBLICO</v>
          </cell>
          <cell r="E2086" t="str">
            <v>RED  ELECTRICAS</v>
          </cell>
          <cell r="F2086" t="str">
            <v xml:space="preserve">APUS NUEVOS    </v>
          </cell>
          <cell r="G2086">
            <v>0</v>
          </cell>
          <cell r="H2086"/>
          <cell r="I2086"/>
          <cell r="J2086" t="str">
            <v xml:space="preserve">CANALIZACION PARA 2 DUCTOS PVC 4" </v>
          </cell>
          <cell r="K2086" t="str">
            <v xml:space="preserve"> ML</v>
          </cell>
          <cell r="L2086">
            <v>1</v>
          </cell>
          <cell r="M2086">
            <v>83566</v>
          </cell>
          <cell r="N2086">
            <v>25905</v>
          </cell>
          <cell r="O2086">
            <v>109471</v>
          </cell>
        </row>
        <row r="2087">
          <cell r="A2087">
            <v>1319</v>
          </cell>
          <cell r="B2087" t="str">
            <v>E 001.019.160</v>
          </cell>
          <cell r="C2087" t="str">
            <v>APU 2021 E 001.019.160</v>
          </cell>
          <cell r="D2087" t="str">
            <v>GRUPO OBRAS ELECTRICAS Y ALUMBRADO PUBLICO</v>
          </cell>
          <cell r="E2087" t="str">
            <v>RED  ELECTRICAS</v>
          </cell>
          <cell r="F2087" t="str">
            <v xml:space="preserve">APUS NUEVOS    </v>
          </cell>
          <cell r="G2087">
            <v>0</v>
          </cell>
          <cell r="H2087"/>
          <cell r="I2087"/>
          <cell r="J2087" t="str">
            <v xml:space="preserve">CANALIZACION PARA 1 DUCTO PVC 3" NORMA CS 220 </v>
          </cell>
          <cell r="K2087" t="str">
            <v xml:space="preserve"> ML</v>
          </cell>
          <cell r="L2087">
            <v>1</v>
          </cell>
          <cell r="M2087">
            <v>86012</v>
          </cell>
          <cell r="N2087">
            <v>26664</v>
          </cell>
          <cell r="O2087">
            <v>112676</v>
          </cell>
        </row>
        <row r="2088">
          <cell r="A2088">
            <v>1320</v>
          </cell>
          <cell r="B2088" t="str">
            <v>E 001.019.161</v>
          </cell>
          <cell r="C2088" t="str">
            <v>APU 2021 E 001.019.161</v>
          </cell>
          <cell r="D2088" t="str">
            <v>GRUPO OBRAS ELECTRICAS Y ALUMBRADO PUBLICO</v>
          </cell>
          <cell r="E2088" t="str">
            <v>RED  ELECTRICAS</v>
          </cell>
          <cell r="F2088" t="str">
            <v xml:space="preserve">APUS NUEVOS    </v>
          </cell>
          <cell r="G2088">
            <v>0</v>
          </cell>
          <cell r="H2088"/>
          <cell r="I2088"/>
          <cell r="J2088" t="str">
            <v xml:space="preserve">CANALIZACION PARA 1 DUCTO PVC 2" </v>
          </cell>
          <cell r="K2088" t="str">
            <v xml:space="preserve"> ML</v>
          </cell>
          <cell r="L2088">
            <v>1</v>
          </cell>
          <cell r="M2088">
            <v>35135</v>
          </cell>
          <cell r="N2088">
            <v>10892</v>
          </cell>
          <cell r="O2088">
            <v>46027</v>
          </cell>
        </row>
        <row r="2089">
          <cell r="A2089">
            <v>1302</v>
          </cell>
          <cell r="B2089" t="str">
            <v>E 001.019.143</v>
          </cell>
          <cell r="C2089" t="str">
            <v>APU 2021 E 001.019.143</v>
          </cell>
          <cell r="D2089" t="str">
            <v>GRUPO OBRAS ELECTRICAS Y ALUMBRADO PUBLICO</v>
          </cell>
          <cell r="E2089" t="str">
            <v>RED  ELECTRICAS</v>
          </cell>
          <cell r="F2089" t="str">
            <v xml:space="preserve">APUS NUEVOS    </v>
          </cell>
          <cell r="G2089">
            <v>0</v>
          </cell>
          <cell r="H2089"/>
          <cell r="I2089"/>
          <cell r="J2089" t="str">
            <v xml:space="preserve">CANALIZACION PARA 1 DUCTOS PVC 1 1/2" </v>
          </cell>
          <cell r="K2089" t="str">
            <v xml:space="preserve"> ML</v>
          </cell>
          <cell r="L2089">
            <v>1</v>
          </cell>
          <cell r="M2089">
            <v>72922</v>
          </cell>
          <cell r="N2089">
            <v>22606</v>
          </cell>
          <cell r="O2089">
            <v>95528</v>
          </cell>
        </row>
        <row r="2090">
          <cell r="A2090">
            <v>1251</v>
          </cell>
          <cell r="B2090" t="str">
            <v>E 001.019.092</v>
          </cell>
          <cell r="C2090" t="str">
            <v>APU 2021 E 001.019.092</v>
          </cell>
          <cell r="D2090" t="str">
            <v>GRUPO OBRAS ELECTRICAS Y ALUMBRADO PUBLICO</v>
          </cell>
          <cell r="E2090" t="str">
            <v>RED  ELECTRICAS</v>
          </cell>
          <cell r="F2090" t="str">
            <v xml:space="preserve">APUS NUEVOS    </v>
          </cell>
          <cell r="G2090">
            <v>0</v>
          </cell>
          <cell r="H2090"/>
          <cell r="I2090"/>
          <cell r="J2090" t="str">
            <v xml:space="preserve">CANALIZACION SUBTERRANEA 3 d=1 -1/2" INC.RECUPEP Pl </v>
          </cell>
          <cell r="K2090" t="str">
            <v>ML</v>
          </cell>
          <cell r="L2090">
            <v>1</v>
          </cell>
          <cell r="M2090">
            <v>77992</v>
          </cell>
          <cell r="N2090">
            <v>24178</v>
          </cell>
          <cell r="O2090">
            <v>102170</v>
          </cell>
        </row>
        <row r="2091">
          <cell r="A2091">
            <v>1303</v>
          </cell>
          <cell r="B2091" t="str">
            <v>E 001.019.144</v>
          </cell>
          <cell r="C2091" t="str">
            <v>APU 2021 E 001.019.144</v>
          </cell>
          <cell r="D2091" t="str">
            <v>GRUPO OBRAS ELECTRICAS Y ALUMBRADO PUBLICO</v>
          </cell>
          <cell r="E2091" t="str">
            <v>RED  ELECTRICAS</v>
          </cell>
          <cell r="F2091" t="str">
            <v xml:space="preserve">APUS NUEVOS    </v>
          </cell>
          <cell r="G2091">
            <v>0</v>
          </cell>
          <cell r="H2091"/>
          <cell r="I2091"/>
          <cell r="J2091" t="str">
            <v xml:space="preserve">CANALIZACION PARA 1 DUCTOS PVC 3/4" </v>
          </cell>
          <cell r="K2091" t="str">
            <v>ML</v>
          </cell>
          <cell r="L2091">
            <v>1</v>
          </cell>
          <cell r="M2091">
            <v>47696</v>
          </cell>
          <cell r="N2091">
            <v>14786</v>
          </cell>
          <cell r="O2091">
            <v>62482</v>
          </cell>
        </row>
        <row r="2092">
          <cell r="A2092">
            <v>1304</v>
          </cell>
          <cell r="B2092" t="str">
            <v>E 001.019.145</v>
          </cell>
          <cell r="C2092" t="str">
            <v>APU 2021 E 001.019.145</v>
          </cell>
          <cell r="D2092" t="str">
            <v>GRUPO OBRAS ELECTRICAS Y ALUMBRADO PUBLICO</v>
          </cell>
          <cell r="E2092" t="str">
            <v>RED  ELECTRICAS</v>
          </cell>
          <cell r="F2092" t="str">
            <v xml:space="preserve">APUS NUEVOS    </v>
          </cell>
          <cell r="G2092">
            <v>0</v>
          </cell>
          <cell r="H2092"/>
          <cell r="I2092"/>
          <cell r="J2092" t="str">
            <v xml:space="preserve">CANALIZACION PARA 1 DUCTOS PVC 1/2" </v>
          </cell>
          <cell r="K2092" t="str">
            <v xml:space="preserve"> ML</v>
          </cell>
          <cell r="L2092">
            <v>1</v>
          </cell>
          <cell r="M2092">
            <v>48627</v>
          </cell>
          <cell r="N2092">
            <v>15074</v>
          </cell>
          <cell r="O2092">
            <v>63701</v>
          </cell>
        </row>
        <row r="2093">
          <cell r="A2093">
            <v>1152</v>
          </cell>
          <cell r="B2093" t="str">
            <v>E 001.016.003</v>
          </cell>
          <cell r="C2093" t="str">
            <v>APU 2021 E 001.016.003</v>
          </cell>
          <cell r="D2093" t="str">
            <v>GRUPO OBRAS ELECTRICAS Y ALUMBRADO PUBLICO</v>
          </cell>
          <cell r="E2093" t="str">
            <v>RED  ELECTRICAS</v>
          </cell>
          <cell r="F2093" t="str">
            <v xml:space="preserve">CANALIZACIONES </v>
          </cell>
          <cell r="G2093">
            <v>0</v>
          </cell>
          <cell r="H2093"/>
          <cell r="I2093"/>
          <cell r="J2093" t="str">
            <v xml:space="preserve">CANALIZACION TRES DUCTOS CORRUGADO 4"CODENSACS208 </v>
          </cell>
          <cell r="K2093" t="str">
            <v xml:space="preserve"> ML</v>
          </cell>
          <cell r="L2093">
            <v>1</v>
          </cell>
          <cell r="M2093">
            <v>102410</v>
          </cell>
          <cell r="N2093">
            <v>31747</v>
          </cell>
          <cell r="O2093">
            <v>134157</v>
          </cell>
        </row>
        <row r="2094">
          <cell r="A2094">
            <v>1153</v>
          </cell>
          <cell r="B2094" t="str">
            <v>E 001.016.004</v>
          </cell>
          <cell r="C2094" t="str">
            <v>APU 2021 E 001.016.004</v>
          </cell>
          <cell r="D2094" t="str">
            <v>GRUPO OBRAS ELECTRICAS Y ALUMBRADO PUBLICO</v>
          </cell>
          <cell r="E2094" t="str">
            <v>RED  ELECTRICAS</v>
          </cell>
          <cell r="F2094" t="str">
            <v xml:space="preserve">CANALIZACIONES </v>
          </cell>
          <cell r="G2094">
            <v>0</v>
          </cell>
          <cell r="H2094"/>
          <cell r="I2094"/>
          <cell r="J2094" t="str">
            <v xml:space="preserve">CANALIZACION CUATRO DUCTOS CORRUGA 4"CODENSACS208 </v>
          </cell>
          <cell r="K2094" t="str">
            <v xml:space="preserve"> ML</v>
          </cell>
          <cell r="L2094">
            <v>1</v>
          </cell>
          <cell r="M2094">
            <v>129316</v>
          </cell>
          <cell r="N2094">
            <v>40088</v>
          </cell>
          <cell r="O2094">
            <v>169404</v>
          </cell>
        </row>
        <row r="2095">
          <cell r="A2095">
            <v>1154</v>
          </cell>
          <cell r="B2095" t="str">
            <v>E 001.016.005</v>
          </cell>
          <cell r="C2095" t="str">
            <v>APU 2021 E 001.016.005</v>
          </cell>
          <cell r="D2095" t="str">
            <v>GRUPO OBRAS ELECTRICAS Y ALUMBRADO PUBLICO</v>
          </cell>
          <cell r="E2095" t="str">
            <v>RED  ELECTRICAS</v>
          </cell>
          <cell r="F2095" t="str">
            <v xml:space="preserve">CANALIZACIONES </v>
          </cell>
          <cell r="G2095">
            <v>0</v>
          </cell>
          <cell r="H2095"/>
          <cell r="I2095"/>
          <cell r="J2095" t="str">
            <v xml:space="preserve">CANALIZACION DOS DUCTOS CORRUGA 6"CODENSA CS208 </v>
          </cell>
          <cell r="K2095" t="str">
            <v xml:space="preserve"> ML</v>
          </cell>
          <cell r="L2095">
            <v>1</v>
          </cell>
          <cell r="M2095">
            <v>471307</v>
          </cell>
          <cell r="N2095">
            <v>146105</v>
          </cell>
          <cell r="O2095">
            <v>617412</v>
          </cell>
        </row>
        <row r="2096">
          <cell r="A2096">
            <v>1283</v>
          </cell>
          <cell r="B2096" t="str">
            <v>E 001.019.124</v>
          </cell>
          <cell r="C2096" t="str">
            <v>APU 2021 E 001.019.124</v>
          </cell>
          <cell r="D2096" t="str">
            <v>GRUPO OBRAS ELECTRICAS Y ALUMBRADO PUBLICO</v>
          </cell>
          <cell r="E2096" t="str">
            <v>RED  ELECTRICAS</v>
          </cell>
          <cell r="F2096" t="str">
            <v xml:space="preserve">APUS NUEVOS    </v>
          </cell>
          <cell r="G2096">
            <v>0</v>
          </cell>
          <cell r="H2096"/>
          <cell r="I2096"/>
          <cell r="J2096" t="str">
            <v xml:space="preserve">CANALIZACION EN PAVIMENTO TUBO PVC 2" </v>
          </cell>
          <cell r="K2096" t="str">
            <v>ML</v>
          </cell>
          <cell r="L2096">
            <v>1</v>
          </cell>
          <cell r="M2096">
            <v>424613</v>
          </cell>
          <cell r="N2096">
            <v>131630</v>
          </cell>
          <cell r="O2096">
            <v>556243</v>
          </cell>
        </row>
        <row r="2097">
          <cell r="A2097">
            <v>1284</v>
          </cell>
          <cell r="B2097" t="str">
            <v>E 001.019.125</v>
          </cell>
          <cell r="C2097" t="str">
            <v>APU 2021 E 001.019.125</v>
          </cell>
          <cell r="D2097" t="str">
            <v>GRUPO OBRAS ELECTRICAS Y ALUMBRADO PUBLICO</v>
          </cell>
          <cell r="E2097" t="str">
            <v>RED  ELECTRICAS</v>
          </cell>
          <cell r="F2097" t="str">
            <v xml:space="preserve">APUS NUEVOS    </v>
          </cell>
          <cell r="G2097">
            <v>0</v>
          </cell>
          <cell r="H2097"/>
          <cell r="I2097"/>
          <cell r="J2097" t="str">
            <v xml:space="preserve">CANALIZACION EN ANDEN TUBO PVC 2" </v>
          </cell>
          <cell r="K2097" t="str">
            <v xml:space="preserve"> ML</v>
          </cell>
          <cell r="L2097">
            <v>1</v>
          </cell>
          <cell r="M2097">
            <v>302653</v>
          </cell>
          <cell r="N2097">
            <v>93822</v>
          </cell>
          <cell r="O2097">
            <v>396475</v>
          </cell>
        </row>
        <row r="2098">
          <cell r="A2098">
            <v>1295</v>
          </cell>
          <cell r="B2098" t="str">
            <v>E 001.019.136</v>
          </cell>
          <cell r="C2098" t="str">
            <v>APU 2021 E 001.019.136</v>
          </cell>
          <cell r="D2098" t="str">
            <v>GRUPO OBRAS ELECTRICAS Y ALUMBRADO PUBLICO</v>
          </cell>
          <cell r="E2098" t="str">
            <v>RED  ELECTRICAS</v>
          </cell>
          <cell r="F2098" t="str">
            <v xml:space="preserve">APUS NUEVOS    </v>
          </cell>
          <cell r="G2098">
            <v>0</v>
          </cell>
          <cell r="H2098"/>
          <cell r="I2098"/>
          <cell r="J2098" t="str">
            <v xml:space="preserve">CANALIZACION LUMINARIAS DUCTO 2 x 1 1/4" </v>
          </cell>
          <cell r="K2098" t="str">
            <v>ML</v>
          </cell>
          <cell r="L2098">
            <v>1</v>
          </cell>
          <cell r="M2098">
            <v>52813</v>
          </cell>
          <cell r="N2098">
            <v>16372</v>
          </cell>
          <cell r="O2098">
            <v>69185</v>
          </cell>
        </row>
        <row r="2099">
          <cell r="A2099">
            <v>1172</v>
          </cell>
          <cell r="B2099" t="str">
            <v>E 001.019.008</v>
          </cell>
          <cell r="C2099" t="str">
            <v>APU 2021 E 001.019.008</v>
          </cell>
          <cell r="D2099" t="str">
            <v>GRUPO OBRAS ELECTRICAS Y ALUMBRADO PUBLICO</v>
          </cell>
          <cell r="E2099" t="str">
            <v>RED  ELECTRICAS</v>
          </cell>
          <cell r="F2099" t="str">
            <v xml:space="preserve">APUS NUEVOS    </v>
          </cell>
          <cell r="G2099">
            <v>0</v>
          </cell>
          <cell r="H2099"/>
          <cell r="I2099"/>
          <cell r="J2099" t="str">
            <v xml:space="preserve">SUM E INST DRENAJ CAJA INSPE GEOTEXTIL Y GRAV1 1/2 </v>
          </cell>
          <cell r="K2099" t="str">
            <v xml:space="preserve"> UN</v>
          </cell>
          <cell r="L2099">
            <v>1</v>
          </cell>
          <cell r="M2099">
            <v>75614</v>
          </cell>
          <cell r="N2099">
            <v>23440</v>
          </cell>
          <cell r="O2099">
            <v>99054</v>
          </cell>
        </row>
        <row r="2100">
          <cell r="A2100"/>
          <cell r="B2100"/>
          <cell r="C2100"/>
          <cell r="D2100"/>
          <cell r="E2100"/>
          <cell r="F2100"/>
          <cell r="G2100"/>
          <cell r="H2100"/>
          <cell r="I2100"/>
          <cell r="J2100" t="str">
            <v xml:space="preserve">CELDAS ESPECIALES   </v>
          </cell>
          <cell r="K2100" t="str">
            <v/>
          </cell>
          <cell r="L2100"/>
          <cell r="M2100"/>
          <cell r="N2100"/>
          <cell r="O2100"/>
        </row>
        <row r="2101">
          <cell r="A2101">
            <v>1155</v>
          </cell>
          <cell r="B2101" t="str">
            <v>E 001.017.001</v>
          </cell>
          <cell r="C2101" t="str">
            <v>APU 2021 E 001.017.001</v>
          </cell>
          <cell r="D2101" t="str">
            <v>GRUPO OBRAS ELECTRICAS Y ALUMBRADO PUBLICO</v>
          </cell>
          <cell r="E2101" t="str">
            <v>RED  ELECTRICAS</v>
          </cell>
          <cell r="F2101" t="str">
            <v xml:space="preserve">CELDAS ESPECIALES   </v>
          </cell>
          <cell r="G2101">
            <v>0</v>
          </cell>
          <cell r="H2101"/>
          <cell r="I2101"/>
          <cell r="J2101" t="str">
            <v xml:space="preserve">CELDA MT CTS503-1 </v>
          </cell>
          <cell r="K2101" t="str">
            <v xml:space="preserve"> UN</v>
          </cell>
          <cell r="L2101">
            <v>1</v>
          </cell>
          <cell r="M2101">
            <v>20099726</v>
          </cell>
          <cell r="N2101">
            <v>6230915</v>
          </cell>
          <cell r="O2101">
            <v>26330641</v>
          </cell>
        </row>
        <row r="2102">
          <cell r="A2102">
            <v>1156</v>
          </cell>
          <cell r="B2102" t="str">
            <v>E 001.017.002</v>
          </cell>
          <cell r="C2102" t="str">
            <v>APU 2021 E 001.017.002</v>
          </cell>
          <cell r="D2102" t="str">
            <v>GRUPO OBRAS ELECTRICAS Y ALUMBRADO PUBLICO</v>
          </cell>
          <cell r="E2102" t="str">
            <v>RED  ELECTRICAS</v>
          </cell>
          <cell r="F2102" t="str">
            <v xml:space="preserve">CELDAS ESPECIALES   </v>
          </cell>
          <cell r="G2102">
            <v>0</v>
          </cell>
          <cell r="H2102"/>
          <cell r="I2102"/>
          <cell r="J2102" t="str">
            <v xml:space="preserve">CELDA PROTECCION MEDIA CTS518-2 </v>
          </cell>
          <cell r="K2102" t="str">
            <v xml:space="preserve"> UN</v>
          </cell>
          <cell r="L2102">
            <v>1</v>
          </cell>
          <cell r="M2102">
            <v>25385070</v>
          </cell>
          <cell r="N2102">
            <v>7869372</v>
          </cell>
          <cell r="O2102">
            <v>33254442</v>
          </cell>
        </row>
        <row r="2103">
          <cell r="A2103">
            <v>1157</v>
          </cell>
          <cell r="B2103" t="str">
            <v>E 001.017.003</v>
          </cell>
          <cell r="C2103" t="str">
            <v>APU 2021 E 001.017.003</v>
          </cell>
          <cell r="D2103" t="str">
            <v>GRUPO OBRAS ELECTRICAS Y ALUMBRADO PUBLICO</v>
          </cell>
          <cell r="E2103" t="str">
            <v>RED  ELECTRICAS</v>
          </cell>
          <cell r="F2103" t="str">
            <v xml:space="preserve">CELDAS ESPECIALES   </v>
          </cell>
          <cell r="G2103">
            <v>0</v>
          </cell>
          <cell r="H2103"/>
          <cell r="I2103"/>
          <cell r="J2103" t="str">
            <v xml:space="preserve">CELDA PROTECCION TRANFORMADOR CTS518-2 </v>
          </cell>
          <cell r="K2103" t="str">
            <v>UN</v>
          </cell>
          <cell r="L2103">
            <v>1</v>
          </cell>
          <cell r="M2103">
            <v>20330150</v>
          </cell>
          <cell r="N2103">
            <v>6302347</v>
          </cell>
          <cell r="O2103">
            <v>26632497</v>
          </cell>
        </row>
        <row r="2104">
          <cell r="A2104">
            <v>1158</v>
          </cell>
          <cell r="B2104" t="str">
            <v>E 001.017.004</v>
          </cell>
          <cell r="C2104" t="str">
            <v>APU 2021 E 001.017.004</v>
          </cell>
          <cell r="D2104" t="str">
            <v>GRUPO OBRAS ELECTRICAS Y ALUMBRADO PUBLICO</v>
          </cell>
          <cell r="E2104" t="str">
            <v>RED  ELECTRICAS</v>
          </cell>
          <cell r="F2104" t="str">
            <v xml:space="preserve">CELDAS ESPECIALES   </v>
          </cell>
          <cell r="G2104">
            <v>0</v>
          </cell>
          <cell r="H2104"/>
          <cell r="I2104"/>
          <cell r="J2104" t="str">
            <v xml:space="preserve">CELDA TRANSFORMADOR TIPO SECO CTS518-2 </v>
          </cell>
          <cell r="K2104" t="str">
            <v>UN</v>
          </cell>
          <cell r="L2104">
            <v>1</v>
          </cell>
          <cell r="M2104">
            <v>10302123</v>
          </cell>
          <cell r="N2104">
            <v>3193658</v>
          </cell>
          <cell r="O2104">
            <v>13495781</v>
          </cell>
        </row>
        <row r="2105">
          <cell r="A2105">
            <v>1159</v>
          </cell>
          <cell r="B2105" t="str">
            <v>E 001.017.005</v>
          </cell>
          <cell r="C2105" t="str">
            <v>APU 2021 E 001.017.005</v>
          </cell>
          <cell r="D2105" t="str">
            <v>GRUPO OBRAS ELECTRICAS Y ALUMBRADO PUBLICO</v>
          </cell>
          <cell r="E2105" t="str">
            <v>RED  ELECTRICAS</v>
          </cell>
          <cell r="F2105" t="str">
            <v xml:space="preserve">CELDAS ESPECIALES   </v>
          </cell>
          <cell r="G2105">
            <v>0</v>
          </cell>
          <cell r="H2105"/>
          <cell r="I2105"/>
          <cell r="J2105" t="str">
            <v xml:space="preserve">ARMARIO GRUPO DE MEDIDA </v>
          </cell>
          <cell r="K2105" t="str">
            <v xml:space="preserve"> UN</v>
          </cell>
          <cell r="L2105">
            <v>1</v>
          </cell>
          <cell r="M2105">
            <v>1211147</v>
          </cell>
          <cell r="N2105">
            <v>375456</v>
          </cell>
          <cell r="O2105">
            <v>1586603</v>
          </cell>
        </row>
        <row r="2106">
          <cell r="A2106">
            <v>1237</v>
          </cell>
          <cell r="B2106" t="str">
            <v>E 001.019.078</v>
          </cell>
          <cell r="C2106" t="str">
            <v>APU 2021 E 001.019.078</v>
          </cell>
          <cell r="D2106" t="str">
            <v>GRUPO OBRAS ELECTRICAS Y ALUMBRADO PUBLICO</v>
          </cell>
          <cell r="E2106" t="str">
            <v>RED  ELECTRICAS</v>
          </cell>
          <cell r="F2106" t="str">
            <v xml:space="preserve">APUS NUEVOS    </v>
          </cell>
          <cell r="G2106">
            <v>0</v>
          </cell>
          <cell r="H2106"/>
          <cell r="I2106"/>
          <cell r="J2106" t="str">
            <v xml:space="preserve">ARMARIO PARA INST EQUIPO DE MEDIDA Y TRANSFORMADOR </v>
          </cell>
          <cell r="K2106" t="str">
            <v xml:space="preserve"> UN</v>
          </cell>
          <cell r="L2106">
            <v>1</v>
          </cell>
          <cell r="M2106">
            <v>3269794</v>
          </cell>
          <cell r="N2106">
            <v>1013636</v>
          </cell>
          <cell r="O2106">
            <v>4283430</v>
          </cell>
        </row>
        <row r="2107">
          <cell r="A2107">
            <v>1191</v>
          </cell>
          <cell r="B2107" t="str">
            <v>E 001.019.028</v>
          </cell>
          <cell r="C2107" t="str">
            <v>APU 2021 E 001.019.028</v>
          </cell>
          <cell r="D2107" t="str">
            <v>GRUPO OBRAS ELECTRICAS Y ALUMBRADO PUBLICO</v>
          </cell>
          <cell r="E2107" t="str">
            <v>RED  ELECTRICAS</v>
          </cell>
          <cell r="F2107" t="str">
            <v xml:space="preserve">APUS NUEVOS    </v>
          </cell>
          <cell r="G2107">
            <v>0</v>
          </cell>
          <cell r="H2107"/>
          <cell r="I2107" t="str">
            <v xml:space="preserve">ESCE- RELIQUIA </v>
          </cell>
          <cell r="J2107" t="str">
            <v xml:space="preserve">SUM E INST EQUI MEDIDA SEMIDIRECTA MACROM ALUM PUB </v>
          </cell>
          <cell r="K2107" t="str">
            <v xml:space="preserve"> UN</v>
          </cell>
          <cell r="L2107">
            <v>1</v>
          </cell>
          <cell r="M2107">
            <v>2596863</v>
          </cell>
          <cell r="N2107">
            <v>805028</v>
          </cell>
          <cell r="O2107">
            <v>3401891</v>
          </cell>
        </row>
        <row r="2108">
          <cell r="A2108">
            <v>1194</v>
          </cell>
          <cell r="B2108" t="str">
            <v>E 001.019.031</v>
          </cell>
          <cell r="C2108" t="str">
            <v>APU 2021 E 001.019.031</v>
          </cell>
          <cell r="D2108" t="str">
            <v>GRUPO OBRAS ELECTRICAS Y ALUMBRADO PUBLICO</v>
          </cell>
          <cell r="E2108" t="str">
            <v>RED  ELECTRICAS</v>
          </cell>
          <cell r="F2108" t="str">
            <v xml:space="preserve">APUS NUEVOS    </v>
          </cell>
          <cell r="G2108">
            <v>0</v>
          </cell>
          <cell r="H2108"/>
          <cell r="I2108"/>
          <cell r="J2108" t="str">
            <v xml:space="preserve">SUM E INST EMPALM DERIVAC GEL GHFC-MW CABLE 8A 4/0 </v>
          </cell>
          <cell r="K2108" t="str">
            <v xml:space="preserve"> UN</v>
          </cell>
          <cell r="L2108">
            <v>1</v>
          </cell>
          <cell r="M2108">
            <v>92988</v>
          </cell>
          <cell r="N2108">
            <v>28826</v>
          </cell>
          <cell r="O2108">
            <v>121814</v>
          </cell>
        </row>
        <row r="2109">
          <cell r="A2109"/>
          <cell r="B2109"/>
          <cell r="C2109"/>
          <cell r="D2109"/>
          <cell r="E2109"/>
          <cell r="F2109"/>
          <cell r="G2109"/>
          <cell r="H2109"/>
          <cell r="I2109"/>
          <cell r="J2109" t="str">
            <v xml:space="preserve">TUBERIA   </v>
          </cell>
          <cell r="K2109" t="str">
            <v/>
          </cell>
          <cell r="L2109"/>
          <cell r="M2109"/>
          <cell r="N2109"/>
          <cell r="O2109"/>
        </row>
        <row r="2110">
          <cell r="A2110">
            <v>1160</v>
          </cell>
          <cell r="B2110" t="str">
            <v>E 001.018.001</v>
          </cell>
          <cell r="C2110" t="str">
            <v>APU 2021 E 001.018.001</v>
          </cell>
          <cell r="D2110" t="str">
            <v>GRUPO OBRAS ELECTRICAS Y ALUMBRADO PUBLICO</v>
          </cell>
          <cell r="E2110" t="str">
            <v>RED  ELECTRICAS</v>
          </cell>
          <cell r="F2110" t="str">
            <v xml:space="preserve">TUBERIA   </v>
          </cell>
          <cell r="G2110">
            <v>0</v>
          </cell>
          <cell r="H2110"/>
          <cell r="I2110"/>
          <cell r="J2110" t="str">
            <v xml:space="preserve">TUBERIA CONDUIT PVC 3/4" TIPO PESADO </v>
          </cell>
          <cell r="K2110" t="str">
            <v xml:space="preserve"> ML</v>
          </cell>
          <cell r="L2110">
            <v>1</v>
          </cell>
          <cell r="M2110">
            <v>10377</v>
          </cell>
          <cell r="N2110">
            <v>3217</v>
          </cell>
          <cell r="O2110">
            <v>13594</v>
          </cell>
        </row>
        <row r="2111">
          <cell r="A2111">
            <v>1161</v>
          </cell>
          <cell r="B2111" t="str">
            <v>E 001.018.002</v>
          </cell>
          <cell r="C2111" t="str">
            <v>APU 2021 E 001.018.002</v>
          </cell>
          <cell r="D2111" t="str">
            <v>GRUPO OBRAS ELECTRICAS Y ALUMBRADO PUBLICO</v>
          </cell>
          <cell r="E2111" t="str">
            <v>RED  ELECTRICAS</v>
          </cell>
          <cell r="F2111" t="str">
            <v xml:space="preserve">TUBERIA   </v>
          </cell>
          <cell r="G2111">
            <v>0</v>
          </cell>
          <cell r="H2111"/>
          <cell r="I2111"/>
          <cell r="J2111" t="str">
            <v xml:space="preserve">TUBERIA CONDUIT PVC 1" TIPO PESADO </v>
          </cell>
          <cell r="K2111" t="str">
            <v>ML</v>
          </cell>
          <cell r="L2111">
            <v>1</v>
          </cell>
          <cell r="M2111">
            <v>11378</v>
          </cell>
          <cell r="N2111">
            <v>3527</v>
          </cell>
          <cell r="O2111">
            <v>14905</v>
          </cell>
        </row>
        <row r="2112">
          <cell r="A2112">
            <v>1162</v>
          </cell>
          <cell r="B2112" t="str">
            <v>E 001.018.003</v>
          </cell>
          <cell r="C2112" t="str">
            <v>APU 2021 E 001.018.003</v>
          </cell>
          <cell r="D2112" t="str">
            <v>GRUPO OBRAS ELECTRICAS Y ALUMBRADO PUBLICO</v>
          </cell>
          <cell r="E2112" t="str">
            <v>RED  ELECTRICAS</v>
          </cell>
          <cell r="F2112" t="str">
            <v xml:space="preserve">TUBERIA   </v>
          </cell>
          <cell r="G2112">
            <v>0</v>
          </cell>
          <cell r="H2112"/>
          <cell r="I2112"/>
          <cell r="J2112" t="str">
            <v xml:space="preserve">TUBERIA CONDUIT PVC 1 1/4" TIPO PESADO </v>
          </cell>
          <cell r="K2112" t="str">
            <v>ML</v>
          </cell>
          <cell r="L2112">
            <v>1</v>
          </cell>
          <cell r="M2112">
            <v>17504</v>
          </cell>
          <cell r="N2112">
            <v>5426</v>
          </cell>
          <cell r="O2112">
            <v>22930</v>
          </cell>
        </row>
        <row r="2113">
          <cell r="A2113">
            <v>1163</v>
          </cell>
          <cell r="B2113" t="str">
            <v>E 001.018.004</v>
          </cell>
          <cell r="C2113" t="str">
            <v>APU 2021 E 001.018.004</v>
          </cell>
          <cell r="D2113" t="str">
            <v>GRUPO OBRAS ELECTRICAS Y ALUMBRADO PUBLICO</v>
          </cell>
          <cell r="E2113" t="str">
            <v>RED  ELECTRICAS</v>
          </cell>
          <cell r="F2113" t="str">
            <v xml:space="preserve">TUBERIA   </v>
          </cell>
          <cell r="G2113">
            <v>0</v>
          </cell>
          <cell r="H2113"/>
          <cell r="I2113" t="str">
            <v xml:space="preserve">ESCE- RELIQUIA </v>
          </cell>
          <cell r="J2113" t="str">
            <v xml:space="preserve">TUBERIA CONDUIT PVC 2" TIPO PESADO </v>
          </cell>
          <cell r="K2113" t="str">
            <v>ML</v>
          </cell>
          <cell r="L2113">
            <v>1</v>
          </cell>
          <cell r="M2113">
            <v>16651</v>
          </cell>
          <cell r="N2113">
            <v>5162</v>
          </cell>
          <cell r="O2113">
            <v>21813</v>
          </cell>
        </row>
        <row r="2114">
          <cell r="A2114">
            <v>1164</v>
          </cell>
          <cell r="B2114" t="str">
            <v>E 001.018.005</v>
          </cell>
          <cell r="C2114" t="str">
            <v>APU 2021 E 001.018.005</v>
          </cell>
          <cell r="D2114" t="str">
            <v>GRUPO OBRAS ELECTRICAS Y ALUMBRADO PUBLICO</v>
          </cell>
          <cell r="E2114" t="str">
            <v>RED  ELECTRICAS</v>
          </cell>
          <cell r="F2114" t="str">
            <v xml:space="preserve">TUBERIA   </v>
          </cell>
          <cell r="G2114">
            <v>0</v>
          </cell>
          <cell r="H2114"/>
          <cell r="I2114" t="str">
            <v xml:space="preserve">ESCE- RELIQUIA </v>
          </cell>
          <cell r="J2114" t="str">
            <v xml:space="preserve">TUBERIA CONDUIT PVC 3" TIPO PESADO </v>
          </cell>
          <cell r="K2114" t="str">
            <v>ML</v>
          </cell>
          <cell r="L2114">
            <v>1</v>
          </cell>
          <cell r="M2114">
            <v>24048</v>
          </cell>
          <cell r="N2114">
            <v>7455</v>
          </cell>
          <cell r="O2114">
            <v>31503</v>
          </cell>
        </row>
        <row r="2115">
          <cell r="A2115">
            <v>804</v>
          </cell>
          <cell r="B2115" t="str">
            <v>A 029.001.078</v>
          </cell>
          <cell r="C2115" t="str">
            <v>APU 2021 A 029.001.078</v>
          </cell>
          <cell r="D2115" t="str">
            <v>OBRAS ARQUITECTONICAS Y EDIFICACIONES</v>
          </cell>
          <cell r="E2115" t="str">
            <v xml:space="preserve"> APUS NUEVOS </v>
          </cell>
          <cell r="F2115" t="str">
            <v xml:space="preserve"> APUS NUEVOS </v>
          </cell>
          <cell r="G2115">
            <v>0</v>
          </cell>
          <cell r="H2115"/>
          <cell r="I2115"/>
          <cell r="J2115" t="str">
            <v xml:space="preserve">SUMIN E INST TUBO GALVANIZADO 2" LIVIANO </v>
          </cell>
          <cell r="K2115" t="str">
            <v xml:space="preserve"> ML</v>
          </cell>
          <cell r="L2115">
            <v>1</v>
          </cell>
          <cell r="M2115">
            <v>49234</v>
          </cell>
          <cell r="N2115">
            <v>15263</v>
          </cell>
          <cell r="O2115">
            <v>64497</v>
          </cell>
        </row>
        <row r="2116">
          <cell r="A2116">
            <v>2173</v>
          </cell>
          <cell r="B2116" t="str">
            <v>E 001.019.147a</v>
          </cell>
          <cell r="C2116" t="str">
            <v>APU 2021 E 001.019.147a</v>
          </cell>
          <cell r="D2116" t="str">
            <v>GRUPO OBRAS ELECTRICAS Y ALUMBRADO PUBLICO</v>
          </cell>
          <cell r="E2116" t="str">
            <v xml:space="preserve">VARIOS    </v>
          </cell>
          <cell r="F2116" t="str">
            <v xml:space="preserve">OBRAS COMPLEMENTARIAS    </v>
          </cell>
          <cell r="G2116">
            <v>0</v>
          </cell>
          <cell r="H2116"/>
          <cell r="I2116" t="str">
            <v xml:space="preserve">ESCE- RELIQUIA </v>
          </cell>
          <cell r="J2116" t="str">
            <v>SUMINISTRO E INSTALACION BAJANTE CON TUBERIA CONDUIT IMC 3" L=6m  INCLUYE ACCESORIOS PARA SUJECION</v>
          </cell>
          <cell r="K2116" t="str">
            <v xml:space="preserve"> UN</v>
          </cell>
          <cell r="L2116">
            <v>1</v>
          </cell>
          <cell r="M2116">
            <v>684176</v>
          </cell>
          <cell r="N2116">
            <v>212095</v>
          </cell>
          <cell r="O2116">
            <v>896271</v>
          </cell>
        </row>
        <row r="2117">
          <cell r="A2117">
            <v>1132</v>
          </cell>
          <cell r="B2117" t="str">
            <v>E 001.012.014</v>
          </cell>
          <cell r="C2117" t="str">
            <v>APU 2021 E 001.012.014</v>
          </cell>
          <cell r="D2117" t="str">
            <v>GRUPO OBRAS ELECTRICAS Y ALUMBRADO PUBLICO</v>
          </cell>
          <cell r="E2117" t="str">
            <v>RED  ELECTRICAS</v>
          </cell>
          <cell r="F2117" t="str">
            <v xml:space="preserve">SALIDAS ELECTRICAS  </v>
          </cell>
          <cell r="G2117">
            <v>0</v>
          </cell>
          <cell r="H2117"/>
          <cell r="I2117"/>
          <cell r="J2117" t="str">
            <v xml:space="preserve">BAJANTE CON TUBO CONDUIT METALICO 1"L=6m </v>
          </cell>
          <cell r="K2117" t="str">
            <v>UN</v>
          </cell>
          <cell r="L2117">
            <v>1</v>
          </cell>
          <cell r="M2117">
            <v>135950</v>
          </cell>
          <cell r="N2117">
            <v>42145</v>
          </cell>
          <cell r="O2117">
            <v>178095</v>
          </cell>
        </row>
        <row r="2118">
          <cell r="A2118">
            <v>1306</v>
          </cell>
          <cell r="B2118" t="str">
            <v>E 001.019.147</v>
          </cell>
          <cell r="C2118" t="str">
            <v>APU 2021 E 001.019.147</v>
          </cell>
          <cell r="D2118" t="str">
            <v>GRUPO OBRAS ELECTRICAS Y ALUMBRADO PUBLICO</v>
          </cell>
          <cell r="E2118" t="str">
            <v>RED  ELECTRICAS</v>
          </cell>
          <cell r="F2118" t="str">
            <v xml:space="preserve">APUS NUEVOS    </v>
          </cell>
          <cell r="G2118">
            <v>0</v>
          </cell>
          <cell r="H2118"/>
          <cell r="I2118" t="str">
            <v xml:space="preserve">ESCE- RELIQUIA </v>
          </cell>
          <cell r="J2118" t="str">
            <v xml:space="preserve">BAJANTE CON TUBO CONDUIT IMC 3" L=6m </v>
          </cell>
          <cell r="K2118" t="str">
            <v xml:space="preserve"> UN</v>
          </cell>
          <cell r="L2118">
            <v>1</v>
          </cell>
          <cell r="M2118">
            <v>619902</v>
          </cell>
          <cell r="N2118">
            <v>192170</v>
          </cell>
          <cell r="O2118">
            <v>812072</v>
          </cell>
        </row>
        <row r="2119">
          <cell r="A2119">
            <v>1209</v>
          </cell>
          <cell r="B2119" t="str">
            <v>E 001.019.050</v>
          </cell>
          <cell r="C2119" t="str">
            <v>APU 2021 E 001.019.050</v>
          </cell>
          <cell r="D2119" t="str">
            <v>GRUPO OBRAS ELECTRICAS Y ALUMBRADO PUBLICO</v>
          </cell>
          <cell r="E2119" t="str">
            <v>RED  ELECTRICAS</v>
          </cell>
          <cell r="F2119" t="str">
            <v xml:space="preserve">APUS NUEVOS    </v>
          </cell>
          <cell r="G2119">
            <v>0</v>
          </cell>
          <cell r="H2119"/>
          <cell r="I2119"/>
          <cell r="J2119" t="str">
            <v xml:space="preserve">BAJANTE CON TUBO CONDUIT METALICO 4" L=6m </v>
          </cell>
          <cell r="K2119" t="str">
            <v xml:space="preserve"> UN</v>
          </cell>
          <cell r="L2119">
            <v>1</v>
          </cell>
          <cell r="M2119">
            <v>948974</v>
          </cell>
          <cell r="N2119">
            <v>294182</v>
          </cell>
          <cell r="O2119">
            <v>1243156</v>
          </cell>
        </row>
        <row r="2120">
          <cell r="A2120">
            <v>1133</v>
          </cell>
          <cell r="B2120" t="str">
            <v>E 001.012.015</v>
          </cell>
          <cell r="C2120" t="str">
            <v>APU 2021 E 001.012.015</v>
          </cell>
          <cell r="D2120" t="str">
            <v>GRUPO OBRAS ELECTRICAS Y ALUMBRADO PUBLICO</v>
          </cell>
          <cell r="E2120" t="str">
            <v>RED  ELECTRICAS</v>
          </cell>
          <cell r="F2120" t="str">
            <v xml:space="preserve">SALIDAS ELECTRICAS  </v>
          </cell>
          <cell r="G2120">
            <v>0</v>
          </cell>
          <cell r="H2120"/>
          <cell r="I2120"/>
          <cell r="J2120" t="str">
            <v xml:space="preserve">BAJANTE CON TUBO CONDUIT METALICO 3" L=6m </v>
          </cell>
          <cell r="K2120" t="str">
            <v>UN</v>
          </cell>
          <cell r="L2120">
            <v>1</v>
          </cell>
          <cell r="M2120">
            <v>666841</v>
          </cell>
          <cell r="N2120">
            <v>206721</v>
          </cell>
          <cell r="O2120">
            <v>873562</v>
          </cell>
        </row>
        <row r="2121">
          <cell r="A2121">
            <v>2254</v>
          </cell>
          <cell r="B2121" t="str">
            <v>E 002.001.115</v>
          </cell>
          <cell r="C2121" t="str">
            <v>APU 2021 E 002.001.115</v>
          </cell>
          <cell r="D2121" t="str">
            <v>GRUPO OBRAS ELECTRICAS Y ALUMBRADO PUBLICO</v>
          </cell>
          <cell r="E2121" t="str">
            <v>RED  ELECTRICAS</v>
          </cell>
          <cell r="F2121" t="str">
            <v xml:space="preserve">APUS NUEVOS    </v>
          </cell>
          <cell r="G2121">
            <v>0</v>
          </cell>
          <cell r="H2121" t="str">
            <v>GALVEZ</v>
          </cell>
          <cell r="I2121" t="str">
            <v>CIM</v>
          </cell>
          <cell r="J2121" t="str">
            <v>ACOME.3F(6x1/0  AWG)F+1N(1/0  AWG)+1T(4  AWG),PVC3"exc TRAFO - AE31 9- T.G.B.T.</v>
          </cell>
          <cell r="K2121" t="str">
            <v>ML</v>
          </cell>
          <cell r="L2121">
            <v>1</v>
          </cell>
          <cell r="M2121">
            <v>259959.99999999997</v>
          </cell>
          <cell r="N2121">
            <v>80588</v>
          </cell>
          <cell r="O2121">
            <v>340548</v>
          </cell>
        </row>
        <row r="2122">
          <cell r="A2122">
            <v>2255</v>
          </cell>
          <cell r="B2122" t="str">
            <v>E 002.001.116</v>
          </cell>
          <cell r="C2122" t="str">
            <v>APU 2021 E 002.001.116</v>
          </cell>
          <cell r="D2122" t="str">
            <v>GRUPO OBRAS ELECTRICAS Y ALUMBRADO PUBLICO</v>
          </cell>
          <cell r="E2122" t="str">
            <v>RED  ELECTRICAS</v>
          </cell>
          <cell r="F2122" t="str">
            <v xml:space="preserve">APUS NUEVOS    </v>
          </cell>
          <cell r="G2122">
            <v>0</v>
          </cell>
          <cell r="H2122" t="str">
            <v>GALVEZ</v>
          </cell>
          <cell r="I2122" t="str">
            <v>CIM</v>
          </cell>
          <cell r="J2122" t="str">
            <v>ACOMETIDA PARCIAL 3No1/0+1 No1/0+1 N06 Ducto PVC 3" -
Grupo electrógeno</v>
          </cell>
          <cell r="K2122" t="str">
            <v>ML</v>
          </cell>
          <cell r="L2122">
            <v>1</v>
          </cell>
          <cell r="M2122">
            <v>154831</v>
          </cell>
          <cell r="N2122">
            <v>47998</v>
          </cell>
          <cell r="O2122">
            <v>202829</v>
          </cell>
        </row>
        <row r="2123">
          <cell r="A2123">
            <v>2256</v>
          </cell>
          <cell r="B2123" t="str">
            <v>E 002.001.117</v>
          </cell>
          <cell r="C2123" t="str">
            <v>APU 2021 E 002.001.117</v>
          </cell>
          <cell r="D2123" t="str">
            <v>GRUPO OBRAS ELECTRICAS Y ALUMBRADO PUBLICO</v>
          </cell>
          <cell r="E2123" t="str">
            <v>RED  ELECTRICAS</v>
          </cell>
          <cell r="F2123" t="str">
            <v xml:space="preserve">APUS NUEVOS    </v>
          </cell>
          <cell r="G2123">
            <v>0</v>
          </cell>
          <cell r="H2123" t="str">
            <v>GALVEZ</v>
          </cell>
          <cell r="I2123" t="str">
            <v>CIM</v>
          </cell>
          <cell r="J2123" t="str">
            <v>ACOMETIDA PARCIAL 3 No8+1 No8+1No8 Ducto PVC 1 1/4"
T.G.B.T a TGEN-REG</v>
          </cell>
          <cell r="K2123" t="str">
            <v>ML</v>
          </cell>
          <cell r="L2123">
            <v>1</v>
          </cell>
          <cell r="M2123">
            <v>41271</v>
          </cell>
          <cell r="N2123">
            <v>12794</v>
          </cell>
          <cell r="O2123">
            <v>54065</v>
          </cell>
        </row>
        <row r="2124">
          <cell r="A2124">
            <v>2257</v>
          </cell>
          <cell r="B2124" t="str">
            <v>E 002.001.118</v>
          </cell>
          <cell r="C2124" t="str">
            <v>APU 2021 E 002.001.118</v>
          </cell>
          <cell r="D2124" t="str">
            <v>GRUPO OBRAS ELECTRICAS Y ALUMBRADO PUBLICO</v>
          </cell>
          <cell r="E2124" t="str">
            <v>RED  ELECTRICAS</v>
          </cell>
          <cell r="F2124" t="str">
            <v xml:space="preserve">APUS NUEVOS    </v>
          </cell>
          <cell r="G2124">
            <v>0</v>
          </cell>
          <cell r="H2124" t="str">
            <v>GALVEZ</v>
          </cell>
          <cell r="I2124" t="str">
            <v>CIM</v>
          </cell>
          <cell r="J2124" t="str">
            <v>ACOMETIDA PARCIAL 3 No8+1 No8+1No8 Ducto PVC 1 1/4" TGEN-REG a TREG-ESTE</v>
          </cell>
          <cell r="K2124" t="str">
            <v>ML</v>
          </cell>
          <cell r="L2124">
            <v>1</v>
          </cell>
          <cell r="M2124">
            <v>41271</v>
          </cell>
          <cell r="N2124">
            <v>12794</v>
          </cell>
          <cell r="O2124">
            <v>54065</v>
          </cell>
        </row>
        <row r="2125">
          <cell r="A2125">
            <v>2258</v>
          </cell>
          <cell r="B2125" t="str">
            <v>E 002.001.119</v>
          </cell>
          <cell r="C2125" t="str">
            <v>APU 2021 E 002.001.119</v>
          </cell>
          <cell r="D2125" t="str">
            <v>GRUPO OBRAS ELECTRICAS Y ALUMBRADO PUBLICO</v>
          </cell>
          <cell r="E2125" t="str">
            <v>RED  ELECTRICAS</v>
          </cell>
          <cell r="F2125" t="str">
            <v xml:space="preserve">APUS NUEVOS    </v>
          </cell>
          <cell r="G2125">
            <v>0</v>
          </cell>
          <cell r="H2125" t="str">
            <v>GALVEZ</v>
          </cell>
          <cell r="I2125" t="str">
            <v>CIM</v>
          </cell>
          <cell r="J2125" t="str">
            <v>ACOMETIDA PARCIAL 3 No8+1 No8+1No8 Ducto PVC 1 1/4" TGEN-REG a TREG-OESTE</v>
          </cell>
          <cell r="K2125" t="str">
            <v>ML</v>
          </cell>
          <cell r="L2125">
            <v>1</v>
          </cell>
          <cell r="M2125">
            <v>41271</v>
          </cell>
          <cell r="N2125">
            <v>12794</v>
          </cell>
          <cell r="O2125">
            <v>54065</v>
          </cell>
        </row>
        <row r="2126">
          <cell r="A2126">
            <v>2259</v>
          </cell>
          <cell r="B2126" t="str">
            <v>E 002.001.120</v>
          </cell>
          <cell r="C2126" t="str">
            <v>APU 2021 E 002.001.120</v>
          </cell>
          <cell r="D2126" t="str">
            <v>GRUPO OBRAS ELECTRICAS Y ALUMBRADO PUBLICO</v>
          </cell>
          <cell r="E2126" t="str">
            <v>RED  ELECTRICAS</v>
          </cell>
          <cell r="F2126" t="str">
            <v xml:space="preserve">APUS NUEVOS    </v>
          </cell>
          <cell r="G2126">
            <v>0</v>
          </cell>
          <cell r="H2126" t="str">
            <v>GALVEZ</v>
          </cell>
          <cell r="I2126" t="str">
            <v>CIM</v>
          </cell>
          <cell r="J2126" t="str">
            <v>ACOMETIDA PARCIAL 3 No8+1 No8+1No8 Ducto PVC 1 1/4"
T.G.B.T a T-IEXT</v>
          </cell>
          <cell r="K2126" t="str">
            <v>ML</v>
          </cell>
          <cell r="L2126">
            <v>1</v>
          </cell>
          <cell r="M2126">
            <v>41271</v>
          </cell>
          <cell r="N2126">
            <v>12794</v>
          </cell>
          <cell r="O2126">
            <v>54065</v>
          </cell>
        </row>
        <row r="2127">
          <cell r="A2127">
            <v>2260</v>
          </cell>
          <cell r="B2127" t="str">
            <v>E 002.001.121</v>
          </cell>
          <cell r="C2127" t="str">
            <v>APU 2021 E 002.001.121</v>
          </cell>
          <cell r="D2127" t="str">
            <v>GRUPO OBRAS ELECTRICAS Y ALUMBRADO PUBLICO</v>
          </cell>
          <cell r="E2127" t="str">
            <v>RED  ELECTRICAS</v>
          </cell>
          <cell r="F2127" t="str">
            <v xml:space="preserve">APUS NUEVOS    </v>
          </cell>
          <cell r="G2127">
            <v>0</v>
          </cell>
          <cell r="H2127" t="str">
            <v>GALVEZ</v>
          </cell>
          <cell r="I2127" t="str">
            <v>CIM</v>
          </cell>
          <cell r="J2127" t="str">
            <v>ACOMETIDA PARCIAL 3No6+1No6+1No8 Ducto PVC 1 1/2" desde TGBT a TD-OESTE</v>
          </cell>
          <cell r="K2127" t="str">
            <v>ML</v>
          </cell>
          <cell r="L2127">
            <v>1</v>
          </cell>
          <cell r="M2127">
            <v>54515</v>
          </cell>
          <cell r="N2127">
            <v>16900</v>
          </cell>
          <cell r="O2127">
            <v>71415</v>
          </cell>
        </row>
        <row r="2128">
          <cell r="A2128">
            <v>2261</v>
          </cell>
          <cell r="B2128" t="str">
            <v>E 002.001.122</v>
          </cell>
          <cell r="C2128" t="str">
            <v>APU 2021 E 002.001.122</v>
          </cell>
          <cell r="D2128" t="str">
            <v>GRUPO OBRAS ELECTRICAS Y ALUMBRADO PUBLICO</v>
          </cell>
          <cell r="E2128" t="str">
            <v>RED  ELECTRICAS</v>
          </cell>
          <cell r="F2128" t="str">
            <v xml:space="preserve">APUS NUEVOS    </v>
          </cell>
          <cell r="G2128">
            <v>0</v>
          </cell>
          <cell r="H2128" t="str">
            <v>GALVEZ</v>
          </cell>
          <cell r="I2128" t="str">
            <v>CIM</v>
          </cell>
          <cell r="J2128" t="str">
            <v>ACOMETIDA PARCIAL 3No6+1No6+1No8 Ducto PVC 1 1/2" desde TGBT a TC-BOMBAS</v>
          </cell>
          <cell r="K2128" t="str">
            <v>ML</v>
          </cell>
          <cell r="L2128">
            <v>1</v>
          </cell>
          <cell r="M2128">
            <v>54515</v>
          </cell>
          <cell r="N2128">
            <v>16900</v>
          </cell>
          <cell r="O2128">
            <v>71415</v>
          </cell>
        </row>
        <row r="2129">
          <cell r="A2129">
            <v>2262</v>
          </cell>
          <cell r="B2129" t="str">
            <v>E 002.001.123</v>
          </cell>
          <cell r="C2129" t="str">
            <v>APU 2021 E 002.001.123</v>
          </cell>
          <cell r="D2129" t="str">
            <v>GRUPO OBRAS ELECTRICAS Y ALUMBRADO PUBLICO</v>
          </cell>
          <cell r="E2129" t="str">
            <v>RED  ELECTRICAS</v>
          </cell>
          <cell r="F2129" t="str">
            <v xml:space="preserve">APUS NUEVOS    </v>
          </cell>
          <cell r="G2129">
            <v>0</v>
          </cell>
          <cell r="H2129" t="str">
            <v>GALVEZ</v>
          </cell>
          <cell r="I2129" t="str">
            <v>CIM</v>
          </cell>
          <cell r="J2129" t="str">
            <v>ACOMETIDA PARCIAL 3No4+1No4+1No8 Ducto PVC 2" desde TGBT a TD-ESTE</v>
          </cell>
          <cell r="K2129" t="str">
            <v>ML</v>
          </cell>
          <cell r="L2129">
            <v>1</v>
          </cell>
          <cell r="M2129">
            <v>60298</v>
          </cell>
          <cell r="N2129">
            <v>18692</v>
          </cell>
          <cell r="O2129">
            <v>78990</v>
          </cell>
        </row>
        <row r="2130">
          <cell r="A2130">
            <v>2263</v>
          </cell>
          <cell r="B2130" t="str">
            <v>E 002.001.124</v>
          </cell>
          <cell r="C2130" t="str">
            <v>APU 2021 E 002.001.124</v>
          </cell>
          <cell r="D2130" t="str">
            <v>GRUPO OBRAS ELECTRICAS Y ALUMBRADO PUBLICO</v>
          </cell>
          <cell r="E2130" t="str">
            <v>RED  ELECTRICAS</v>
          </cell>
          <cell r="F2130" t="str">
            <v xml:space="preserve">APUS NUEVOS    </v>
          </cell>
          <cell r="G2130">
            <v>0</v>
          </cell>
          <cell r="H2130" t="str">
            <v>GALVEZ</v>
          </cell>
          <cell r="I2130" t="str">
            <v>CIM</v>
          </cell>
          <cell r="J2130" t="str">
            <v>ACOMETIDA PARCIAL 3No4+1No4+1No8 Ducto PVC 2" desde TGBT a T-AC</v>
          </cell>
          <cell r="K2130" t="str">
            <v>ML</v>
          </cell>
          <cell r="L2130">
            <v>1</v>
          </cell>
          <cell r="M2130">
            <v>60298</v>
          </cell>
          <cell r="N2130">
            <v>18692</v>
          </cell>
          <cell r="O2130">
            <v>78990</v>
          </cell>
        </row>
        <row r="2131">
          <cell r="A2131">
            <v>2264</v>
          </cell>
          <cell r="B2131" t="str">
            <v>E 002.001.125</v>
          </cell>
          <cell r="C2131" t="str">
            <v>APU 2021 E 002.001.125</v>
          </cell>
          <cell r="D2131" t="str">
            <v>GRUPO OBRAS ELECTRICAS Y ALUMBRADO PUBLICO</v>
          </cell>
          <cell r="E2131" t="str">
            <v>RED  ELECTRICAS</v>
          </cell>
          <cell r="F2131" t="str">
            <v xml:space="preserve">APUS NUEVOS    </v>
          </cell>
          <cell r="G2131">
            <v>0</v>
          </cell>
          <cell r="H2131" t="str">
            <v>GALVEZ</v>
          </cell>
          <cell r="I2131" t="str">
            <v>CIM</v>
          </cell>
          <cell r="J2131" t="str">
            <v>TABLERO GENERAL ACOM T.D.G INC COFRE MET Y ACCESOR- T.G.B.T.</v>
          </cell>
          <cell r="K2131" t="str">
            <v>UN</v>
          </cell>
          <cell r="L2131">
            <v>1</v>
          </cell>
          <cell r="M2131">
            <v>7168684</v>
          </cell>
          <cell r="N2131">
            <v>2222292</v>
          </cell>
          <cell r="O2131">
            <v>9390976</v>
          </cell>
        </row>
        <row r="2132">
          <cell r="A2132">
            <v>2265</v>
          </cell>
          <cell r="B2132" t="str">
            <v>E 002.001.126</v>
          </cell>
          <cell r="C2132" t="str">
            <v>APU 2021 E 002.001.126</v>
          </cell>
          <cell r="D2132" t="str">
            <v>GRUPO OBRAS ELECTRICAS Y ALUMBRADO PUBLICO</v>
          </cell>
          <cell r="E2132" t="str">
            <v>RED  ELECTRICAS</v>
          </cell>
          <cell r="F2132" t="str">
            <v xml:space="preserve">APUS NUEVOS    </v>
          </cell>
          <cell r="G2132">
            <v>0</v>
          </cell>
          <cell r="H2132" t="str">
            <v>GALVEZ</v>
          </cell>
          <cell r="I2132" t="str">
            <v>CIM</v>
          </cell>
          <cell r="J2132" t="str">
            <v>TABLERO GENERAL REGULADO CON BYPASS PARA UPS 10 KVA - TGEN-REG  (TRANSFERENCIA  AUTOMATICA)</v>
          </cell>
          <cell r="K2132" t="str">
            <v>UN</v>
          </cell>
          <cell r="L2132">
            <v>1</v>
          </cell>
          <cell r="M2132">
            <v>21934357</v>
          </cell>
          <cell r="N2132">
            <v>6799651</v>
          </cell>
          <cell r="O2132">
            <v>28734008</v>
          </cell>
        </row>
        <row r="2133">
          <cell r="A2133">
            <v>2266</v>
          </cell>
          <cell r="B2133" t="str">
            <v>E 002.001.127</v>
          </cell>
          <cell r="C2133" t="str">
            <v>APU 2021 E 002.001.127</v>
          </cell>
          <cell r="D2133" t="str">
            <v>GRUPO OBRAS ELECTRICAS Y ALUMBRADO PUBLICO</v>
          </cell>
          <cell r="E2133" t="str">
            <v>RED  ELECTRICAS</v>
          </cell>
          <cell r="F2133" t="str">
            <v xml:space="preserve">APUS NUEVOS    </v>
          </cell>
          <cell r="G2133">
            <v>0</v>
          </cell>
          <cell r="H2133" t="str">
            <v>GALVEZ</v>
          </cell>
          <cell r="I2133" t="str">
            <v>CIM</v>
          </cell>
          <cell r="J2133" t="str">
            <v>TABLERO PARCIAL36CIRCUITOS,inc totalizador,interru  TD- ESTE, TD-OESTE</v>
          </cell>
          <cell r="K2133" t="str">
            <v>UN</v>
          </cell>
          <cell r="L2133">
            <v>1</v>
          </cell>
          <cell r="M2133">
            <v>1075929</v>
          </cell>
          <cell r="N2133">
            <v>333538</v>
          </cell>
          <cell r="O2133">
            <v>1409467</v>
          </cell>
        </row>
        <row r="2134">
          <cell r="A2134">
            <v>2267</v>
          </cell>
          <cell r="B2134" t="str">
            <v>E 002.001.128</v>
          </cell>
          <cell r="C2134" t="str">
            <v>APU 2021 E 002.001.128</v>
          </cell>
          <cell r="D2134" t="str">
            <v>GRUPO OBRAS ELECTRICAS Y ALUMBRADO PUBLICO</v>
          </cell>
          <cell r="E2134" t="str">
            <v>RED  ELECTRICAS</v>
          </cell>
          <cell r="F2134" t="str">
            <v xml:space="preserve">APUS NUEVOS    </v>
          </cell>
          <cell r="G2134">
            <v>0</v>
          </cell>
          <cell r="H2134" t="str">
            <v>GALVEZ</v>
          </cell>
          <cell r="I2134" t="str">
            <v>CIM</v>
          </cell>
          <cell r="J2134" t="str">
            <v>SUMI EINSTACOMETLUMINARI CABLE  DE  COBR2X12+12T</v>
          </cell>
          <cell r="K2134" t="str">
            <v>ML</v>
          </cell>
          <cell r="L2134">
            <v>1</v>
          </cell>
          <cell r="M2134">
            <v>66039</v>
          </cell>
          <cell r="N2134">
            <v>20472</v>
          </cell>
          <cell r="O2134">
            <v>86511</v>
          </cell>
        </row>
        <row r="2135">
          <cell r="A2135">
            <v>2268</v>
          </cell>
          <cell r="B2135" t="str">
            <v>E 002.001.130</v>
          </cell>
          <cell r="C2135" t="str">
            <v>APU 2021 E 002.001.130</v>
          </cell>
          <cell r="D2135" t="str">
            <v>GRUPO OBRAS ELECTRICAS Y ALUMBRADO PUBLICO</v>
          </cell>
          <cell r="E2135" t="str">
            <v>RED  ELECTRICAS</v>
          </cell>
          <cell r="F2135" t="str">
            <v xml:space="preserve">APUS NUEVOS    </v>
          </cell>
          <cell r="G2135">
            <v>0</v>
          </cell>
          <cell r="H2135" t="str">
            <v>GALVEZ</v>
          </cell>
          <cell r="I2135" t="str">
            <v>CIM</v>
          </cell>
          <cell r="J2135" t="str">
            <v>CAJA DE INSP 100X100X30 CM</v>
          </cell>
          <cell r="K2135" t="str">
            <v>UN</v>
          </cell>
          <cell r="L2135">
            <v>1</v>
          </cell>
          <cell r="M2135">
            <v>1913637.9999999998</v>
          </cell>
          <cell r="N2135">
            <v>593228</v>
          </cell>
          <cell r="O2135">
            <v>2506866</v>
          </cell>
        </row>
        <row r="2136">
          <cell r="A2136">
            <v>2269</v>
          </cell>
          <cell r="B2136" t="str">
            <v>E 002.001.131</v>
          </cell>
          <cell r="C2136" t="str">
            <v>APU 2021 E 002.001.131</v>
          </cell>
          <cell r="D2136" t="str">
            <v>GRUPO OBRAS ELECTRICAS Y ALUMBRADO PUBLICO</v>
          </cell>
          <cell r="E2136" t="str">
            <v>RED  ELECTRICAS</v>
          </cell>
          <cell r="F2136" t="str">
            <v xml:space="preserve">APUS NUEVOS    </v>
          </cell>
          <cell r="G2136">
            <v>0</v>
          </cell>
          <cell r="H2136" t="str">
            <v>GALVEZ</v>
          </cell>
          <cell r="I2136" t="str">
            <v>CIM</v>
          </cell>
          <cell r="J2136" t="str">
            <v>CABLE CAT 6A UTP 500Mhz 10G 4x2x23AWG</v>
          </cell>
          <cell r="K2136" t="str">
            <v>ML</v>
          </cell>
          <cell r="L2136">
            <v>1</v>
          </cell>
          <cell r="M2136">
            <v>5774</v>
          </cell>
          <cell r="N2136">
            <v>1790</v>
          </cell>
          <cell r="O2136">
            <v>7564</v>
          </cell>
        </row>
        <row r="2137">
          <cell r="A2137">
            <v>2270</v>
          </cell>
          <cell r="B2137" t="str">
            <v>E 002.001.132</v>
          </cell>
          <cell r="C2137" t="str">
            <v>APU 2021 E 002.001.132</v>
          </cell>
          <cell r="D2137" t="str">
            <v>GRUPO OBRAS ELECTRICAS Y ALUMBRADO PUBLICO</v>
          </cell>
          <cell r="E2137" t="str">
            <v>RED  ELECTRICAS</v>
          </cell>
          <cell r="F2137" t="str">
            <v xml:space="preserve">APUS NUEVOS    </v>
          </cell>
          <cell r="G2137">
            <v>0</v>
          </cell>
          <cell r="H2137" t="str">
            <v>GALVEZ</v>
          </cell>
          <cell r="I2137" t="str">
            <v>CIM</v>
          </cell>
          <cell r="J2137" t="str">
            <v>SUMIN EINST EQUIPO DE COMUNICACIÓN CENTRAL</v>
          </cell>
          <cell r="K2137" t="str">
            <v>UN</v>
          </cell>
          <cell r="L2137">
            <v>1</v>
          </cell>
          <cell r="M2137">
            <v>13539219</v>
          </cell>
          <cell r="N2137">
            <v>4197158</v>
          </cell>
          <cell r="O2137">
            <v>17736377</v>
          </cell>
        </row>
        <row r="2138">
          <cell r="A2138">
            <v>2271</v>
          </cell>
          <cell r="B2138" t="str">
            <v>E 002.001.133</v>
          </cell>
          <cell r="C2138" t="str">
            <v>APU 2021 E 002.001.133</v>
          </cell>
          <cell r="D2138" t="str">
            <v>GRUPO OBRAS ELECTRICAS Y ALUMBRADO PUBLICO</v>
          </cell>
          <cell r="E2138" t="str">
            <v>RED  ELECTRICAS</v>
          </cell>
          <cell r="F2138" t="str">
            <v xml:space="preserve">APUS NUEVOS    </v>
          </cell>
          <cell r="G2138">
            <v>0</v>
          </cell>
          <cell r="H2138" t="str">
            <v>GALVEZ</v>
          </cell>
          <cell r="I2138" t="str">
            <v>CIM</v>
          </cell>
          <cell r="J2138" t="str">
            <v>PACH PANEL CAT 6A 48 PUERTOS</v>
          </cell>
          <cell r="K2138" t="str">
            <v>UN</v>
          </cell>
          <cell r="L2138">
            <v>1</v>
          </cell>
          <cell r="M2138">
            <v>179276</v>
          </cell>
          <cell r="N2138">
            <v>55576</v>
          </cell>
          <cell r="O2138">
            <v>234852</v>
          </cell>
        </row>
        <row r="2139">
          <cell r="A2139">
            <v>2272</v>
          </cell>
          <cell r="B2139" t="str">
            <v>E 002.001.134</v>
          </cell>
          <cell r="C2139" t="str">
            <v>APU 2021 E 002.001.134</v>
          </cell>
          <cell r="D2139" t="str">
            <v>GRUPO OBRAS ELECTRICAS Y ALUMBRADO PUBLICO</v>
          </cell>
          <cell r="E2139" t="str">
            <v>RED  ELECTRICAS</v>
          </cell>
          <cell r="F2139" t="str">
            <v xml:space="preserve">APUS NUEVOS    </v>
          </cell>
          <cell r="G2139">
            <v>0</v>
          </cell>
          <cell r="H2139" t="str">
            <v>GALVEZ</v>
          </cell>
          <cell r="I2139" t="str">
            <v>CIM</v>
          </cell>
          <cell r="J2139" t="str">
            <v>SWITCHE    DE    48    PUERTOS,    CAPA    TRES    48    PUERTOS 10/100/1000  EN  COBRE,  MÁS  4  PUERTOS  SFP  A  1000  O  4 PUERTOS  RJ45  A  1000.   ADMINISTRABLE  POR  WEB  O  POR CONSOLA.</v>
          </cell>
          <cell r="K2139" t="str">
            <v>UN</v>
          </cell>
          <cell r="L2139">
            <v>1</v>
          </cell>
          <cell r="M2139">
            <v>3328795.0000000005</v>
          </cell>
          <cell r="N2139">
            <v>1031926</v>
          </cell>
          <cell r="O2139">
            <v>4360721</v>
          </cell>
        </row>
        <row r="2140">
          <cell r="A2140">
            <v>2273</v>
          </cell>
          <cell r="B2140" t="str">
            <v>E 002.001.135</v>
          </cell>
          <cell r="C2140" t="str">
            <v>APU 2021 E 002.001.135</v>
          </cell>
          <cell r="D2140" t="str">
            <v>GRUPO OBRAS ELECTRICAS Y ALUMBRADO PUBLICO</v>
          </cell>
          <cell r="E2140" t="str">
            <v>RED  ELECTRICAS</v>
          </cell>
          <cell r="F2140" t="str">
            <v xml:space="preserve">APUS NUEVOS    </v>
          </cell>
          <cell r="G2140">
            <v>0</v>
          </cell>
          <cell r="H2140" t="str">
            <v>GALVEZ</v>
          </cell>
          <cell r="I2140" t="str">
            <v>CIM</v>
          </cell>
          <cell r="J2140" t="str">
            <v>BANDEJA  DE  FIBRA  (CONECTORES  LC)  QUE  INCLUYA  DOS MÓDULOS DE FIBRA DE 6 PUERTOS CADA UNO Y UN PACHCORD DE FIBRA ÓPTICA DE 5 FT LC/LC.</v>
          </cell>
          <cell r="K2140" t="str">
            <v>UN</v>
          </cell>
          <cell r="L2140">
            <v>1</v>
          </cell>
          <cell r="M2140">
            <v>1237317</v>
          </cell>
          <cell r="N2140">
            <v>383568</v>
          </cell>
          <cell r="O2140">
            <v>1620885</v>
          </cell>
        </row>
        <row r="2141">
          <cell r="A2141">
            <v>2274</v>
          </cell>
          <cell r="B2141" t="str">
            <v>E 002.001.136</v>
          </cell>
          <cell r="C2141" t="str">
            <v>APU 2021 E 002.001.136</v>
          </cell>
          <cell r="D2141" t="str">
            <v>GRUPO OBRAS ELECTRICAS Y ALUMBRADO PUBLICO</v>
          </cell>
          <cell r="E2141" t="str">
            <v>RED  ELECTRICAS</v>
          </cell>
          <cell r="F2141" t="str">
            <v xml:space="preserve">APUS NUEVOS    </v>
          </cell>
          <cell r="G2141">
            <v>0</v>
          </cell>
          <cell r="H2141" t="str">
            <v>GALVEZ</v>
          </cell>
          <cell r="I2141" t="str">
            <v>CIM</v>
          </cell>
          <cell r="J2141" t="str">
            <v>FIBRA ÓPTICA MULTIMODO OM3 DE 12 HILOS TIPO INTERIOR,PARA CONECTAR ENTRE EL (PISO -1, PISO 2 Y 3) Y EL RACKPRINCIPAL EN EL PRIMER PISO. SE TIENDE EN TUBERÍA EMT  DE 1" INCLUYE LOS ACCESORIOS DE CONEXIÓN</v>
          </cell>
          <cell r="K2141" t="str">
            <v>ML</v>
          </cell>
          <cell r="L2141">
            <v>1</v>
          </cell>
          <cell r="M2141">
            <v>9423</v>
          </cell>
          <cell r="N2141">
            <v>2921</v>
          </cell>
          <cell r="O2141">
            <v>12344</v>
          </cell>
        </row>
        <row r="2142">
          <cell r="A2142">
            <v>2275</v>
          </cell>
          <cell r="B2142" t="str">
            <v>E 002.001.137</v>
          </cell>
          <cell r="C2142" t="str">
            <v>APU 2021 E 002.001.137</v>
          </cell>
          <cell r="D2142" t="str">
            <v>GRUPO OBRAS ELECTRICAS Y ALUMBRADO PUBLICO</v>
          </cell>
          <cell r="E2142" t="str">
            <v>RED  ELECTRICAS</v>
          </cell>
          <cell r="F2142" t="str">
            <v xml:space="preserve">APUS NUEVOS    </v>
          </cell>
          <cell r="G2142">
            <v>0</v>
          </cell>
          <cell r="H2142" t="str">
            <v>GALVEZ</v>
          </cell>
          <cell r="I2142" t="str">
            <v>CIM</v>
          </cell>
          <cell r="J2142" t="str">
            <v>PACH CORD CAT. 6A AZULES PARA EL SISTEMA DE DATOSDE 5 FT PARA EL PACH PANEL.</v>
          </cell>
          <cell r="K2142" t="str">
            <v>UN</v>
          </cell>
          <cell r="L2142">
            <v>1</v>
          </cell>
          <cell r="M2142">
            <v>54782</v>
          </cell>
          <cell r="N2142">
            <v>16982</v>
          </cell>
          <cell r="O2142">
            <v>71764</v>
          </cell>
        </row>
        <row r="2143">
          <cell r="A2143">
            <v>2276</v>
          </cell>
          <cell r="B2143" t="str">
            <v>E 002.001.138</v>
          </cell>
          <cell r="C2143" t="str">
            <v>APU 2021 E 002.001.138</v>
          </cell>
          <cell r="D2143" t="str">
            <v>GRUPO OBRAS ELECTRICAS Y ALUMBRADO PUBLICO</v>
          </cell>
          <cell r="E2143" t="str">
            <v>RED  ELECTRICAS</v>
          </cell>
          <cell r="F2143" t="str">
            <v xml:space="preserve">APUS NUEVOS    </v>
          </cell>
          <cell r="G2143">
            <v>0</v>
          </cell>
          <cell r="H2143" t="str">
            <v>GALVEZ</v>
          </cell>
          <cell r="I2143" t="str">
            <v>CIM</v>
          </cell>
          <cell r="J2143" t="str">
            <v>PACH CORD CAT. 6A AZULES PARA EL SISTEMA DE DATOS DE 10 FT PARA LOS PUESTOS DE TRABAJO.</v>
          </cell>
          <cell r="K2143" t="str">
            <v>UN</v>
          </cell>
          <cell r="L2143">
            <v>1</v>
          </cell>
          <cell r="M2143">
            <v>42788</v>
          </cell>
          <cell r="N2143">
            <v>13264</v>
          </cell>
          <cell r="O2143">
            <v>56052</v>
          </cell>
        </row>
        <row r="2144">
          <cell r="A2144">
            <v>2277</v>
          </cell>
          <cell r="B2144" t="str">
            <v>E 002.001.139</v>
          </cell>
          <cell r="C2144" t="str">
            <v>APU 2021 E 002.001.139</v>
          </cell>
          <cell r="D2144" t="str">
            <v>GRUPO OBRAS ELECTRICAS Y ALUMBRADO PUBLICO</v>
          </cell>
          <cell r="E2144" t="str">
            <v>RED  ELECTRICAS</v>
          </cell>
          <cell r="F2144" t="str">
            <v xml:space="preserve">APUS NUEVOS    </v>
          </cell>
          <cell r="G2144">
            <v>0</v>
          </cell>
          <cell r="H2144" t="str">
            <v>GALVEZ</v>
          </cell>
          <cell r="I2144" t="str">
            <v>CIM</v>
          </cell>
          <cell r="J2144" t="str">
            <v>PUESTA A TIERRA DE LOS RACK DE COMUNICACIONES</v>
          </cell>
          <cell r="K2144" t="str">
            <v>UN</v>
          </cell>
          <cell r="L2144">
            <v>1</v>
          </cell>
          <cell r="M2144">
            <v>261434</v>
          </cell>
          <cell r="N2144">
            <v>81045</v>
          </cell>
          <cell r="O2144">
            <v>342479</v>
          </cell>
        </row>
        <row r="2145">
          <cell r="A2145">
            <v>2278</v>
          </cell>
          <cell r="B2145" t="str">
            <v>E 002.001.140</v>
          </cell>
          <cell r="C2145" t="str">
            <v>APU 2021 E 002.001.140</v>
          </cell>
          <cell r="D2145" t="str">
            <v>GRUPO OBRAS ELECTRICAS Y ALUMBRADO PUBLICO</v>
          </cell>
          <cell r="E2145" t="str">
            <v>RED  ELECTRICAS</v>
          </cell>
          <cell r="F2145" t="str">
            <v xml:space="preserve">APUS NUEVOS    </v>
          </cell>
          <cell r="G2145">
            <v>0</v>
          </cell>
          <cell r="H2145" t="str">
            <v>GALVEZ</v>
          </cell>
          <cell r="I2145" t="str">
            <v>CIM</v>
          </cell>
          <cell r="J2145" t="str">
            <v>Bandeja  tipo  malla  con  borde  de  seguridad  con  soldadura  en  T,  de 54x300mm, longitud 3m. Con acabado electro zincado de 20 micras de zinc para uso interior. Se incluyen todos los accesoriosde fijación</v>
          </cell>
          <cell r="K2145" t="str">
            <v>ML</v>
          </cell>
          <cell r="L2145">
            <v>1</v>
          </cell>
          <cell r="M2145">
            <v>78609</v>
          </cell>
          <cell r="N2145">
            <v>24369</v>
          </cell>
          <cell r="O2145">
            <v>102978</v>
          </cell>
        </row>
        <row r="2146">
          <cell r="A2146">
            <v>2279</v>
          </cell>
          <cell r="B2146" t="str">
            <v>E 002.001.141</v>
          </cell>
          <cell r="C2146" t="str">
            <v>APU 2021 E 002.001.141</v>
          </cell>
          <cell r="D2146" t="str">
            <v>GRUPO OBRAS ELECTRICAS Y ALUMBRADO PUBLICO</v>
          </cell>
          <cell r="E2146" t="str">
            <v>RED  ELECTRICAS</v>
          </cell>
          <cell r="F2146" t="str">
            <v xml:space="preserve">APUS NUEVOS    </v>
          </cell>
          <cell r="G2146">
            <v>0</v>
          </cell>
          <cell r="H2146" t="str">
            <v>GALVEZ</v>
          </cell>
          <cell r="I2146" t="str">
            <v>CIM</v>
          </cell>
          <cell r="J2146" t="str">
            <v>Planta de emergencia de 54,4KW/68 kVA – 208/120V trifásica, factor de potencia 0.8, 4 hilos,  neutro accesible, 120/  208 Voltios,60  Hz,  1800
r.p.m. Incluye cabina antirruido, tuberia escape de gases, transporte y montaje físico. Y la adecuación eléctrica entre la planta y la transferencia en el Tablero General de Baja Tensión.</v>
          </cell>
          <cell r="K2146" t="str">
            <v>UN</v>
          </cell>
          <cell r="L2146">
            <v>1</v>
          </cell>
          <cell r="M2146">
            <v>54500054</v>
          </cell>
          <cell r="N2146">
            <v>16895017</v>
          </cell>
          <cell r="O2146">
            <v>71395071</v>
          </cell>
        </row>
        <row r="2147">
          <cell r="A2147">
            <v>2280</v>
          </cell>
          <cell r="B2147" t="str">
            <v>E 002.001.142</v>
          </cell>
          <cell r="C2147" t="str">
            <v>APU 2021 E 002.001.142</v>
          </cell>
          <cell r="D2147" t="str">
            <v>GRUPO OBRAS ELECTRICAS Y ALUMBRADO PUBLICO</v>
          </cell>
          <cell r="E2147" t="str">
            <v>RED  ELECTRICAS</v>
          </cell>
          <cell r="F2147" t="str">
            <v xml:space="preserve">APUS NUEVOS    </v>
          </cell>
          <cell r="G2147">
            <v>0</v>
          </cell>
          <cell r="H2147" t="str">
            <v>GALVEZ</v>
          </cell>
          <cell r="I2147" t="str">
            <v>CIM</v>
          </cell>
          <cell r="J2147" t="str">
            <v>SUMINI E INSTAL MALLA TIERRA, CABLE 2/0,No 4, 3 CW</v>
          </cell>
          <cell r="K2147" t="str">
            <v>UN</v>
          </cell>
          <cell r="L2147">
            <v>1</v>
          </cell>
          <cell r="M2147">
            <v>11567078</v>
          </cell>
          <cell r="N2147">
            <v>3585794</v>
          </cell>
          <cell r="O2147">
            <v>15152872</v>
          </cell>
        </row>
        <row r="2148">
          <cell r="A2148">
            <v>2281</v>
          </cell>
          <cell r="B2148" t="str">
            <v>E 002.001.143</v>
          </cell>
          <cell r="C2148" t="str">
            <v>APU 2021 E 002.001.143</v>
          </cell>
          <cell r="D2148" t="str">
            <v>GRUPO OBRAS ELECTRICAS Y ALUMBRADO PUBLICO</v>
          </cell>
          <cell r="E2148" t="str">
            <v>RED  ELECTRICAS</v>
          </cell>
          <cell r="F2148" t="str">
            <v xml:space="preserve">APUS NUEVOS    </v>
          </cell>
          <cell r="G2148">
            <v>0</v>
          </cell>
          <cell r="H2148" t="str">
            <v>GALVEZ</v>
          </cell>
          <cell r="I2148" t="str">
            <v>CIM</v>
          </cell>
          <cell r="J2148" t="str">
            <v>SUMINI E INSTAL CAMARA DE SEGURIDAD INTERIOR Y EXTERIOR</v>
          </cell>
          <cell r="K2148" t="str">
            <v>UN</v>
          </cell>
          <cell r="L2148">
            <v>1</v>
          </cell>
          <cell r="M2148">
            <v>386969</v>
          </cell>
          <cell r="N2148">
            <v>119960</v>
          </cell>
          <cell r="O2148">
            <v>506929</v>
          </cell>
        </row>
        <row r="2149">
          <cell r="A2149">
            <v>2282</v>
          </cell>
          <cell r="B2149" t="str">
            <v>E 002.001.144</v>
          </cell>
          <cell r="C2149" t="str">
            <v>APU 2021 E 002.001.144</v>
          </cell>
          <cell r="D2149" t="str">
            <v>GRUPO OBRAS ELECTRICAS Y ALUMBRADO PUBLICO</v>
          </cell>
          <cell r="E2149" t="str">
            <v>RED  ELECTRICAS</v>
          </cell>
          <cell r="F2149" t="str">
            <v xml:space="preserve">APUS NUEVOS    </v>
          </cell>
          <cell r="G2149">
            <v>0</v>
          </cell>
          <cell r="H2149" t="str">
            <v>GALVEZ</v>
          </cell>
          <cell r="I2149" t="str">
            <v>CIM</v>
          </cell>
          <cell r="J2149" t="str">
            <v>SUMINI E INSTAL DVR 20 CANALES</v>
          </cell>
          <cell r="K2149" t="str">
            <v>UN</v>
          </cell>
          <cell r="L2149">
            <v>1</v>
          </cell>
          <cell r="M2149">
            <v>1330649</v>
          </cell>
          <cell r="N2149">
            <v>412501</v>
          </cell>
          <cell r="O2149">
            <v>1743150</v>
          </cell>
        </row>
        <row r="2150">
          <cell r="A2150"/>
          <cell r="B2150"/>
          <cell r="C2150"/>
          <cell r="D2150"/>
          <cell r="E2150"/>
          <cell r="F2150"/>
          <cell r="G2150"/>
          <cell r="H2150"/>
          <cell r="I2150"/>
          <cell r="J2150" t="str">
            <v xml:space="preserve">GRUPO OBRAS DE MOVILIDAD  Y DE SEÑALIZACION </v>
          </cell>
          <cell r="K2150" t="str">
            <v/>
          </cell>
          <cell r="L2150"/>
          <cell r="M2150">
            <v>0</v>
          </cell>
          <cell r="N2150"/>
          <cell r="O2150"/>
        </row>
        <row r="2151">
          <cell r="A2151"/>
          <cell r="B2151"/>
          <cell r="C2151"/>
          <cell r="D2151"/>
          <cell r="E2151"/>
          <cell r="F2151"/>
          <cell r="G2151"/>
          <cell r="H2151"/>
          <cell r="I2151"/>
          <cell r="J2151" t="str">
            <v>MOVILIDAD</v>
          </cell>
          <cell r="K2151" t="str">
            <v/>
          </cell>
          <cell r="L2151"/>
          <cell r="M2151"/>
          <cell r="N2151"/>
          <cell r="O2151"/>
        </row>
        <row r="2152">
          <cell r="A2152"/>
          <cell r="B2152"/>
          <cell r="C2152"/>
          <cell r="D2152"/>
          <cell r="E2152"/>
          <cell r="F2152"/>
          <cell r="G2152"/>
          <cell r="H2152"/>
          <cell r="I2152"/>
          <cell r="J2152" t="str">
            <v xml:space="preserve">SEÑALIZACION HORIZONTAL  </v>
          </cell>
          <cell r="K2152" t="str">
            <v/>
          </cell>
          <cell r="L2152"/>
          <cell r="M2152"/>
          <cell r="N2152"/>
          <cell r="O2152"/>
        </row>
        <row r="2153">
          <cell r="A2153">
            <v>1336</v>
          </cell>
          <cell r="B2153" t="str">
            <v>M 001.002.001</v>
          </cell>
          <cell r="C2153" t="str">
            <v>APU 2021 M 001.002.001</v>
          </cell>
          <cell r="D2153" t="str">
            <v xml:space="preserve">GRUPO OBRAS DE MOVILIDAD  Y DE SEÑALIZACION </v>
          </cell>
          <cell r="E2153" t="str">
            <v>MOVILIDAD</v>
          </cell>
          <cell r="F2153" t="str">
            <v xml:space="preserve">SEÑALIZACION HORIZONTAL  </v>
          </cell>
          <cell r="G2153">
            <v>0</v>
          </cell>
          <cell r="H2153"/>
          <cell r="I2153"/>
          <cell r="J2153" t="str">
            <v xml:space="preserve">BANDAS SONORAS REDUC VELOC TERMOH=2,5CM INC. INSTA </v>
          </cell>
          <cell r="K2153" t="str">
            <v xml:space="preserve"> M2</v>
          </cell>
          <cell r="L2153">
            <v>1</v>
          </cell>
          <cell r="M2153">
            <v>256502</v>
          </cell>
          <cell r="N2153">
            <v>79516</v>
          </cell>
          <cell r="O2153">
            <v>336018</v>
          </cell>
        </row>
        <row r="2154">
          <cell r="A2154">
            <v>1337</v>
          </cell>
          <cell r="B2154" t="str">
            <v>M 001.002.002</v>
          </cell>
          <cell r="C2154" t="str">
            <v>APU 2021 M 001.002.002</v>
          </cell>
          <cell r="D2154" t="str">
            <v xml:space="preserve">GRUPO OBRAS DE MOVILIDAD  Y DE SEÑALIZACION </v>
          </cell>
          <cell r="E2154" t="str">
            <v>MOVILIDAD</v>
          </cell>
          <cell r="F2154" t="str">
            <v xml:space="preserve">SEÑALIZACION HORIZONTAL  </v>
          </cell>
          <cell r="G2154">
            <v>0</v>
          </cell>
          <cell r="H2154"/>
          <cell r="I2154"/>
          <cell r="J2154" t="str">
            <v xml:space="preserve">BOYA METALICA 20X20CM ANCHO Y H=9CM. INC. INSTALAC </v>
          </cell>
          <cell r="K2154" t="str">
            <v xml:space="preserve"> UN</v>
          </cell>
          <cell r="L2154">
            <v>1</v>
          </cell>
          <cell r="M2154">
            <v>107436</v>
          </cell>
          <cell r="N2154">
            <v>33305</v>
          </cell>
          <cell r="O2154">
            <v>140741</v>
          </cell>
        </row>
        <row r="2155">
          <cell r="A2155">
            <v>1338</v>
          </cell>
          <cell r="B2155" t="str">
            <v>M 001.002.003</v>
          </cell>
          <cell r="C2155" t="str">
            <v>APU 2021 M 001.002.003</v>
          </cell>
          <cell r="D2155" t="str">
            <v xml:space="preserve">GRUPO OBRAS DE MOVILIDAD  Y DE SEÑALIZACION </v>
          </cell>
          <cell r="E2155" t="str">
            <v>MOVILIDAD</v>
          </cell>
          <cell r="F2155" t="str">
            <v xml:space="preserve">SEÑALIZACION HORIZONTAL  </v>
          </cell>
          <cell r="G2155">
            <v>0</v>
          </cell>
          <cell r="H2155"/>
          <cell r="I2155"/>
          <cell r="J2155" t="str">
            <v xml:space="preserve">BOYA PLASTICA DE 20CM X 20CM H=9 CM INC. INSTALACI </v>
          </cell>
          <cell r="K2155" t="str">
            <v xml:space="preserve"> UN</v>
          </cell>
          <cell r="L2155">
            <v>1</v>
          </cell>
          <cell r="M2155">
            <v>45447</v>
          </cell>
          <cell r="N2155">
            <v>14089</v>
          </cell>
          <cell r="O2155">
            <v>59536</v>
          </cell>
        </row>
        <row r="2156">
          <cell r="A2156">
            <v>1339</v>
          </cell>
          <cell r="B2156" t="str">
            <v>M 001.002.004</v>
          </cell>
          <cell r="C2156" t="str">
            <v>APU 2021 M 001.002.004</v>
          </cell>
          <cell r="D2156" t="str">
            <v xml:space="preserve">GRUPO OBRAS DE MOVILIDAD  Y DE SEÑALIZACION </v>
          </cell>
          <cell r="E2156" t="str">
            <v>MOVILIDAD</v>
          </cell>
          <cell r="F2156" t="str">
            <v xml:space="preserve">SEÑALIZACION HORIZONTAL  </v>
          </cell>
          <cell r="G2156">
            <v>0</v>
          </cell>
          <cell r="H2156"/>
          <cell r="I2156"/>
          <cell r="J2156" t="str">
            <v xml:space="preserve">ESTOPEROLES DE 10CM DIA Y 2CM=H NTC4745 INC. INSTA </v>
          </cell>
          <cell r="K2156" t="str">
            <v xml:space="preserve"> UN</v>
          </cell>
          <cell r="L2156">
            <v>1</v>
          </cell>
          <cell r="M2156">
            <v>15367</v>
          </cell>
          <cell r="N2156">
            <v>4764</v>
          </cell>
          <cell r="O2156">
            <v>20131</v>
          </cell>
        </row>
        <row r="2157">
          <cell r="A2157">
            <v>1340</v>
          </cell>
          <cell r="B2157" t="str">
            <v>M 001.002.005</v>
          </cell>
          <cell r="C2157" t="str">
            <v>APU 2021 M 001.002.005</v>
          </cell>
          <cell r="D2157" t="str">
            <v xml:space="preserve">GRUPO OBRAS DE MOVILIDAD  Y DE SEÑALIZACION </v>
          </cell>
          <cell r="E2157" t="str">
            <v>MOVILIDAD</v>
          </cell>
          <cell r="F2157" t="str">
            <v xml:space="preserve">SEÑALIZACION HORIZONTAL  </v>
          </cell>
          <cell r="G2157">
            <v>0</v>
          </cell>
          <cell r="H2157"/>
          <cell r="I2157"/>
          <cell r="J2157" t="str">
            <v xml:space="preserve">HITO H=75CM Y D=8CM REFLE COLOR AMARIL INC. INSTAL </v>
          </cell>
          <cell r="K2157" t="str">
            <v>UN</v>
          </cell>
          <cell r="L2157">
            <v>1</v>
          </cell>
          <cell r="M2157">
            <v>57517</v>
          </cell>
          <cell r="N2157">
            <v>17830</v>
          </cell>
          <cell r="O2157">
            <v>75347</v>
          </cell>
        </row>
        <row r="2158">
          <cell r="A2158">
            <v>1341</v>
          </cell>
          <cell r="B2158" t="str">
            <v>M 001.002.006</v>
          </cell>
          <cell r="C2158" t="str">
            <v>APU 2021 M 001.002.006</v>
          </cell>
          <cell r="D2158" t="str">
            <v xml:space="preserve">GRUPO OBRAS DE MOVILIDAD  Y DE SEÑALIZACION </v>
          </cell>
          <cell r="E2158" t="str">
            <v>MOVILIDAD</v>
          </cell>
          <cell r="F2158" t="str">
            <v xml:space="preserve">SEÑALIZACION HORIZONTAL  </v>
          </cell>
          <cell r="G2158">
            <v>0</v>
          </cell>
          <cell r="H2158"/>
          <cell r="I2158"/>
          <cell r="J2158" t="str">
            <v xml:space="preserve">RESALTO PLASTIC01,05 X 0,35M H=5 INC. INSTALACION </v>
          </cell>
          <cell r="K2158" t="str">
            <v xml:space="preserve"> UN</v>
          </cell>
          <cell r="L2158">
            <v>1</v>
          </cell>
          <cell r="M2158">
            <v>173608</v>
          </cell>
          <cell r="N2158">
            <v>53818</v>
          </cell>
          <cell r="O2158">
            <v>227426</v>
          </cell>
        </row>
        <row r="2159">
          <cell r="A2159">
            <v>1342</v>
          </cell>
          <cell r="B2159" t="str">
            <v>M 001.002.007</v>
          </cell>
          <cell r="C2159" t="str">
            <v>APU 2021 M 001.002.007</v>
          </cell>
          <cell r="D2159" t="str">
            <v xml:space="preserve">GRUPO OBRAS DE MOVILIDAD  Y DE SEÑALIZACION </v>
          </cell>
          <cell r="E2159" t="str">
            <v>MOVILIDAD</v>
          </cell>
          <cell r="F2159" t="str">
            <v xml:space="preserve">SEÑALIZACION HORIZONTAL  </v>
          </cell>
          <cell r="G2159">
            <v>0</v>
          </cell>
          <cell r="H2159"/>
          <cell r="I2159" t="str">
            <v>AV COLOMBIIA</v>
          </cell>
          <cell r="J2159" t="str">
            <v xml:space="preserve">TACHA REFLEC BIDIR AREA MIN CARA20 H=2,5CM INC INS </v>
          </cell>
          <cell r="K2159" t="str">
            <v xml:space="preserve"> UN</v>
          </cell>
          <cell r="L2159">
            <v>1</v>
          </cell>
          <cell r="M2159">
            <v>8703</v>
          </cell>
          <cell r="N2159">
            <v>2698</v>
          </cell>
          <cell r="O2159">
            <v>11401</v>
          </cell>
        </row>
        <row r="2160">
          <cell r="A2160">
            <v>1343</v>
          </cell>
          <cell r="B2160" t="str">
            <v>M 001.002.008</v>
          </cell>
          <cell r="C2160" t="str">
            <v>APU 2021 M 001.002.008</v>
          </cell>
          <cell r="D2160" t="str">
            <v xml:space="preserve">GRUPO OBRAS DE MOVILIDAD  Y DE SEÑALIZACION </v>
          </cell>
          <cell r="E2160" t="str">
            <v>MOVILIDAD</v>
          </cell>
          <cell r="F2160" t="str">
            <v xml:space="preserve">SEÑALIZACION HORIZONTAL  </v>
          </cell>
          <cell r="G2160">
            <v>0</v>
          </cell>
          <cell r="H2160"/>
          <cell r="I2160"/>
          <cell r="J2160" t="str">
            <v xml:space="preserve">TACHONES NORMA INV 701-07 INCLUYE INSTALACION </v>
          </cell>
          <cell r="K2160" t="str">
            <v xml:space="preserve"> UN</v>
          </cell>
          <cell r="L2160">
            <v>1</v>
          </cell>
          <cell r="M2160">
            <v>40841</v>
          </cell>
          <cell r="N2160">
            <v>12661</v>
          </cell>
          <cell r="O2160">
            <v>53502</v>
          </cell>
        </row>
        <row r="2161">
          <cell r="A2161">
            <v>1344</v>
          </cell>
          <cell r="B2161" t="str">
            <v>M 001.002.009</v>
          </cell>
          <cell r="C2161" t="str">
            <v>APU 2021 M 001.002.009</v>
          </cell>
          <cell r="D2161" t="str">
            <v xml:space="preserve">GRUPO OBRAS DE MOVILIDAD  Y DE SEÑALIZACION </v>
          </cell>
          <cell r="E2161" t="str">
            <v>MOVILIDAD</v>
          </cell>
          <cell r="F2161" t="str">
            <v xml:space="preserve">SEÑALIZACION HORIZONTAL  </v>
          </cell>
          <cell r="G2161">
            <v>0</v>
          </cell>
          <cell r="H2161"/>
          <cell r="I2161" t="str">
            <v>AV COLOMBIIA</v>
          </cell>
          <cell r="J2161" t="str">
            <v xml:space="preserve">PINT ACRILI BASE AGUA DEMARC LINEA CONTI 12CM MICR </v>
          </cell>
          <cell r="K2161" t="str">
            <v xml:space="preserve"> ML</v>
          </cell>
          <cell r="L2161">
            <v>1</v>
          </cell>
          <cell r="M2161">
            <v>2314</v>
          </cell>
          <cell r="N2161">
            <v>717</v>
          </cell>
          <cell r="O2161">
            <v>3031</v>
          </cell>
        </row>
        <row r="2162">
          <cell r="A2162">
            <v>1345</v>
          </cell>
          <cell r="B2162" t="str">
            <v>M 001.002.010</v>
          </cell>
          <cell r="C2162" t="str">
            <v>APU 2021 M 001.002.010</v>
          </cell>
          <cell r="D2162" t="str">
            <v xml:space="preserve">GRUPO OBRAS DE MOVILIDAD  Y DE SEÑALIZACION </v>
          </cell>
          <cell r="E2162" t="str">
            <v>MOVILIDAD</v>
          </cell>
          <cell r="F2162" t="str">
            <v xml:space="preserve">SEÑALIZACION HORIZONTAL  </v>
          </cell>
          <cell r="G2162">
            <v>0</v>
          </cell>
          <cell r="H2162"/>
          <cell r="I2162"/>
          <cell r="J2162" t="str">
            <v xml:space="preserve">PINTACRIL NEGRA LINEA 14CM E3.8mm CONTRAST INC APL </v>
          </cell>
          <cell r="K2162" t="str">
            <v>ML</v>
          </cell>
          <cell r="L2162">
            <v>1</v>
          </cell>
          <cell r="M2162">
            <v>4092</v>
          </cell>
          <cell r="N2162">
            <v>1269</v>
          </cell>
          <cell r="O2162">
            <v>5361</v>
          </cell>
        </row>
        <row r="2163">
          <cell r="A2163">
            <v>1346</v>
          </cell>
          <cell r="B2163" t="str">
            <v>M 001.002.011</v>
          </cell>
          <cell r="C2163" t="str">
            <v>APU 2021 M 001.002.011</v>
          </cell>
          <cell r="D2163" t="str">
            <v xml:space="preserve">GRUPO OBRAS DE MOVILIDAD  Y DE SEÑALIZACION </v>
          </cell>
          <cell r="E2163" t="str">
            <v>MOVILIDAD</v>
          </cell>
          <cell r="F2163" t="str">
            <v xml:space="preserve">SEÑALIZACION HORIZONTAL  </v>
          </cell>
          <cell r="G2163">
            <v>0</v>
          </cell>
          <cell r="H2163"/>
          <cell r="I2163" t="str">
            <v xml:space="preserve">ESCE- RELIQUIA </v>
          </cell>
          <cell r="J2163" t="str">
            <v xml:space="preserve">PINT PLAST FRIO DEM-LINEA CONT12CM 1,52mm INC APLI </v>
          </cell>
          <cell r="K2163" t="str">
            <v>ML</v>
          </cell>
          <cell r="L2163">
            <v>1</v>
          </cell>
          <cell r="M2163">
            <v>4166</v>
          </cell>
          <cell r="N2163">
            <v>1291</v>
          </cell>
          <cell r="O2163">
            <v>5457</v>
          </cell>
        </row>
        <row r="2164">
          <cell r="A2164">
            <v>1347</v>
          </cell>
          <cell r="B2164" t="str">
            <v>M 001.002.012</v>
          </cell>
          <cell r="C2164" t="str">
            <v>APU 2021 M 001.002.012</v>
          </cell>
          <cell r="D2164" t="str">
            <v xml:space="preserve">GRUPO OBRAS DE MOVILIDAD  Y DE SEÑALIZACION </v>
          </cell>
          <cell r="E2164" t="str">
            <v>MOVILIDAD</v>
          </cell>
          <cell r="F2164" t="str">
            <v xml:space="preserve">SEÑALIZACION HORIZONTAL  </v>
          </cell>
          <cell r="G2164">
            <v>0</v>
          </cell>
          <cell r="H2164"/>
          <cell r="I2164" t="str">
            <v xml:space="preserve">ESCE- PORFIA </v>
          </cell>
          <cell r="J2164" t="str">
            <v xml:space="preserve">PINT PLAS FRIO METIL MARC VIAL E=3,8mm MICR INC APL </v>
          </cell>
          <cell r="K2164" t="str">
            <v xml:space="preserve"> M2</v>
          </cell>
          <cell r="L2164">
            <v>1</v>
          </cell>
          <cell r="M2164">
            <v>40095</v>
          </cell>
          <cell r="N2164">
            <v>12429</v>
          </cell>
          <cell r="O2164">
            <v>52524</v>
          </cell>
        </row>
        <row r="2165">
          <cell r="A2165">
            <v>1348</v>
          </cell>
          <cell r="B2165" t="str">
            <v>M 001.002.013</v>
          </cell>
          <cell r="C2165" t="str">
            <v>APU 2021 M 001.002.013</v>
          </cell>
          <cell r="D2165" t="str">
            <v xml:space="preserve">GRUPO OBRAS DE MOVILIDAD  Y DE SEÑALIZACION </v>
          </cell>
          <cell r="E2165" t="str">
            <v>MOVILIDAD</v>
          </cell>
          <cell r="F2165" t="str">
            <v xml:space="preserve">SEÑALIZACION HORIZONTAL  </v>
          </cell>
          <cell r="G2165">
            <v>0</v>
          </cell>
          <cell r="H2165"/>
          <cell r="I2165"/>
          <cell r="J2165" t="str">
            <v xml:space="preserve">PINT RESINA TERMOP MARCA VIAL E=2,3mm Micr inc api </v>
          </cell>
          <cell r="K2165" t="str">
            <v xml:space="preserve"> M2</v>
          </cell>
          <cell r="L2165">
            <v>1</v>
          </cell>
          <cell r="M2165">
            <v>17099</v>
          </cell>
          <cell r="N2165">
            <v>5301</v>
          </cell>
          <cell r="O2165">
            <v>22400</v>
          </cell>
        </row>
        <row r="2166">
          <cell r="A2166">
            <v>1349</v>
          </cell>
          <cell r="B2166" t="str">
            <v>M 001.002.014</v>
          </cell>
          <cell r="C2166" t="str">
            <v>APU 2021 M 001.002.014</v>
          </cell>
          <cell r="D2166" t="str">
            <v xml:space="preserve">GRUPO OBRAS DE MOVILIDAD  Y DE SEÑALIZACION </v>
          </cell>
          <cell r="E2166" t="str">
            <v>MOVILIDAD</v>
          </cell>
          <cell r="F2166" t="str">
            <v xml:space="preserve">SEÑALIZACION HORIZONTAL  </v>
          </cell>
          <cell r="G2166">
            <v>0</v>
          </cell>
          <cell r="H2166"/>
          <cell r="I2166"/>
          <cell r="J2166" t="str">
            <v xml:space="preserve">PINT ACRIL NEGRA 480KG/M2 E=38mm inc api CONTRASTE </v>
          </cell>
          <cell r="K2166" t="str">
            <v xml:space="preserve"> M2</v>
          </cell>
          <cell r="L2166">
            <v>1</v>
          </cell>
          <cell r="M2166">
            <v>27081</v>
          </cell>
          <cell r="N2166">
            <v>8395</v>
          </cell>
          <cell r="O2166">
            <v>35476</v>
          </cell>
        </row>
        <row r="2167">
          <cell r="A2167">
            <v>1350</v>
          </cell>
          <cell r="B2167" t="str">
            <v>M 001.002.015</v>
          </cell>
          <cell r="C2167" t="str">
            <v>APU 2021 M 001.002.015</v>
          </cell>
          <cell r="D2167" t="str">
            <v xml:space="preserve">GRUPO OBRAS DE MOVILIDAD  Y DE SEÑALIZACION </v>
          </cell>
          <cell r="E2167" t="str">
            <v>MOVILIDAD</v>
          </cell>
          <cell r="F2167" t="str">
            <v xml:space="preserve">SEÑALIZACION HORIZONTAL  </v>
          </cell>
          <cell r="G2167">
            <v>0</v>
          </cell>
          <cell r="H2167"/>
          <cell r="I2167"/>
          <cell r="J2167" t="str">
            <v xml:space="preserve">PINTU PLASTI FRIO M MARC VIAL ESP SECO50mm INC APL </v>
          </cell>
          <cell r="K2167" t="str">
            <v xml:space="preserve"> M2</v>
          </cell>
          <cell r="L2167">
            <v>1</v>
          </cell>
          <cell r="M2167">
            <v>66561</v>
          </cell>
          <cell r="N2167">
            <v>20634</v>
          </cell>
          <cell r="O2167">
            <v>87195</v>
          </cell>
        </row>
        <row r="2168">
          <cell r="A2168">
            <v>1351</v>
          </cell>
          <cell r="B2168" t="str">
            <v>M 001.002.016</v>
          </cell>
          <cell r="C2168" t="str">
            <v>APU 2021 M 001.002.016</v>
          </cell>
          <cell r="D2168" t="str">
            <v xml:space="preserve">GRUPO OBRAS DE MOVILIDAD  Y DE SEÑALIZACION </v>
          </cell>
          <cell r="E2168" t="str">
            <v>MOVILIDAD</v>
          </cell>
          <cell r="F2168" t="str">
            <v xml:space="preserve">SEÑALIZACION HORIZONTAL  </v>
          </cell>
          <cell r="G2168">
            <v>0</v>
          </cell>
          <cell r="H2168"/>
          <cell r="I2168" t="str">
            <v>AV COLOMBIIA</v>
          </cell>
          <cell r="J2168" t="str">
            <v xml:space="preserve">PINT ACRI BASE AGUA MARC VIAL E=38mm MICR INC APLI </v>
          </cell>
          <cell r="K2168" t="str">
            <v xml:space="preserve"> M2</v>
          </cell>
          <cell r="L2168">
            <v>1</v>
          </cell>
          <cell r="M2168">
            <v>26017</v>
          </cell>
          <cell r="N2168">
            <v>8065</v>
          </cell>
          <cell r="O2168">
            <v>34082</v>
          </cell>
        </row>
        <row r="2169">
          <cell r="A2169">
            <v>1352</v>
          </cell>
          <cell r="B2169" t="str">
            <v>M 001.002.017</v>
          </cell>
          <cell r="C2169" t="str">
            <v>APU 2021 M 001.002.017</v>
          </cell>
          <cell r="D2169" t="str">
            <v xml:space="preserve">GRUPO OBRAS DE MOVILIDAD  Y DE SEÑALIZACION </v>
          </cell>
          <cell r="E2169" t="str">
            <v>MOVILIDAD</v>
          </cell>
          <cell r="F2169" t="str">
            <v xml:space="preserve">SEÑALIZACION HORIZONTAL  </v>
          </cell>
          <cell r="G2169">
            <v>0</v>
          </cell>
          <cell r="H2169" t="str">
            <v>JOSE MIGUE</v>
          </cell>
          <cell r="I2169" t="str">
            <v>CIM</v>
          </cell>
          <cell r="J2169" t="str">
            <v xml:space="preserve">BICIPARQUEAD U INVERTID 80CM TUB GALV2"MM ANTIVAND </v>
          </cell>
          <cell r="K2169" t="str">
            <v xml:space="preserve"> UN</v>
          </cell>
          <cell r="L2169">
            <v>1</v>
          </cell>
          <cell r="M2169">
            <v>186543</v>
          </cell>
          <cell r="N2169">
            <v>57828</v>
          </cell>
          <cell r="O2169">
            <v>244371</v>
          </cell>
        </row>
        <row r="2170">
          <cell r="A2170">
            <v>1384</v>
          </cell>
          <cell r="B2170" t="str">
            <v>M 001.004.035</v>
          </cell>
          <cell r="C2170" t="str">
            <v>APU 2021 M 001.004.035</v>
          </cell>
          <cell r="D2170" t="str">
            <v xml:space="preserve">GRUPO OBRAS DE MOVILIDAD  Y DE SEÑALIZACION </v>
          </cell>
          <cell r="E2170" t="str">
            <v>MOVILIDAD</v>
          </cell>
          <cell r="F2170" t="str">
            <v xml:space="preserve"> SEÑALIZACION VERTICAL</v>
          </cell>
          <cell r="G2170">
            <v>0</v>
          </cell>
          <cell r="H2170"/>
          <cell r="I2170"/>
          <cell r="J2170" t="str">
            <v xml:space="preserve">BICIPARQUEAD U INVERTID 80CM TUB GALV2"MM ANTIVAND </v>
          </cell>
          <cell r="K2170" t="str">
            <v xml:space="preserve"> UN</v>
          </cell>
          <cell r="L2170">
            <v>1</v>
          </cell>
          <cell r="M2170">
            <v>186543</v>
          </cell>
          <cell r="N2170">
            <v>57828</v>
          </cell>
          <cell r="O2170">
            <v>244371</v>
          </cell>
        </row>
        <row r="2171">
          <cell r="A2171">
            <v>2150</v>
          </cell>
          <cell r="B2171" t="str">
            <v>M 001.004.049</v>
          </cell>
          <cell r="C2171" t="str">
            <v>APU 2021 M 001.004.049</v>
          </cell>
          <cell r="D2171" t="str">
            <v xml:space="preserve">GRUPO OBRAS DE MOVILIDAD  Y DE SEÑALIZACION </v>
          </cell>
          <cell r="E2171" t="str">
            <v>MOVILIDAD</v>
          </cell>
          <cell r="F2171" t="str">
            <v xml:space="preserve"> SEÑALIZACION VERTICAL</v>
          </cell>
          <cell r="G2171">
            <v>0</v>
          </cell>
          <cell r="H2171"/>
          <cell r="I2171"/>
          <cell r="J2171" t="str">
            <v>SUMINISTRO E INSTALACION DE TOPELLANTAS PLASTICO 10 X 11 X 45 CMS (H X A X L)</v>
          </cell>
          <cell r="K2171" t="str">
            <v xml:space="preserve"> UN</v>
          </cell>
          <cell r="L2171">
            <v>1</v>
          </cell>
          <cell r="M2171">
            <v>26172</v>
          </cell>
          <cell r="N2171">
            <v>8113</v>
          </cell>
          <cell r="O2171">
            <v>34285</v>
          </cell>
        </row>
        <row r="2172">
          <cell r="A2172"/>
          <cell r="B2172"/>
          <cell r="C2172"/>
          <cell r="D2172"/>
          <cell r="E2172"/>
          <cell r="F2172"/>
          <cell r="G2172"/>
          <cell r="H2172"/>
          <cell r="I2172"/>
          <cell r="J2172" t="str">
            <v xml:space="preserve">MANTENIMIENTO  </v>
          </cell>
          <cell r="K2172" t="str">
            <v/>
          </cell>
          <cell r="L2172"/>
          <cell r="M2172"/>
          <cell r="N2172"/>
          <cell r="O2172"/>
        </row>
        <row r="2173">
          <cell r="A2173">
            <v>1354</v>
          </cell>
          <cell r="B2173" t="str">
            <v>M 001.003.001</v>
          </cell>
          <cell r="C2173" t="str">
            <v>APU 2021 M 001.003.001</v>
          </cell>
          <cell r="D2173" t="str">
            <v xml:space="preserve">GRUPO OBRAS DE MOVILIDAD  Y DE SEÑALIZACION </v>
          </cell>
          <cell r="E2173" t="str">
            <v>MOVILIDAD</v>
          </cell>
          <cell r="F2173" t="str">
            <v xml:space="preserve">MANTENIMIENTO  </v>
          </cell>
          <cell r="G2173">
            <v>0</v>
          </cell>
          <cell r="H2173"/>
          <cell r="I2173"/>
          <cell r="J2173" t="str">
            <v xml:space="preserve">Retiro e inst tableroSV icIuS ados, dúplex tod tam </v>
          </cell>
          <cell r="K2173" t="str">
            <v>UN</v>
          </cell>
          <cell r="L2173">
            <v>1</v>
          </cell>
          <cell r="M2173">
            <v>77560</v>
          </cell>
          <cell r="N2173">
            <v>24044</v>
          </cell>
          <cell r="O2173">
            <v>101604</v>
          </cell>
        </row>
        <row r="2174">
          <cell r="A2174">
            <v>1355</v>
          </cell>
          <cell r="B2174" t="str">
            <v>M 001.003.003</v>
          </cell>
          <cell r="C2174" t="str">
            <v>APU 2021 M 001.003.003</v>
          </cell>
          <cell r="D2174" t="str">
            <v xml:space="preserve">GRUPO OBRAS DE MOVILIDAD  Y DE SEÑALIZACION </v>
          </cell>
          <cell r="E2174" t="str">
            <v>MOVILIDAD</v>
          </cell>
          <cell r="F2174" t="str">
            <v xml:space="preserve">MANTENIMIENTO  </v>
          </cell>
          <cell r="G2174">
            <v>0</v>
          </cell>
          <cell r="H2174"/>
          <cell r="I2174"/>
          <cell r="J2174" t="str">
            <v xml:space="preserve">Desmont o Retiro Señales mal estado entregada SMV </v>
          </cell>
          <cell r="K2174" t="str">
            <v>UN</v>
          </cell>
          <cell r="L2174">
            <v>1</v>
          </cell>
          <cell r="M2174">
            <v>33266</v>
          </cell>
          <cell r="N2174">
            <v>10312</v>
          </cell>
          <cell r="O2174">
            <v>43578</v>
          </cell>
        </row>
        <row r="2175">
          <cell r="A2175">
            <v>1356</v>
          </cell>
          <cell r="B2175" t="str">
            <v>M 001.003.004</v>
          </cell>
          <cell r="C2175" t="str">
            <v>APU 2021 M 001.003.004</v>
          </cell>
          <cell r="D2175" t="str">
            <v xml:space="preserve">GRUPO OBRAS DE MOVILIDAD  Y DE SEÑALIZACION </v>
          </cell>
          <cell r="E2175" t="str">
            <v>MOVILIDAD</v>
          </cell>
          <cell r="F2175" t="str">
            <v xml:space="preserve">MANTENIMIENTO  </v>
          </cell>
          <cell r="G2175">
            <v>0</v>
          </cell>
          <cell r="H2175"/>
          <cell r="I2175"/>
          <cell r="J2175" t="str">
            <v xml:space="preserve">Limpiez SV con hidro pintada esmalt- pedest y tabl </v>
          </cell>
          <cell r="K2175" t="str">
            <v xml:space="preserve"> UN</v>
          </cell>
          <cell r="L2175">
            <v>1</v>
          </cell>
          <cell r="M2175">
            <v>21859</v>
          </cell>
          <cell r="N2175">
            <v>6776</v>
          </cell>
          <cell r="O2175">
            <v>28635</v>
          </cell>
        </row>
        <row r="2176">
          <cell r="A2176">
            <v>1357</v>
          </cell>
          <cell r="B2176" t="str">
            <v>M 001.003.005</v>
          </cell>
          <cell r="C2176" t="str">
            <v>APU 2021 M 001.003.005</v>
          </cell>
          <cell r="D2176" t="str">
            <v xml:space="preserve">GRUPO OBRAS DE MOVILIDAD  Y DE SEÑALIZACION </v>
          </cell>
          <cell r="E2176" t="str">
            <v>MOVILIDAD</v>
          </cell>
          <cell r="F2176" t="str">
            <v xml:space="preserve">MANTENIMIENTO  </v>
          </cell>
          <cell r="G2176">
            <v>0</v>
          </cell>
          <cell r="H2176"/>
          <cell r="I2176"/>
          <cell r="J2176" t="str">
            <v xml:space="preserve">Retiro pasacalle, incl entrega en Secr Móvil v/cio </v>
          </cell>
          <cell r="K2176" t="str">
            <v>UN</v>
          </cell>
          <cell r="L2176">
            <v>1</v>
          </cell>
          <cell r="M2176">
            <v>26988</v>
          </cell>
          <cell r="N2176">
            <v>8366</v>
          </cell>
          <cell r="O2176">
            <v>35354</v>
          </cell>
        </row>
        <row r="2177">
          <cell r="A2177">
            <v>1358</v>
          </cell>
          <cell r="B2177" t="str">
            <v>M 001.003.006</v>
          </cell>
          <cell r="C2177" t="str">
            <v>APU 2021 M 001.003.006</v>
          </cell>
          <cell r="D2177" t="str">
            <v xml:space="preserve">GRUPO OBRAS DE MOVILIDAD  Y DE SEÑALIZACION </v>
          </cell>
          <cell r="E2177" t="str">
            <v>MOVILIDAD</v>
          </cell>
          <cell r="F2177" t="str">
            <v xml:space="preserve">MANTENIMIENTO  </v>
          </cell>
          <cell r="G2177">
            <v>0</v>
          </cell>
          <cell r="H2177"/>
          <cell r="I2177"/>
          <cell r="J2177" t="str">
            <v xml:space="preserve">Reubica de Señal V Pedes incSP-SR-SI Sene y Dúplex </v>
          </cell>
          <cell r="K2177" t="str">
            <v xml:space="preserve"> UN</v>
          </cell>
          <cell r="L2177">
            <v>1</v>
          </cell>
          <cell r="M2177">
            <v>61795</v>
          </cell>
          <cell r="N2177">
            <v>19156</v>
          </cell>
          <cell r="O2177">
            <v>80951</v>
          </cell>
        </row>
        <row r="2178">
          <cell r="A2178">
            <v>1359</v>
          </cell>
          <cell r="B2178" t="str">
            <v>M 001.003.007</v>
          </cell>
          <cell r="C2178" t="str">
            <v>APU 2021 M 001.003.007</v>
          </cell>
          <cell r="D2178" t="str">
            <v xml:space="preserve">GRUPO OBRAS DE MOVILIDAD  Y DE SEÑALIZACION </v>
          </cell>
          <cell r="E2178" t="str">
            <v>MOVILIDAD</v>
          </cell>
          <cell r="F2178" t="str">
            <v xml:space="preserve">MANTENIMIENTO  </v>
          </cell>
          <cell r="G2178">
            <v>0</v>
          </cell>
          <cell r="H2178"/>
          <cell r="I2178"/>
          <cell r="J2178" t="str">
            <v xml:space="preserve">Reubica de Señal V Pedes incSP-SR-SI Sene y Dúplex </v>
          </cell>
          <cell r="K2178" t="str">
            <v xml:space="preserve"> UN</v>
          </cell>
          <cell r="L2178">
            <v>1</v>
          </cell>
          <cell r="M2178">
            <v>61795</v>
          </cell>
          <cell r="N2178">
            <v>19156</v>
          </cell>
          <cell r="O2178">
            <v>80951</v>
          </cell>
        </row>
        <row r="2179">
          <cell r="A2179">
            <v>1360</v>
          </cell>
          <cell r="B2179" t="str">
            <v>M 001.003.008</v>
          </cell>
          <cell r="C2179" t="str">
            <v>APU 2021 M 001.003.008</v>
          </cell>
          <cell r="D2179" t="str">
            <v xml:space="preserve">GRUPO OBRAS DE MOVILIDAD  Y DE SEÑALIZACION </v>
          </cell>
          <cell r="E2179" t="str">
            <v>MOVILIDAD</v>
          </cell>
          <cell r="F2179" t="str">
            <v xml:space="preserve">MANTENIMIENTO  </v>
          </cell>
          <cell r="G2179">
            <v>0</v>
          </cell>
          <cell r="H2179"/>
          <cell r="I2179"/>
          <cell r="J2179" t="str">
            <v xml:space="preserve">Manten y/o recons table 75x75cm inc pelado y picto </v>
          </cell>
          <cell r="K2179" t="str">
            <v xml:space="preserve"> UN</v>
          </cell>
          <cell r="L2179">
            <v>1</v>
          </cell>
          <cell r="M2179">
            <v>263624</v>
          </cell>
          <cell r="N2179">
            <v>81723</v>
          </cell>
          <cell r="O2179">
            <v>345347</v>
          </cell>
        </row>
        <row r="2180">
          <cell r="A2180">
            <v>1361</v>
          </cell>
          <cell r="B2180" t="str">
            <v>M 001.003.009</v>
          </cell>
          <cell r="C2180" t="str">
            <v>APU 2021 M 001.003.009</v>
          </cell>
          <cell r="D2180" t="str">
            <v xml:space="preserve">GRUPO OBRAS DE MOVILIDAD  Y DE SEÑALIZACION </v>
          </cell>
          <cell r="E2180" t="str">
            <v>MOVILIDAD</v>
          </cell>
          <cell r="F2180" t="str">
            <v xml:space="preserve">MANTENIMIENTO  </v>
          </cell>
          <cell r="G2180">
            <v>0</v>
          </cell>
          <cell r="H2180"/>
          <cell r="I2180"/>
          <cell r="J2180" t="str">
            <v xml:space="preserve">Manten y/o recons tablero 60x60cm, limp, pict refl </v>
          </cell>
          <cell r="K2180" t="str">
            <v>UN</v>
          </cell>
          <cell r="L2180">
            <v>1</v>
          </cell>
          <cell r="M2180">
            <v>0</v>
          </cell>
          <cell r="N2180">
            <v>0</v>
          </cell>
          <cell r="O2180">
            <v>0</v>
          </cell>
        </row>
        <row r="2181">
          <cell r="A2181"/>
          <cell r="B2181"/>
          <cell r="C2181"/>
          <cell r="D2181"/>
          <cell r="E2181"/>
          <cell r="F2181"/>
          <cell r="G2181"/>
          <cell r="H2181"/>
          <cell r="I2181"/>
          <cell r="J2181" t="str">
            <v xml:space="preserve"> SEÑALIZACION VERTICAL</v>
          </cell>
          <cell r="K2181" t="str">
            <v/>
          </cell>
          <cell r="L2181"/>
          <cell r="M2181"/>
          <cell r="N2181"/>
          <cell r="O2181"/>
        </row>
        <row r="2182">
          <cell r="A2182">
            <v>1362</v>
          </cell>
          <cell r="B2182" t="str">
            <v>M 001.004.001</v>
          </cell>
          <cell r="C2182" t="str">
            <v>APU 2021 M 001.004.001</v>
          </cell>
          <cell r="D2182" t="str">
            <v xml:space="preserve">GRUPO OBRAS DE MOVILIDAD  Y DE SEÑALIZACION </v>
          </cell>
          <cell r="E2182" t="str">
            <v>MOVILIDAD</v>
          </cell>
          <cell r="F2182" t="str">
            <v xml:space="preserve"> SEÑALIZACION VERTICAL</v>
          </cell>
          <cell r="G2182">
            <v>0</v>
          </cell>
          <cell r="H2182"/>
          <cell r="I2182"/>
          <cell r="J2182" t="str">
            <v xml:space="preserve">Insta Señal V Pedes incSP-SR-SI Dúplex chev deline </v>
          </cell>
          <cell r="K2182" t="str">
            <v>UN</v>
          </cell>
          <cell r="L2182">
            <v>1</v>
          </cell>
          <cell r="M2182">
            <v>45846</v>
          </cell>
          <cell r="N2182">
            <v>14212</v>
          </cell>
          <cell r="O2182">
            <v>60058</v>
          </cell>
        </row>
        <row r="2183">
          <cell r="A2183">
            <v>1363</v>
          </cell>
          <cell r="B2183" t="str">
            <v>M 001.004.002</v>
          </cell>
          <cell r="C2183" t="str">
            <v>APU 2021 M 001.004.002</v>
          </cell>
          <cell r="D2183" t="str">
            <v xml:space="preserve">GRUPO OBRAS DE MOVILIDAD  Y DE SEÑALIZACION </v>
          </cell>
          <cell r="E2183" t="str">
            <v>MOVILIDAD</v>
          </cell>
          <cell r="F2183" t="str">
            <v xml:space="preserve"> SEÑALIZACION VERTICAL</v>
          </cell>
          <cell r="G2183">
            <v>0</v>
          </cell>
          <cell r="H2183"/>
          <cell r="I2183"/>
          <cell r="J2183" t="str">
            <v xml:space="preserve">SeñalV SP(46-47-48)60x60cmPapel R T4 cali6 INC INS </v>
          </cell>
          <cell r="K2183" t="str">
            <v>UN</v>
          </cell>
          <cell r="L2183">
            <v>1</v>
          </cell>
          <cell r="M2183">
            <v>285662</v>
          </cell>
          <cell r="N2183">
            <v>88555</v>
          </cell>
          <cell r="O2183">
            <v>374217</v>
          </cell>
        </row>
        <row r="2184">
          <cell r="A2184">
            <v>1364</v>
          </cell>
          <cell r="B2184" t="str">
            <v>M 001.004.003</v>
          </cell>
          <cell r="C2184" t="str">
            <v>APU 2021 M 001.004.003</v>
          </cell>
          <cell r="D2184" t="str">
            <v xml:space="preserve">GRUPO OBRAS DE MOVILIDAD  Y DE SEÑALIZACION </v>
          </cell>
          <cell r="E2184" t="str">
            <v>MOVILIDAD</v>
          </cell>
          <cell r="F2184" t="str">
            <v xml:space="preserve"> SEÑALIZACION VERTICAL</v>
          </cell>
          <cell r="G2184">
            <v>0</v>
          </cell>
          <cell r="H2184"/>
          <cell r="I2184" t="str">
            <v xml:space="preserve">ESCE- PORFIA </v>
          </cell>
          <cell r="J2184" t="str">
            <v xml:space="preserve">Señal V SP/SR/SI 60x60cmNo incSP46-47-48 INC INSTA </v>
          </cell>
          <cell r="K2184" t="str">
            <v>UN</v>
          </cell>
          <cell r="L2184">
            <v>1</v>
          </cell>
          <cell r="M2184">
            <v>316802</v>
          </cell>
          <cell r="N2184">
            <v>98209</v>
          </cell>
          <cell r="O2184">
            <v>415011</v>
          </cell>
        </row>
        <row r="2185">
          <cell r="A2185">
            <v>1365</v>
          </cell>
          <cell r="B2185" t="str">
            <v>M 001.004.004</v>
          </cell>
          <cell r="C2185" t="str">
            <v>APU 2021 M 001.004.004</v>
          </cell>
          <cell r="D2185" t="str">
            <v xml:space="preserve">GRUPO OBRAS DE MOVILIDAD  Y DE SEÑALIZACION </v>
          </cell>
          <cell r="E2185" t="str">
            <v>MOVILIDAD</v>
          </cell>
          <cell r="F2185" t="str">
            <v xml:space="preserve"> SEÑALIZACION VERTICAL</v>
          </cell>
          <cell r="G2185">
            <v>0</v>
          </cell>
          <cell r="H2185"/>
          <cell r="I2185" t="str">
            <v>AV COLOMBIIA</v>
          </cell>
          <cell r="J2185" t="str">
            <v xml:space="preserve">Señal V SP/SR/SI 75x75cm Papel ref Tipo4 INC INSTA </v>
          </cell>
          <cell r="K2185" t="str">
            <v>UN</v>
          </cell>
          <cell r="L2185">
            <v>1</v>
          </cell>
          <cell r="M2185">
            <v>441519</v>
          </cell>
          <cell r="N2185">
            <v>136871</v>
          </cell>
          <cell r="O2185">
            <v>578390</v>
          </cell>
        </row>
        <row r="2186">
          <cell r="A2186">
            <v>1366</v>
          </cell>
          <cell r="B2186" t="str">
            <v>M 001.004.005</v>
          </cell>
          <cell r="C2186" t="str">
            <v>APU 2021 M 001.004.005</v>
          </cell>
          <cell r="D2186" t="str">
            <v xml:space="preserve">GRUPO OBRAS DE MOVILIDAD  Y DE SEÑALIZACION </v>
          </cell>
          <cell r="E2186" t="str">
            <v>MOVILIDAD</v>
          </cell>
          <cell r="F2186" t="str">
            <v xml:space="preserve"> SEÑALIZACION VERTICAL</v>
          </cell>
          <cell r="G2186">
            <v>0</v>
          </cell>
          <cell r="H2186"/>
          <cell r="I2186"/>
          <cell r="J2186" t="str">
            <v xml:space="preserve">pasacalle Tela tipo vendaval 6x0,70m INC INSTALACI </v>
          </cell>
          <cell r="K2186" t="str">
            <v xml:space="preserve"> UN</v>
          </cell>
          <cell r="L2186">
            <v>1</v>
          </cell>
          <cell r="M2186">
            <v>308976</v>
          </cell>
          <cell r="N2186">
            <v>95783</v>
          </cell>
          <cell r="O2186">
            <v>404759</v>
          </cell>
        </row>
        <row r="2187">
          <cell r="A2187">
            <v>1367</v>
          </cell>
          <cell r="B2187" t="str">
            <v>M 001.004.006</v>
          </cell>
          <cell r="C2187" t="str">
            <v>APU 2021 M 001.004.006</v>
          </cell>
          <cell r="D2187" t="str">
            <v xml:space="preserve">GRUPO OBRAS DE MOVILIDAD  Y DE SEÑALIZACION </v>
          </cell>
          <cell r="E2187" t="str">
            <v>MOVILIDAD</v>
          </cell>
          <cell r="F2187" t="str">
            <v xml:space="preserve"> SEÑALIZACION VERTICAL</v>
          </cell>
          <cell r="G2187">
            <v>0</v>
          </cell>
          <cell r="H2187"/>
          <cell r="I2187"/>
          <cell r="J2187" t="str">
            <v xml:space="preserve">Película antigrafi SV SP-SR-SI INCLUYE INSTALACION </v>
          </cell>
          <cell r="K2187" t="str">
            <v>M2</v>
          </cell>
          <cell r="L2187">
            <v>1</v>
          </cell>
          <cell r="M2187">
            <v>253515</v>
          </cell>
          <cell r="N2187">
            <v>78590</v>
          </cell>
          <cell r="O2187">
            <v>332105</v>
          </cell>
        </row>
        <row r="2188">
          <cell r="A2188">
            <v>1368</v>
          </cell>
          <cell r="B2188" t="str">
            <v>M 001.004.007</v>
          </cell>
          <cell r="C2188" t="str">
            <v>APU 2021 M 001.004.007</v>
          </cell>
          <cell r="D2188" t="str">
            <v xml:space="preserve">GRUPO OBRAS DE MOVILIDAD  Y DE SEÑALIZACION </v>
          </cell>
          <cell r="E2188" t="str">
            <v>MOVILIDAD</v>
          </cell>
          <cell r="F2188" t="str">
            <v xml:space="preserve"> SEÑALIZACION VERTICAL</v>
          </cell>
          <cell r="G2188">
            <v>0</v>
          </cell>
          <cell r="H2188"/>
          <cell r="I2188"/>
          <cell r="J2188" t="str">
            <v xml:space="preserve">Señal V SI(05-05A-05B-05C Y 06)Ta70X90cm INC INSTA </v>
          </cell>
          <cell r="K2188" t="str">
            <v xml:space="preserve"> UN</v>
          </cell>
          <cell r="L2188">
            <v>1</v>
          </cell>
          <cell r="M2188">
            <v>348263</v>
          </cell>
          <cell r="N2188">
            <v>107962</v>
          </cell>
          <cell r="O2188">
            <v>456225</v>
          </cell>
        </row>
        <row r="2189">
          <cell r="A2189">
            <v>1369</v>
          </cell>
          <cell r="B2189" t="str">
            <v>M 001.004.009</v>
          </cell>
          <cell r="C2189" t="str">
            <v>APU 2021 M 001.004.009</v>
          </cell>
          <cell r="D2189" t="str">
            <v xml:space="preserve">GRUPO OBRAS DE MOVILIDAD  Y DE SEÑALIZACION </v>
          </cell>
          <cell r="E2189" t="str">
            <v>MOVILIDAD</v>
          </cell>
          <cell r="F2189" t="str">
            <v xml:space="preserve"> SEÑALIZACION VERTICAL</v>
          </cell>
          <cell r="G2189">
            <v>0</v>
          </cell>
          <cell r="H2189"/>
          <cell r="I2189"/>
          <cell r="J2189" t="str">
            <v xml:space="preserve">Pedesta Angulo SI05 &lt;=75*1 OOcmsNor Vige INC INSTA </v>
          </cell>
          <cell r="K2189" t="str">
            <v xml:space="preserve"> UN</v>
          </cell>
          <cell r="L2189">
            <v>1</v>
          </cell>
          <cell r="M2189">
            <v>206424</v>
          </cell>
          <cell r="N2189">
            <v>63991</v>
          </cell>
          <cell r="O2189">
            <v>270415</v>
          </cell>
        </row>
        <row r="2190">
          <cell r="A2190">
            <v>1370</v>
          </cell>
          <cell r="B2190" t="str">
            <v>M 001.004.010</v>
          </cell>
          <cell r="C2190" t="str">
            <v>APU 2021 M 001.004.010</v>
          </cell>
          <cell r="D2190" t="str">
            <v xml:space="preserve">GRUPO OBRAS DE MOVILIDAD  Y DE SEÑALIZACION </v>
          </cell>
          <cell r="E2190" t="str">
            <v>MOVILIDAD</v>
          </cell>
          <cell r="F2190" t="str">
            <v xml:space="preserve"> SEÑALIZACION VERTICAL</v>
          </cell>
          <cell r="G2190">
            <v>0</v>
          </cell>
          <cell r="H2190"/>
          <cell r="I2190"/>
          <cell r="J2190" t="str">
            <v xml:space="preserve">Señal V SR38-39-SI26 La1.5+-0.15mm poste INC INSTA </v>
          </cell>
          <cell r="K2190" t="str">
            <v xml:space="preserve"> UN</v>
          </cell>
          <cell r="L2190">
            <v>1</v>
          </cell>
          <cell r="M2190">
            <v>308239</v>
          </cell>
          <cell r="N2190">
            <v>95554</v>
          </cell>
          <cell r="O2190">
            <v>403793</v>
          </cell>
        </row>
        <row r="2191">
          <cell r="A2191">
            <v>1371</v>
          </cell>
          <cell r="B2191" t="str">
            <v>M 001.004.011</v>
          </cell>
          <cell r="C2191" t="str">
            <v>APU 2021 M 001.004.011</v>
          </cell>
          <cell r="D2191" t="str">
            <v xml:space="preserve">GRUPO OBRAS DE MOVILIDAD  Y DE SEÑALIZACION </v>
          </cell>
          <cell r="E2191" t="str">
            <v>MOVILIDAD</v>
          </cell>
          <cell r="F2191" t="str">
            <v xml:space="preserve"> SEÑALIZACION VERTICAL</v>
          </cell>
          <cell r="G2191">
            <v>0</v>
          </cell>
          <cell r="H2191"/>
          <cell r="I2191"/>
          <cell r="J2191" t="str">
            <v xml:space="preserve">Señal V SI 2X1 mTab1.9x0.9m cinta refAC INC INSTA </v>
          </cell>
          <cell r="K2191" t="str">
            <v>UN</v>
          </cell>
          <cell r="L2191">
            <v>1</v>
          </cell>
          <cell r="M2191">
            <v>3795289</v>
          </cell>
          <cell r="N2191">
            <v>1176540</v>
          </cell>
          <cell r="O2191">
            <v>4971829</v>
          </cell>
        </row>
        <row r="2192">
          <cell r="A2192">
            <v>1372</v>
          </cell>
          <cell r="B2192" t="str">
            <v>M 001.004.012</v>
          </cell>
          <cell r="C2192" t="str">
            <v>APU 2021 M 001.004.012</v>
          </cell>
          <cell r="D2192" t="str">
            <v xml:space="preserve">GRUPO OBRAS DE MOVILIDAD  Y DE SEÑALIZACION </v>
          </cell>
          <cell r="E2192" t="str">
            <v>MOVILIDAD</v>
          </cell>
          <cell r="F2192" t="str">
            <v xml:space="preserve"> SEÑALIZACION VERTICAL</v>
          </cell>
          <cell r="G2192">
            <v>0</v>
          </cell>
          <cell r="H2192"/>
          <cell r="I2192"/>
          <cell r="J2192" t="str">
            <v xml:space="preserve">Señal V SI 2X2mTab1.9x1.8m cinta refAC INC INSTA </v>
          </cell>
          <cell r="K2192" t="str">
            <v>UN</v>
          </cell>
          <cell r="L2192">
            <v>1</v>
          </cell>
          <cell r="M2192">
            <v>5023856</v>
          </cell>
          <cell r="N2192">
            <v>1557395</v>
          </cell>
          <cell r="O2192">
            <v>6581251</v>
          </cell>
        </row>
        <row r="2193">
          <cell r="A2193">
            <v>1373</v>
          </cell>
          <cell r="B2193" t="str">
            <v>M 001.004.013</v>
          </cell>
          <cell r="C2193" t="str">
            <v>APU 2021 M 001.004.013</v>
          </cell>
          <cell r="D2193" t="str">
            <v xml:space="preserve">GRUPO OBRAS DE MOVILIDAD  Y DE SEÑALIZACION </v>
          </cell>
          <cell r="E2193" t="str">
            <v>MOVILIDAD</v>
          </cell>
          <cell r="F2193" t="str">
            <v xml:space="preserve"> SEÑALIZACION VERTICAL</v>
          </cell>
          <cell r="G2193">
            <v>0</v>
          </cell>
          <cell r="H2193"/>
          <cell r="I2193"/>
          <cell r="J2193" t="str">
            <v xml:space="preserve">Tablero anexo señal 76,7a81.5cmX30a26cm INC INSTA </v>
          </cell>
          <cell r="K2193" t="str">
            <v>UN</v>
          </cell>
          <cell r="L2193">
            <v>1</v>
          </cell>
          <cell r="M2193">
            <v>109476</v>
          </cell>
          <cell r="N2193">
            <v>33938</v>
          </cell>
          <cell r="O2193">
            <v>143414</v>
          </cell>
        </row>
        <row r="2194">
          <cell r="A2194">
            <v>1374</v>
          </cell>
          <cell r="B2194" t="str">
            <v>M 001.004.014</v>
          </cell>
          <cell r="C2194" t="str">
            <v>APU 2021 M 001.004.014</v>
          </cell>
          <cell r="D2194" t="str">
            <v xml:space="preserve">GRUPO OBRAS DE MOVILIDAD  Y DE SEÑALIZACION </v>
          </cell>
          <cell r="E2194" t="str">
            <v>MOVILIDAD</v>
          </cell>
          <cell r="F2194" t="str">
            <v xml:space="preserve"> SEÑALIZACION VERTICAL</v>
          </cell>
          <cell r="G2194">
            <v>0</v>
          </cell>
          <cell r="H2194"/>
          <cell r="I2194"/>
          <cell r="J2194" t="str">
            <v xml:space="preserve">Tablero75x25cmSR-38-39 o SI-27 NOR.IN710 INC INSTA </v>
          </cell>
          <cell r="K2194" t="str">
            <v xml:space="preserve"> UN</v>
          </cell>
          <cell r="L2194">
            <v>1</v>
          </cell>
          <cell r="M2194">
            <v>113899</v>
          </cell>
          <cell r="N2194">
            <v>35309</v>
          </cell>
          <cell r="O2194">
            <v>149208</v>
          </cell>
        </row>
        <row r="2195">
          <cell r="A2195">
            <v>1375</v>
          </cell>
          <cell r="B2195" t="str">
            <v>M 001.004.015</v>
          </cell>
          <cell r="C2195" t="str">
            <v>APU 2021 M 001.004.015</v>
          </cell>
          <cell r="D2195" t="str">
            <v xml:space="preserve">GRUPO OBRAS DE MOVILIDAD  Y DE SEÑALIZACION </v>
          </cell>
          <cell r="E2195" t="str">
            <v>MOVILIDAD</v>
          </cell>
          <cell r="F2195" t="str">
            <v xml:space="preserve"> SEÑALIZACION VERTICAL</v>
          </cell>
          <cell r="G2195">
            <v>0</v>
          </cell>
          <cell r="H2195"/>
          <cell r="I2195"/>
          <cell r="J2195" t="str">
            <v xml:space="preserve">Tablero90x30cmSR-38-39 o SI-27 NOR.IN710 INC INSTA </v>
          </cell>
          <cell r="K2195" t="str">
            <v xml:space="preserve"> UN</v>
          </cell>
          <cell r="L2195">
            <v>1</v>
          </cell>
          <cell r="M2195">
            <v>135970</v>
          </cell>
          <cell r="N2195">
            <v>42151</v>
          </cell>
          <cell r="O2195">
            <v>178121</v>
          </cell>
        </row>
        <row r="2196">
          <cell r="A2196">
            <v>1376</v>
          </cell>
          <cell r="B2196" t="str">
            <v>M 001.004.016</v>
          </cell>
          <cell r="C2196" t="str">
            <v>APU 2021 M 001.004.016</v>
          </cell>
          <cell r="D2196" t="str">
            <v xml:space="preserve">GRUPO OBRAS DE MOVILIDAD  Y DE SEÑALIZACION </v>
          </cell>
          <cell r="E2196" t="str">
            <v>MOVILIDAD</v>
          </cell>
          <cell r="F2196" t="str">
            <v xml:space="preserve"> SEÑALIZACION VERTICAL</v>
          </cell>
          <cell r="G2196">
            <v>0</v>
          </cell>
          <cell r="H2196"/>
          <cell r="I2196"/>
          <cell r="J2196" t="str">
            <v xml:space="preserve">Tablero 2.3X1.2Mt SI Elev Tipo Bandera N INC INSTA </v>
          </cell>
          <cell r="K2196" t="str">
            <v>UN</v>
          </cell>
          <cell r="L2196">
            <v>1</v>
          </cell>
          <cell r="M2196">
            <v>1549441</v>
          </cell>
          <cell r="N2196">
            <v>480327</v>
          </cell>
          <cell r="O2196">
            <v>2029768</v>
          </cell>
        </row>
        <row r="2197">
          <cell r="A2197">
            <v>1377</v>
          </cell>
          <cell r="B2197" t="str">
            <v>M 001.004.017</v>
          </cell>
          <cell r="C2197" t="str">
            <v>APU 2021 M 001.004.017</v>
          </cell>
          <cell r="D2197" t="str">
            <v xml:space="preserve">GRUPO OBRAS DE MOVILIDAD  Y DE SEÑALIZACION </v>
          </cell>
          <cell r="E2197" t="str">
            <v>MOVILIDAD</v>
          </cell>
          <cell r="F2197" t="str">
            <v xml:space="preserve"> SEÑALIZACION VERTICAL</v>
          </cell>
          <cell r="G2197">
            <v>0</v>
          </cell>
          <cell r="H2197"/>
          <cell r="I2197"/>
          <cell r="J2197" t="str">
            <v xml:space="preserve">Tablero SP/SR/SI60X60cm GradoT4 NormaV INC INSTA </v>
          </cell>
          <cell r="K2197" t="str">
            <v xml:space="preserve"> UN</v>
          </cell>
          <cell r="L2197">
            <v>1</v>
          </cell>
          <cell r="M2197">
            <v>199290</v>
          </cell>
          <cell r="N2197">
            <v>61780</v>
          </cell>
          <cell r="O2197">
            <v>261070</v>
          </cell>
        </row>
        <row r="2198">
          <cell r="A2198">
            <v>1378</v>
          </cell>
          <cell r="B2198" t="str">
            <v>M 001.004.018</v>
          </cell>
          <cell r="C2198" t="str">
            <v>APU 2021 M 001.004.018</v>
          </cell>
          <cell r="D2198" t="str">
            <v xml:space="preserve">GRUPO OBRAS DE MOVILIDAD  Y DE SEÑALIZACION </v>
          </cell>
          <cell r="E2198" t="str">
            <v>MOVILIDAD</v>
          </cell>
          <cell r="F2198" t="str">
            <v xml:space="preserve"> SEÑALIZACION VERTICAL</v>
          </cell>
          <cell r="G2198">
            <v>0</v>
          </cell>
          <cell r="H2198"/>
          <cell r="I2198"/>
          <cell r="J2198" t="str">
            <v xml:space="preserve">Tablero SP/SR/SI75X75cm GradoT4 NormaVig INC INSTA </v>
          </cell>
          <cell r="K2198" t="str">
            <v xml:space="preserve"> UN</v>
          </cell>
          <cell r="L2198">
            <v>1</v>
          </cell>
          <cell r="M2198">
            <v>268426</v>
          </cell>
          <cell r="N2198">
            <v>83212</v>
          </cell>
          <cell r="O2198">
            <v>351638</v>
          </cell>
        </row>
        <row r="2199">
          <cell r="A2199">
            <v>1379</v>
          </cell>
          <cell r="B2199" t="str">
            <v>M 001.004.019</v>
          </cell>
          <cell r="C2199" t="str">
            <v>APU 2021 M 001.004.019</v>
          </cell>
          <cell r="D2199" t="str">
            <v xml:space="preserve">GRUPO OBRAS DE MOVILIDAD  Y DE SEÑALIZACION </v>
          </cell>
          <cell r="E2199" t="str">
            <v>MOVILIDAD</v>
          </cell>
          <cell r="F2199" t="str">
            <v xml:space="preserve"> SEÑALIZACION VERTICAL</v>
          </cell>
          <cell r="G2199">
            <v>0</v>
          </cell>
          <cell r="H2199"/>
          <cell r="I2199"/>
          <cell r="J2199" t="str">
            <v xml:space="preserve">PedestaSI/SR/SP D60x60cm inc reacom tabl INC INSTA </v>
          </cell>
          <cell r="K2199" t="str">
            <v>UN</v>
          </cell>
          <cell r="L2199">
            <v>1</v>
          </cell>
          <cell r="M2199">
            <v>409392</v>
          </cell>
          <cell r="N2199">
            <v>126912</v>
          </cell>
          <cell r="O2199">
            <v>536304</v>
          </cell>
        </row>
        <row r="2200">
          <cell r="A2200">
            <v>1380</v>
          </cell>
          <cell r="B2200" t="str">
            <v>M 001.004.020</v>
          </cell>
          <cell r="C2200" t="str">
            <v>APU 2021 M 001.004.020</v>
          </cell>
          <cell r="D2200" t="str">
            <v xml:space="preserve">GRUPO OBRAS DE MOVILIDAD  Y DE SEÑALIZACION </v>
          </cell>
          <cell r="E2200" t="str">
            <v>MOVILIDAD</v>
          </cell>
          <cell r="F2200" t="str">
            <v xml:space="preserve"> SEÑALIZACION VERTICAL</v>
          </cell>
          <cell r="G2200">
            <v>0</v>
          </cell>
          <cell r="H2200"/>
          <cell r="I2200"/>
          <cell r="J2200" t="str">
            <v xml:space="preserve">SUMINEINST MENSULAS 5.5 O 4.5 M INC ANCLAJE CONC </v>
          </cell>
          <cell r="K2200" t="str">
            <v>UN</v>
          </cell>
          <cell r="L2200">
            <v>1</v>
          </cell>
          <cell r="M2200">
            <v>5216622</v>
          </cell>
          <cell r="N2200">
            <v>1617153</v>
          </cell>
          <cell r="O2200">
            <v>6833775</v>
          </cell>
        </row>
        <row r="2201">
          <cell r="A2201">
            <v>1381</v>
          </cell>
          <cell r="B2201" t="str">
            <v>M 001.004.022</v>
          </cell>
          <cell r="C2201" t="str">
            <v>APU 2021 M 001.004.022</v>
          </cell>
          <cell r="D2201" t="str">
            <v xml:space="preserve">GRUPO OBRAS DE MOVILIDAD  Y DE SEÑALIZACION </v>
          </cell>
          <cell r="E2201" t="str">
            <v>MOVILIDAD</v>
          </cell>
          <cell r="F2201" t="str">
            <v xml:space="preserve"> SEÑALIZACION VERTICAL</v>
          </cell>
          <cell r="G2201">
            <v>0</v>
          </cell>
          <cell r="H2201"/>
          <cell r="I2201"/>
          <cell r="J2201" t="str">
            <v xml:space="preserve">SUMIN E INST SEMAFOROS VEHIC 200m.m. LED A MENSULA </v>
          </cell>
          <cell r="K2201" t="str">
            <v>UN</v>
          </cell>
          <cell r="L2201">
            <v>1</v>
          </cell>
          <cell r="M2201">
            <v>4104256</v>
          </cell>
          <cell r="N2201">
            <v>1272319</v>
          </cell>
          <cell r="O2201">
            <v>5376575</v>
          </cell>
        </row>
        <row r="2202">
          <cell r="A2202">
            <v>1382</v>
          </cell>
          <cell r="B2202" t="str">
            <v>M 001.004.023</v>
          </cell>
          <cell r="C2202" t="str">
            <v>APU 2021 M 001.004.023</v>
          </cell>
          <cell r="D2202" t="str">
            <v xml:space="preserve">GRUPO OBRAS DE MOVILIDAD  Y DE SEÑALIZACION </v>
          </cell>
          <cell r="E2202" t="str">
            <v>MOVILIDAD</v>
          </cell>
          <cell r="F2202" t="str">
            <v xml:space="preserve"> SEÑALIZACION VERTICAL</v>
          </cell>
          <cell r="G2202">
            <v>0</v>
          </cell>
          <cell r="H2202"/>
          <cell r="I2202"/>
          <cell r="J2202" t="str">
            <v xml:space="preserve">SUMIN EINST SEMAFOROS VEHIC 200m.m. LED A POSTE </v>
          </cell>
          <cell r="K2202" t="str">
            <v>UN</v>
          </cell>
          <cell r="L2202">
            <v>1</v>
          </cell>
          <cell r="M2202">
            <v>3643700</v>
          </cell>
          <cell r="N2202">
            <v>1129547</v>
          </cell>
          <cell r="O2202">
            <v>4773247</v>
          </cell>
        </row>
        <row r="2203">
          <cell r="A2203">
            <v>1383</v>
          </cell>
          <cell r="B2203" t="str">
            <v>M 001.004.024</v>
          </cell>
          <cell r="C2203" t="str">
            <v>APU 2021 M 001.004.024</v>
          </cell>
          <cell r="D2203" t="str">
            <v xml:space="preserve">GRUPO OBRAS DE MOVILIDAD  Y DE SEÑALIZACION </v>
          </cell>
          <cell r="E2203" t="str">
            <v>MOVILIDAD</v>
          </cell>
          <cell r="F2203" t="str">
            <v xml:space="preserve"> SEÑALIZACION VERTICAL</v>
          </cell>
          <cell r="G2203">
            <v>0</v>
          </cell>
          <cell r="H2203"/>
          <cell r="I2203"/>
          <cell r="J2203" t="str">
            <v xml:space="preserve">SUMIN E INST SEMAFOROS PEATONAL 200m.m LED A POSTE </v>
          </cell>
          <cell r="K2203" t="str">
            <v xml:space="preserve"> UN</v>
          </cell>
          <cell r="L2203">
            <v>1</v>
          </cell>
          <cell r="M2203">
            <v>2761461</v>
          </cell>
          <cell r="N2203">
            <v>856053</v>
          </cell>
          <cell r="O2203">
            <v>3617514</v>
          </cell>
        </row>
        <row r="2204">
          <cell r="A2204">
            <v>1385</v>
          </cell>
          <cell r="B2204" t="str">
            <v>M 001.004.038</v>
          </cell>
          <cell r="C2204" t="str">
            <v>APU 2021 M 001.004.038</v>
          </cell>
          <cell r="D2204" t="str">
            <v xml:space="preserve">GRUPO OBRAS DE MOVILIDAD  Y DE SEÑALIZACION </v>
          </cell>
          <cell r="E2204" t="str">
            <v>MOVILIDAD</v>
          </cell>
          <cell r="F2204" t="str">
            <v xml:space="preserve"> SEÑALIZACION VERTICAL</v>
          </cell>
          <cell r="G2204">
            <v>0</v>
          </cell>
          <cell r="H2204"/>
          <cell r="I2204"/>
          <cell r="J2204" t="str">
            <v xml:space="preserve">LAVADO, MANTENIM Y ADECUA DE SEMAFORO TIPO MENSULA </v>
          </cell>
          <cell r="K2204" t="str">
            <v xml:space="preserve"> UN</v>
          </cell>
          <cell r="L2204">
            <v>1</v>
          </cell>
          <cell r="M2204">
            <v>145483</v>
          </cell>
          <cell r="N2204">
            <v>45100</v>
          </cell>
          <cell r="O2204">
            <v>190583</v>
          </cell>
        </row>
        <row r="2205">
          <cell r="A2205">
            <v>1386</v>
          </cell>
          <cell r="B2205" t="str">
            <v>M 001.004.039</v>
          </cell>
          <cell r="C2205" t="str">
            <v>APU 2021 M 001.004.039</v>
          </cell>
          <cell r="D2205" t="str">
            <v xml:space="preserve">GRUPO OBRAS DE MOVILIDAD  Y DE SEÑALIZACION </v>
          </cell>
          <cell r="E2205" t="str">
            <v>MOVILIDAD</v>
          </cell>
          <cell r="F2205" t="str">
            <v xml:space="preserve"> SEÑALIZACION VERTICAL</v>
          </cell>
          <cell r="G2205">
            <v>0</v>
          </cell>
          <cell r="H2205"/>
          <cell r="I2205"/>
          <cell r="J2205" t="str">
            <v xml:space="preserve">LAVADO, MANTENIM Y ADECUAC DE SEMAFORO TIPO POSTE </v>
          </cell>
          <cell r="K2205" t="str">
            <v xml:space="preserve"> UN</v>
          </cell>
          <cell r="L2205">
            <v>1</v>
          </cell>
          <cell r="M2205">
            <v>68301</v>
          </cell>
          <cell r="N2205">
            <v>21173</v>
          </cell>
          <cell r="O2205">
            <v>89474</v>
          </cell>
        </row>
        <row r="2206">
          <cell r="A2206">
            <v>1387</v>
          </cell>
          <cell r="B2206" t="str">
            <v>M 001.004.040</v>
          </cell>
          <cell r="C2206" t="str">
            <v>APU 2021 M 001.004.040</v>
          </cell>
          <cell r="D2206" t="str">
            <v xml:space="preserve">GRUPO OBRAS DE MOVILIDAD  Y DE SEÑALIZACION </v>
          </cell>
          <cell r="E2206" t="str">
            <v>MOVILIDAD</v>
          </cell>
          <cell r="F2206" t="str">
            <v xml:space="preserve"> SEÑALIZACION VERTICAL</v>
          </cell>
          <cell r="G2206">
            <v>0</v>
          </cell>
          <cell r="H2206"/>
          <cell r="I2206"/>
          <cell r="J2206" t="str">
            <v xml:space="preserve">LAVADO DE SEMAFORO TIPO MENSULA </v>
          </cell>
          <cell r="K2206" t="str">
            <v xml:space="preserve"> UN</v>
          </cell>
          <cell r="L2206">
            <v>1</v>
          </cell>
          <cell r="M2206">
            <v>61434</v>
          </cell>
          <cell r="N2206">
            <v>19045</v>
          </cell>
          <cell r="O2206">
            <v>80479</v>
          </cell>
        </row>
        <row r="2207">
          <cell r="A2207">
            <v>1388</v>
          </cell>
          <cell r="B2207" t="str">
            <v>M 001.004.041</v>
          </cell>
          <cell r="C2207" t="str">
            <v>APU 2021 M 001.004.041</v>
          </cell>
          <cell r="D2207" t="str">
            <v xml:space="preserve">GRUPO OBRAS DE MOVILIDAD  Y DE SEÑALIZACION </v>
          </cell>
          <cell r="E2207" t="str">
            <v>MOVILIDAD</v>
          </cell>
          <cell r="F2207" t="str">
            <v xml:space="preserve"> SEÑALIZACION VERTICAL</v>
          </cell>
          <cell r="G2207">
            <v>0</v>
          </cell>
          <cell r="H2207"/>
          <cell r="I2207"/>
          <cell r="J2207" t="str">
            <v xml:space="preserve">LAVADO DE SEMAFORO TIPO POSTE </v>
          </cell>
          <cell r="K2207" t="str">
            <v xml:space="preserve"> UN</v>
          </cell>
          <cell r="L2207">
            <v>1</v>
          </cell>
          <cell r="M2207">
            <v>30383</v>
          </cell>
          <cell r="N2207">
            <v>9419</v>
          </cell>
          <cell r="O2207">
            <v>39802</v>
          </cell>
        </row>
        <row r="2208">
          <cell r="A2208"/>
          <cell r="B2208"/>
          <cell r="C2208"/>
          <cell r="D2208"/>
          <cell r="E2208"/>
          <cell r="F2208"/>
          <cell r="G2208"/>
          <cell r="H2208"/>
          <cell r="I2208"/>
          <cell r="J2208" t="str">
            <v>GRUPO OBRAS VIALES</v>
          </cell>
          <cell r="K2208" t="str">
            <v/>
          </cell>
          <cell r="L2208"/>
          <cell r="M2208">
            <v>0</v>
          </cell>
          <cell r="N2208"/>
          <cell r="O2208"/>
        </row>
        <row r="2209">
          <cell r="A2209"/>
          <cell r="B2209"/>
          <cell r="C2209"/>
          <cell r="D2209"/>
          <cell r="E2209"/>
          <cell r="F2209"/>
          <cell r="G2209"/>
          <cell r="H2209"/>
          <cell r="I2209"/>
          <cell r="J2209" t="str">
            <v xml:space="preserve">PRELIMINARES   </v>
          </cell>
          <cell r="K2209" t="str">
            <v/>
          </cell>
          <cell r="L2209"/>
          <cell r="M2209"/>
          <cell r="N2209"/>
          <cell r="O2209"/>
        </row>
        <row r="2210">
          <cell r="A2210"/>
          <cell r="B2210"/>
          <cell r="C2210"/>
          <cell r="D2210"/>
          <cell r="E2210"/>
          <cell r="F2210"/>
          <cell r="G2210"/>
          <cell r="H2210"/>
          <cell r="I2210"/>
          <cell r="J2210" t="str">
            <v>TOPOGRAFIA</v>
          </cell>
          <cell r="K2210" t="str">
            <v/>
          </cell>
          <cell r="L2210"/>
          <cell r="M2210"/>
          <cell r="N2210"/>
          <cell r="O2210"/>
        </row>
        <row r="2211">
          <cell r="A2211">
            <v>1389</v>
          </cell>
          <cell r="B2211" t="str">
            <v>V 001.001.001</v>
          </cell>
          <cell r="C2211" t="str">
            <v>APU 2021 V 001.001.001</v>
          </cell>
          <cell r="D2211" t="str">
            <v>GRUPO OBRAS VIALES</v>
          </cell>
          <cell r="E2211" t="str">
            <v xml:space="preserve">PRELIMINARES   </v>
          </cell>
          <cell r="F2211" t="str">
            <v>TOPOGRAFIA</v>
          </cell>
          <cell r="G2211">
            <v>0</v>
          </cell>
          <cell r="H2211"/>
          <cell r="I2211"/>
          <cell r="J2211" t="str">
            <v xml:space="preserve">COMISION TOPOGRA PERMANENT.inc equipo,plano trans </v>
          </cell>
          <cell r="K2211" t="str">
            <v>MES</v>
          </cell>
          <cell r="L2211">
            <v>1</v>
          </cell>
          <cell r="M2211">
            <v>12473134</v>
          </cell>
          <cell r="N2211">
            <v>3866672</v>
          </cell>
          <cell r="O2211">
            <v>16339806</v>
          </cell>
        </row>
        <row r="2212">
          <cell r="A2212">
            <v>1712</v>
          </cell>
          <cell r="B2212" t="str">
            <v>V 010.004.006</v>
          </cell>
          <cell r="C2212" t="str">
            <v>APU 2021 V 010.004.006</v>
          </cell>
          <cell r="D2212" t="str">
            <v>NUEVOS</v>
          </cell>
          <cell r="E2212" t="str">
            <v xml:space="preserve">PRELIMINARES   </v>
          </cell>
          <cell r="F2212" t="str">
            <v>TOPOGRAFIA</v>
          </cell>
          <cell r="G2212">
            <v>0</v>
          </cell>
          <cell r="H2212" t="str">
            <v>AV COL VICTOR PARRADO</v>
          </cell>
          <cell r="I2212" t="str">
            <v>AV COL VICTOR PARRADO</v>
          </cell>
          <cell r="J2212" t="str">
            <v>LOCALIZACIÓN Y REPLANTEO PARA PAVIMENTACION  INCLUYE (Excavacion, Rellenos, Estructuras), CARTERA Y PLANOS</v>
          </cell>
          <cell r="K2212" t="str">
            <v>ML</v>
          </cell>
          <cell r="L2212">
            <v>1</v>
          </cell>
          <cell r="M2212">
            <v>4164</v>
          </cell>
          <cell r="N2212">
            <v>1291</v>
          </cell>
          <cell r="O2212">
            <v>5455</v>
          </cell>
        </row>
        <row r="2213">
          <cell r="A2213">
            <v>1693</v>
          </cell>
          <cell r="B2213" t="str">
            <v>V 010.001.003</v>
          </cell>
          <cell r="C2213" t="str">
            <v>APU 2021 V 010.001.003</v>
          </cell>
          <cell r="D2213" t="str">
            <v>NUEVOS</v>
          </cell>
          <cell r="E2213"/>
          <cell r="F2213"/>
          <cell r="G2213">
            <v>0</v>
          </cell>
          <cell r="H2213" t="str">
            <v>AV COL VICTOR PARRADO</v>
          </cell>
          <cell r="I2213" t="str">
            <v>AV COL VICTOR PARRADO</v>
          </cell>
          <cell r="J2213" t="str">
            <v>LOCALIZACIÓN Y REPLANTEO PARA ESTRUCTURAS HIDRÁULICAS</v>
          </cell>
          <cell r="K2213" t="str">
            <v>M2</v>
          </cell>
          <cell r="L2213">
            <v>1</v>
          </cell>
          <cell r="M2213">
            <v>8710</v>
          </cell>
          <cell r="N2213">
            <v>2700</v>
          </cell>
          <cell r="O2213">
            <v>11410</v>
          </cell>
        </row>
        <row r="2214">
          <cell r="A2214"/>
          <cell r="B2214"/>
          <cell r="C2214"/>
          <cell r="D2214"/>
          <cell r="E2214"/>
          <cell r="F2214"/>
          <cell r="G2214"/>
          <cell r="H2214"/>
          <cell r="I2214"/>
          <cell r="J2214" t="str">
            <v>DEMOLICION</v>
          </cell>
          <cell r="K2214" t="str">
            <v/>
          </cell>
          <cell r="L2214"/>
          <cell r="M2214"/>
          <cell r="N2214"/>
          <cell r="O2214"/>
        </row>
        <row r="2215">
          <cell r="A2215">
            <v>1390</v>
          </cell>
          <cell r="B2215" t="str">
            <v>V 001.002.001</v>
          </cell>
          <cell r="C2215" t="str">
            <v>APU 2021 V 001.002.001</v>
          </cell>
          <cell r="D2215" t="str">
            <v>GRUPO OBRAS VIALES</v>
          </cell>
          <cell r="E2215" t="str">
            <v xml:space="preserve">PRELIMINARES   </v>
          </cell>
          <cell r="F2215" t="str">
            <v>DEMOLICION</v>
          </cell>
          <cell r="G2215">
            <v>0</v>
          </cell>
          <cell r="H2215" t="str">
            <v>JOSE MIGUE</v>
          </cell>
          <cell r="I2215" t="str">
            <v>CIM</v>
          </cell>
          <cell r="J2215" t="str">
            <v xml:space="preserve">DEMOLICION PAVIM. ASFALT.t Inc retiro 5 km </v>
          </cell>
          <cell r="K2215" t="str">
            <v>M3</v>
          </cell>
          <cell r="L2215">
            <v>1</v>
          </cell>
          <cell r="M2215">
            <v>47470</v>
          </cell>
          <cell r="N2215">
            <v>14716</v>
          </cell>
          <cell r="O2215">
            <v>62186</v>
          </cell>
        </row>
        <row r="2216">
          <cell r="A2216">
            <v>1391</v>
          </cell>
          <cell r="B2216" t="str">
            <v>V 001.002.002</v>
          </cell>
          <cell r="C2216" t="str">
            <v>APU 2021 V 001.002.002</v>
          </cell>
          <cell r="D2216" t="str">
            <v>GRUPO OBRAS VIALES</v>
          </cell>
          <cell r="E2216" t="str">
            <v xml:space="preserve">PRELIMINARES   </v>
          </cell>
          <cell r="F2216" t="str">
            <v>DEMOLICION</v>
          </cell>
          <cell r="G2216">
            <v>0</v>
          </cell>
          <cell r="H2216"/>
          <cell r="I2216"/>
          <cell r="J2216" t="str">
            <v xml:space="preserve">DEMOLICION PAVIM. ASFALT.compresor Inc retí 5 km </v>
          </cell>
          <cell r="K2216" t="str">
            <v xml:space="preserve"> M3</v>
          </cell>
          <cell r="L2216">
            <v>1</v>
          </cell>
          <cell r="M2216">
            <v>85775</v>
          </cell>
          <cell r="N2216">
            <v>26590</v>
          </cell>
          <cell r="O2216">
            <v>112365</v>
          </cell>
        </row>
        <row r="2217">
          <cell r="A2217">
            <v>1392</v>
          </cell>
          <cell r="B2217" t="str">
            <v>V 001.002.003</v>
          </cell>
          <cell r="C2217" t="str">
            <v>APU 2021 V 001.002.003</v>
          </cell>
          <cell r="D2217" t="str">
            <v>GRUPO OBRAS VIALES</v>
          </cell>
          <cell r="E2217" t="str">
            <v xml:space="preserve">PRELIMINARES   </v>
          </cell>
          <cell r="F2217" t="str">
            <v>DEMOLICION</v>
          </cell>
          <cell r="G2217">
            <v>0</v>
          </cell>
          <cell r="H2217"/>
          <cell r="I2217" t="str">
            <v>AV COLOMBIIA</v>
          </cell>
          <cell r="J2217" t="str">
            <v xml:space="preserve">DEMOLICION CONCRETO SIMPLE. Inc retiro 5km </v>
          </cell>
          <cell r="K2217" t="str">
            <v>M3</v>
          </cell>
          <cell r="L2217">
            <v>1</v>
          </cell>
          <cell r="M2217">
            <v>203550</v>
          </cell>
          <cell r="N2217">
            <v>63101</v>
          </cell>
          <cell r="O2217">
            <v>266651</v>
          </cell>
        </row>
        <row r="2218">
          <cell r="A2218">
            <v>1393</v>
          </cell>
          <cell r="B2218" t="str">
            <v>V 001.002.004</v>
          </cell>
          <cell r="C2218" t="str">
            <v>APU 2021 V 001.002.004</v>
          </cell>
          <cell r="D2218" t="str">
            <v>GRUPO OBRAS VIALES</v>
          </cell>
          <cell r="E2218" t="str">
            <v xml:space="preserve">PRELIMINARES   </v>
          </cell>
          <cell r="F2218" t="str">
            <v>DEMOLICION</v>
          </cell>
          <cell r="G2218">
            <v>0</v>
          </cell>
          <cell r="H2218"/>
          <cell r="I2218"/>
          <cell r="J2218" t="str">
            <v xml:space="preserve">DEMOLICION CONCRETO CICLOPEO.Inc cargue manual,5km </v>
          </cell>
          <cell r="K2218" t="str">
            <v>M3</v>
          </cell>
          <cell r="L2218">
            <v>1</v>
          </cell>
          <cell r="M2218">
            <v>176058</v>
          </cell>
          <cell r="N2218">
            <v>54578</v>
          </cell>
          <cell r="O2218">
            <v>230636</v>
          </cell>
        </row>
        <row r="2219">
          <cell r="A2219">
            <v>1394</v>
          </cell>
          <cell r="B2219" t="str">
            <v>V 001.002.005</v>
          </cell>
          <cell r="C2219" t="str">
            <v>APU 2021 V 001.002.005</v>
          </cell>
          <cell r="D2219" t="str">
            <v>GRUPO OBRAS VIALES</v>
          </cell>
          <cell r="E2219" t="str">
            <v xml:space="preserve">PRELIMINARES   </v>
          </cell>
          <cell r="F2219" t="str">
            <v>DEMOLICION</v>
          </cell>
          <cell r="G2219">
            <v>0</v>
          </cell>
          <cell r="H2219"/>
          <cell r="I2219"/>
          <cell r="J2219" t="str">
            <v xml:space="preserve">DEMOLICION Y RETIRO DE GAVIONES </v>
          </cell>
          <cell r="K2219" t="str">
            <v xml:space="preserve"> M3</v>
          </cell>
          <cell r="L2219">
            <v>1</v>
          </cell>
          <cell r="M2219">
            <v>13174</v>
          </cell>
          <cell r="N2219">
            <v>4084</v>
          </cell>
          <cell r="O2219">
            <v>17258</v>
          </cell>
        </row>
        <row r="2220">
          <cell r="A2220">
            <v>1395</v>
          </cell>
          <cell r="B2220" t="str">
            <v>V 001.002.006</v>
          </cell>
          <cell r="C2220" t="str">
            <v>APU 2021 V 001.002.006</v>
          </cell>
          <cell r="D2220" t="str">
            <v>GRUPO OBRAS VIALES</v>
          </cell>
          <cell r="E2220" t="str">
            <v xml:space="preserve">PRELIMINARES   </v>
          </cell>
          <cell r="F2220" t="str">
            <v>DEMOLICION</v>
          </cell>
          <cell r="G2220">
            <v>0</v>
          </cell>
          <cell r="H2220"/>
          <cell r="I2220"/>
          <cell r="J2220" t="str">
            <v>DEMOLICION CONCRETO REFORZ. incluye retiro 5km</v>
          </cell>
          <cell r="K2220" t="str">
            <v>M3</v>
          </cell>
          <cell r="L2220">
            <v>1</v>
          </cell>
          <cell r="M2220">
            <v>256868</v>
          </cell>
          <cell r="N2220">
            <v>79629</v>
          </cell>
          <cell r="O2220">
            <v>336497</v>
          </cell>
        </row>
        <row r="2221">
          <cell r="A2221">
            <v>1396</v>
          </cell>
          <cell r="B2221" t="str">
            <v>V 001.002.007</v>
          </cell>
          <cell r="C2221" t="str">
            <v>APU 2021 V 001.002.007</v>
          </cell>
          <cell r="D2221" t="str">
            <v>GRUPO OBRAS VIALES</v>
          </cell>
          <cell r="E2221" t="str">
            <v xml:space="preserve">PRELIMINARES   </v>
          </cell>
          <cell r="F2221" t="str">
            <v>DEMOLICION</v>
          </cell>
          <cell r="G2221">
            <v>0</v>
          </cell>
          <cell r="H2221"/>
          <cell r="I2221"/>
          <cell r="J2221" t="str">
            <v xml:space="preserve">DEMOLICION CIMIENTO ENTERRADO.Inc cargue manual,5k </v>
          </cell>
          <cell r="K2221" t="str">
            <v>M3</v>
          </cell>
          <cell r="L2221">
            <v>1</v>
          </cell>
          <cell r="M2221">
            <v>287920</v>
          </cell>
          <cell r="N2221">
            <v>89255</v>
          </cell>
          <cell r="O2221">
            <v>377175</v>
          </cell>
        </row>
        <row r="2222">
          <cell r="A2222">
            <v>1544</v>
          </cell>
          <cell r="B2222" t="str">
            <v>V 009.001.041</v>
          </cell>
          <cell r="C2222" t="str">
            <v>APU 2021 V 009.001.041</v>
          </cell>
          <cell r="D2222" t="str">
            <v>GRUPO OBRAS VIALES</v>
          </cell>
          <cell r="E2222" t="str">
            <v xml:space="preserve">VARIOS    </v>
          </cell>
          <cell r="F2222" t="str">
            <v xml:space="preserve">OBRAS COMPLEMENTARIAS    </v>
          </cell>
          <cell r="G2222">
            <v>0</v>
          </cell>
          <cell r="H2222"/>
          <cell r="I2222"/>
          <cell r="J2222" t="str">
            <v xml:space="preserve">DEMOLICION DE VIA EN PAVIMENTO RIGIDO Inc retiro </v>
          </cell>
          <cell r="K2222" t="str">
            <v>M3</v>
          </cell>
          <cell r="L2222">
            <v>1</v>
          </cell>
          <cell r="M2222">
            <v>202203</v>
          </cell>
          <cell r="N2222">
            <v>62683</v>
          </cell>
          <cell r="O2222">
            <v>264886</v>
          </cell>
        </row>
        <row r="2223">
          <cell r="A2223"/>
          <cell r="B2223"/>
          <cell r="C2223"/>
          <cell r="D2223"/>
          <cell r="E2223"/>
          <cell r="F2223"/>
          <cell r="G2223"/>
          <cell r="H2223"/>
          <cell r="I2223"/>
          <cell r="J2223" t="str">
            <v xml:space="preserve">CORTES    </v>
          </cell>
          <cell r="K2223" t="str">
            <v/>
          </cell>
          <cell r="L2223"/>
          <cell r="M2223"/>
          <cell r="N2223"/>
          <cell r="O2223"/>
        </row>
        <row r="2224">
          <cell r="A2224">
            <v>1397</v>
          </cell>
          <cell r="B2224" t="str">
            <v>V 001.003.001</v>
          </cell>
          <cell r="C2224" t="str">
            <v>APU 2021 V 001.003.001</v>
          </cell>
          <cell r="D2224" t="str">
            <v>GRUPO OBRAS VIALES</v>
          </cell>
          <cell r="E2224" t="str">
            <v xml:space="preserve">PRELIMINARES   </v>
          </cell>
          <cell r="F2224" t="str">
            <v xml:space="preserve">CORTES    </v>
          </cell>
          <cell r="G2224">
            <v>0</v>
          </cell>
          <cell r="H2224"/>
          <cell r="I2224" t="str">
            <v xml:space="preserve">ESCE- PORFIA </v>
          </cell>
          <cell r="J2224" t="str">
            <v xml:space="preserve">CORTES PAVIMENTO (CONCRETO e= 0 a 0,1 mts) </v>
          </cell>
          <cell r="K2224" t="str">
            <v>ML</v>
          </cell>
          <cell r="L2224">
            <v>1</v>
          </cell>
          <cell r="M2224">
            <v>6334</v>
          </cell>
          <cell r="N2224">
            <v>1964</v>
          </cell>
          <cell r="O2224">
            <v>8298</v>
          </cell>
        </row>
        <row r="2225">
          <cell r="A2225">
            <v>1398</v>
          </cell>
          <cell r="B2225" t="str">
            <v>V 001.003.002</v>
          </cell>
          <cell r="C2225" t="str">
            <v>APU 2021 V 001.003.002</v>
          </cell>
          <cell r="D2225" t="str">
            <v>GRUPO OBRAS VIALES</v>
          </cell>
          <cell r="E2225" t="str">
            <v xml:space="preserve">PRELIMINARES   </v>
          </cell>
          <cell r="F2225" t="str">
            <v xml:space="preserve">CORTES    </v>
          </cell>
          <cell r="G2225">
            <v>0</v>
          </cell>
          <cell r="H2225"/>
          <cell r="I2225" t="str">
            <v xml:space="preserve">ESCE- PORFIA </v>
          </cell>
          <cell r="J2225" t="str">
            <v xml:space="preserve">CORTES DE PAVIMENTO (CARPETA ASFALTICA) </v>
          </cell>
          <cell r="K2225" t="str">
            <v>ML</v>
          </cell>
          <cell r="L2225">
            <v>1</v>
          </cell>
          <cell r="M2225">
            <v>4426</v>
          </cell>
          <cell r="N2225">
            <v>1372</v>
          </cell>
          <cell r="O2225">
            <v>5798</v>
          </cell>
        </row>
        <row r="2226">
          <cell r="A2226"/>
          <cell r="B2226"/>
          <cell r="C2226"/>
          <cell r="D2226"/>
          <cell r="E2226"/>
          <cell r="F2226"/>
          <cell r="G2226"/>
          <cell r="H2226"/>
          <cell r="I2226"/>
          <cell r="J2226" t="str">
            <v>MANEJO DE AGUAS</v>
          </cell>
          <cell r="K2226" t="str">
            <v/>
          </cell>
          <cell r="L2226"/>
          <cell r="M2226"/>
          <cell r="N2226"/>
          <cell r="O2226"/>
        </row>
        <row r="2227">
          <cell r="A2227">
            <v>1399</v>
          </cell>
          <cell r="B2227" t="str">
            <v>V 001.004.001</v>
          </cell>
          <cell r="C2227" t="str">
            <v>APU 2021 V 001.004.001</v>
          </cell>
          <cell r="D2227" t="str">
            <v>GRUPO OBRAS VIALES</v>
          </cell>
          <cell r="E2227" t="str">
            <v xml:space="preserve">PRELIMINARES   </v>
          </cell>
          <cell r="F2227" t="str">
            <v>MANEJO DE AGUAS</v>
          </cell>
          <cell r="G2227">
            <v>0</v>
          </cell>
          <cell r="H2227"/>
          <cell r="I2227"/>
          <cell r="J2227" t="str">
            <v xml:space="preserve">CANALIZACION RIO BULLD D8K.RETROEX apr20T inc tran </v>
          </cell>
          <cell r="K2227" t="str">
            <v xml:space="preserve"> HR</v>
          </cell>
          <cell r="L2227">
            <v>1</v>
          </cell>
          <cell r="M2227">
            <v>324242</v>
          </cell>
          <cell r="N2227">
            <v>100515</v>
          </cell>
          <cell r="O2227">
            <v>424757</v>
          </cell>
        </row>
        <row r="2228">
          <cell r="A2228">
            <v>1692</v>
          </cell>
          <cell r="B2228" t="str">
            <v>V 010.001.002</v>
          </cell>
          <cell r="C2228" t="str">
            <v>APU 2021 V 010.001.002</v>
          </cell>
          <cell r="D2228" t="str">
            <v>NUEVOS</v>
          </cell>
          <cell r="E2228"/>
          <cell r="F2228"/>
          <cell r="G2228">
            <v>0</v>
          </cell>
          <cell r="H2228" t="str">
            <v>AV COL VICTOR PARRADO</v>
          </cell>
          <cell r="I2228" t="str">
            <v>AV COL VICTOR PARRADO</v>
          </cell>
          <cell r="J2228" t="str">
            <v>MANEJO DE AGUAS EN EXCAVACIONES, (INCLUYE 2 MOTOBOMBAS 2", Y 2 MOTOBOMBAS 3")</v>
          </cell>
          <cell r="K2228" t="str">
            <v>MES</v>
          </cell>
          <cell r="L2228">
            <v>1</v>
          </cell>
          <cell r="M2228">
            <v>8278655</v>
          </cell>
          <cell r="N2228">
            <v>2566383</v>
          </cell>
          <cell r="O2228">
            <v>10845038</v>
          </cell>
        </row>
        <row r="2229">
          <cell r="A2229">
            <v>1400</v>
          </cell>
          <cell r="B2229" t="str">
            <v>V 001.004.002</v>
          </cell>
          <cell r="C2229" t="str">
            <v>APU 2021 V 001.004.002</v>
          </cell>
          <cell r="D2229" t="str">
            <v>GRUPO OBRAS VIALES</v>
          </cell>
          <cell r="E2229" t="str">
            <v xml:space="preserve">PRELIMINARES   </v>
          </cell>
          <cell r="F2229" t="str">
            <v>MANEJO DE AGUAS</v>
          </cell>
          <cell r="G2229">
            <v>0</v>
          </cell>
          <cell r="H2229"/>
          <cell r="I2229"/>
          <cell r="J2229" t="str">
            <v xml:space="preserve">MANEJO AGUA CON MOTOBOMBA DIESEL 6" INC INST Y </v>
          </cell>
          <cell r="K2229" t="str">
            <v xml:space="preserve"> DD</v>
          </cell>
          <cell r="L2229">
            <v>1</v>
          </cell>
          <cell r="M2229">
            <v>245489</v>
          </cell>
          <cell r="N2229">
            <v>76102</v>
          </cell>
          <cell r="O2229">
            <v>321591</v>
          </cell>
        </row>
        <row r="2230">
          <cell r="A2230">
            <v>1401</v>
          </cell>
          <cell r="B2230" t="str">
            <v>V 001.004.003</v>
          </cell>
          <cell r="C2230" t="str">
            <v>APU 2021 V 001.004.003</v>
          </cell>
          <cell r="D2230" t="str">
            <v>GRUPO OBRAS VIALES</v>
          </cell>
          <cell r="E2230" t="str">
            <v xml:space="preserve">PRELIMINARES   </v>
          </cell>
          <cell r="F2230" t="str">
            <v>MANEJO DE AGUAS</v>
          </cell>
          <cell r="G2230">
            <v>0</v>
          </cell>
          <cell r="H2230"/>
          <cell r="I2230"/>
          <cell r="J2230" t="str">
            <v xml:space="preserve">MANEJO DE AGUA CON BOMBA SUMER 3" INC INST Y MONT </v>
          </cell>
          <cell r="K2230" t="str">
            <v>DD</v>
          </cell>
          <cell r="L2230">
            <v>1</v>
          </cell>
          <cell r="M2230">
            <v>149561</v>
          </cell>
          <cell r="N2230">
            <v>46364</v>
          </cell>
          <cell r="O2230">
            <v>195925</v>
          </cell>
        </row>
        <row r="2231">
          <cell r="A2231">
            <v>1402</v>
          </cell>
          <cell r="B2231" t="str">
            <v>V 001.004.004</v>
          </cell>
          <cell r="C2231" t="str">
            <v>APU 2021 V 001.004.004</v>
          </cell>
          <cell r="D2231" t="str">
            <v>GRUPO OBRAS VIALES</v>
          </cell>
          <cell r="E2231" t="str">
            <v xml:space="preserve">PRELIMINARES   </v>
          </cell>
          <cell r="F2231" t="str">
            <v>MANEJO DE AGUAS</v>
          </cell>
          <cell r="G2231">
            <v>0</v>
          </cell>
          <cell r="H2231"/>
          <cell r="I2231"/>
          <cell r="J2231" t="str">
            <v>MANEJO DE AGUA CON MOTOBOMBA 4" (INCLUYE 1 MOTOBOMBAS DE 4")</v>
          </cell>
          <cell r="K2231" t="str">
            <v>DD</v>
          </cell>
          <cell r="L2231">
            <v>1</v>
          </cell>
          <cell r="M2231">
            <v>159482</v>
          </cell>
          <cell r="N2231">
            <v>49439</v>
          </cell>
          <cell r="O2231">
            <v>208921</v>
          </cell>
        </row>
        <row r="2232">
          <cell r="A2232">
            <v>1695</v>
          </cell>
          <cell r="B2232" t="str">
            <v>V 001.004.005</v>
          </cell>
          <cell r="C2232" t="str">
            <v>APU 2021 V 001.004.005</v>
          </cell>
          <cell r="D2232" t="str">
            <v>NUEVOS</v>
          </cell>
          <cell r="E2232" t="str">
            <v xml:space="preserve">PRELIMINARES   </v>
          </cell>
          <cell r="F2232" t="str">
            <v>MANEJO DE AGUAS</v>
          </cell>
          <cell r="G2232">
            <v>0</v>
          </cell>
          <cell r="H2232" t="str">
            <v>AV COL VICTOR PARRADO</v>
          </cell>
          <cell r="I2232" t="str">
            <v>AV COL VICTOR PARRADO</v>
          </cell>
          <cell r="J2232" t="str">
            <v>MANEJO DE AGUA CON MOTOBOMBA 4" (INCLUYE 2 MOTOBOMBAS DE 4")</v>
          </cell>
          <cell r="K2232" t="str">
            <v>DD</v>
          </cell>
          <cell r="L2232">
            <v>1</v>
          </cell>
          <cell r="M2232">
            <v>233456</v>
          </cell>
          <cell r="N2232">
            <v>72371</v>
          </cell>
          <cell r="O2232">
            <v>305827</v>
          </cell>
        </row>
        <row r="2233">
          <cell r="A2233">
            <v>1850</v>
          </cell>
          <cell r="B2233" t="str">
            <v>V 001.004.006</v>
          </cell>
          <cell r="C2233" t="str">
            <v>APU 2021 V 001.004.006</v>
          </cell>
          <cell r="D2233" t="str">
            <v>NUEVOS</v>
          </cell>
          <cell r="E2233" t="str">
            <v xml:space="preserve">PRELIMINARES   </v>
          </cell>
          <cell r="F2233" t="str">
            <v>MANEJO DE AGUAS</v>
          </cell>
          <cell r="G2233">
            <v>0</v>
          </cell>
          <cell r="H2233" t="str">
            <v>JHON OCORO</v>
          </cell>
          <cell r="I2233" t="str">
            <v>JHON OCORO</v>
          </cell>
          <cell r="J2233" t="str">
            <v>MANEJO DE AGUA CON 2 MOTOBOMBA DE 4" Y 2 MOTOBOMBAS DE 3"</v>
          </cell>
          <cell r="K2233" t="str">
            <v>MES</v>
          </cell>
          <cell r="L2233">
            <v>1</v>
          </cell>
          <cell r="M2233">
            <v>11345125</v>
          </cell>
          <cell r="N2233">
            <v>3516989</v>
          </cell>
          <cell r="O2233">
            <v>14862114</v>
          </cell>
        </row>
        <row r="2234">
          <cell r="A2234"/>
          <cell r="B2234"/>
          <cell r="C2234"/>
          <cell r="D2234"/>
          <cell r="E2234"/>
          <cell r="F2234"/>
          <cell r="G2234"/>
          <cell r="H2234"/>
          <cell r="I2234"/>
          <cell r="J2234" t="str">
            <v xml:space="preserve">MOVIMIENTOS DE TIERRA    </v>
          </cell>
          <cell r="K2234" t="str">
            <v/>
          </cell>
          <cell r="L2234"/>
          <cell r="M2234"/>
          <cell r="N2234"/>
          <cell r="O2234"/>
        </row>
        <row r="2235">
          <cell r="A2235"/>
          <cell r="B2235"/>
          <cell r="C2235"/>
          <cell r="D2235"/>
          <cell r="E2235"/>
          <cell r="F2235"/>
          <cell r="G2235"/>
          <cell r="H2235"/>
          <cell r="I2235"/>
          <cell r="J2235" t="str">
            <v xml:space="preserve">DESMONTES, DESCAPOTES, ESTABILIZACION Y SOBREACARREO   </v>
          </cell>
          <cell r="K2235" t="str">
            <v/>
          </cell>
          <cell r="L2235"/>
          <cell r="M2235"/>
          <cell r="N2235"/>
          <cell r="O2235"/>
        </row>
        <row r="2236">
          <cell r="A2236">
            <v>1403</v>
          </cell>
          <cell r="B2236" t="str">
            <v>V 002.001.001</v>
          </cell>
          <cell r="C2236" t="str">
            <v>APU 2021 V 002.001.001</v>
          </cell>
          <cell r="D2236" t="str">
            <v>GRUPO OBRAS VIALES</v>
          </cell>
          <cell r="E2236" t="str">
            <v xml:space="preserve">MOVIMIENTOS DE TIERRA    </v>
          </cell>
          <cell r="F2236" t="str">
            <v xml:space="preserve">DESMONTES, DESCAPOTES, ESTABILIZACION Y SOBREACARREO   </v>
          </cell>
          <cell r="G2236">
            <v>0</v>
          </cell>
          <cell r="H2236"/>
          <cell r="I2236"/>
          <cell r="J2236" t="str">
            <v xml:space="preserve">DESCAPOTE MECANICO.e= &lt;o= 0.15m,Inc retiro.5 kms </v>
          </cell>
          <cell r="K2236" t="str">
            <v xml:space="preserve"> M2</v>
          </cell>
          <cell r="L2236">
            <v>1</v>
          </cell>
          <cell r="M2236">
            <v>6830</v>
          </cell>
          <cell r="N2236">
            <v>2117</v>
          </cell>
          <cell r="O2236">
            <v>8947</v>
          </cell>
        </row>
        <row r="2237">
          <cell r="A2237">
            <v>1404</v>
          </cell>
          <cell r="B2237" t="str">
            <v>V 002.001.002</v>
          </cell>
          <cell r="C2237" t="str">
            <v>APU 2021 V 002.001.002</v>
          </cell>
          <cell r="D2237" t="str">
            <v>GRUPO OBRAS VIALES</v>
          </cell>
          <cell r="E2237" t="str">
            <v xml:space="preserve">MOVIMIENTOS DE TIERRA    </v>
          </cell>
          <cell r="F2237" t="str">
            <v xml:space="preserve">DESMONTES, DESCAPOTES, ESTABILIZACION Y SOBREACARREO   </v>
          </cell>
          <cell r="G2237">
            <v>0</v>
          </cell>
          <cell r="H2237"/>
          <cell r="I2237"/>
          <cell r="J2237" t="str">
            <v xml:space="preserve">DESCAPOTE MANUAL. emax= 0,15 m,lnc retiro (&lt;=5km) </v>
          </cell>
          <cell r="K2237" t="str">
            <v>M2</v>
          </cell>
          <cell r="L2237">
            <v>1</v>
          </cell>
          <cell r="M2237">
            <v>6055</v>
          </cell>
          <cell r="N2237">
            <v>1877</v>
          </cell>
          <cell r="O2237">
            <v>7932</v>
          </cell>
        </row>
        <row r="2238">
          <cell r="A2238">
            <v>1405</v>
          </cell>
          <cell r="B2238" t="str">
            <v>V 002.001.003</v>
          </cell>
          <cell r="C2238" t="str">
            <v>APU 2021 V 002.001.003</v>
          </cell>
          <cell r="D2238" t="str">
            <v>GRUPO OBRAS VIALES</v>
          </cell>
          <cell r="E2238" t="str">
            <v xml:space="preserve">MOVIMIENTOS DE TIERRA    </v>
          </cell>
          <cell r="F2238" t="str">
            <v xml:space="preserve">DESMONTES, DESCAPOTES, ESTABILIZACION Y SOBREACARREO   </v>
          </cell>
          <cell r="G2238">
            <v>0</v>
          </cell>
          <cell r="H2238"/>
          <cell r="I2238"/>
          <cell r="J2238" t="str">
            <v xml:space="preserve">ROCERIA </v>
          </cell>
          <cell r="K2238" t="str">
            <v>HA</v>
          </cell>
          <cell r="L2238">
            <v>1</v>
          </cell>
          <cell r="M2238">
            <v>980037</v>
          </cell>
          <cell r="N2238">
            <v>303811</v>
          </cell>
          <cell r="O2238">
            <v>1283848</v>
          </cell>
        </row>
        <row r="2239">
          <cell r="A2239"/>
          <cell r="B2239"/>
          <cell r="C2239"/>
          <cell r="D2239"/>
          <cell r="E2239"/>
          <cell r="F2239"/>
          <cell r="G2239"/>
          <cell r="H2239"/>
          <cell r="I2239"/>
          <cell r="J2239" t="str">
            <v xml:space="preserve">EXCAVACIONES   </v>
          </cell>
          <cell r="K2239" t="str">
            <v/>
          </cell>
          <cell r="L2239"/>
          <cell r="M2239"/>
          <cell r="N2239"/>
          <cell r="O2239"/>
        </row>
        <row r="2240">
          <cell r="A2240"/>
          <cell r="B2240"/>
          <cell r="C2240"/>
          <cell r="D2240"/>
          <cell r="E2240"/>
          <cell r="F2240"/>
          <cell r="G2240"/>
          <cell r="H2240"/>
          <cell r="I2240"/>
          <cell r="J2240" t="str">
            <v xml:space="preserve">MANUALES  </v>
          </cell>
          <cell r="K2240" t="str">
            <v/>
          </cell>
          <cell r="L2240"/>
          <cell r="M2240"/>
          <cell r="N2240"/>
          <cell r="O2240"/>
        </row>
        <row r="2241">
          <cell r="A2241">
            <v>1406</v>
          </cell>
          <cell r="B2241" t="str">
            <v>V 003.001.001</v>
          </cell>
          <cell r="C2241" t="str">
            <v>APU 2021 V 003.001.001</v>
          </cell>
          <cell r="D2241" t="str">
            <v>GRUPO OBRAS VIALES</v>
          </cell>
          <cell r="E2241" t="str">
            <v xml:space="preserve">EXCAVACIONES   </v>
          </cell>
          <cell r="F2241" t="str">
            <v xml:space="preserve">EXCAVACIONES   </v>
          </cell>
          <cell r="G2241">
            <v>0</v>
          </cell>
          <cell r="H2241"/>
          <cell r="I2241" t="str">
            <v xml:space="preserve">ESCE- PORFIA </v>
          </cell>
          <cell r="J2241" t="str">
            <v xml:space="preserve">EXCAV. SECAS CONGLOMDO MANUAL. Incl. retiro 5 kms </v>
          </cell>
          <cell r="K2241" t="str">
            <v>M3</v>
          </cell>
          <cell r="L2241">
            <v>1</v>
          </cell>
          <cell r="M2241">
            <v>51687</v>
          </cell>
          <cell r="N2241">
            <v>16023</v>
          </cell>
          <cell r="O2241">
            <v>67710</v>
          </cell>
        </row>
        <row r="2242">
          <cell r="A2242">
            <v>1407</v>
          </cell>
          <cell r="B2242" t="str">
            <v>V 003.001.002</v>
          </cell>
          <cell r="C2242" t="str">
            <v>APU 2021 V 003.001.002</v>
          </cell>
          <cell r="D2242" t="str">
            <v>GRUPO OBRAS VIALES</v>
          </cell>
          <cell r="E2242" t="str">
            <v xml:space="preserve">EXCAVACIONES   </v>
          </cell>
          <cell r="F2242" t="str">
            <v xml:space="preserve">EXCAVACIONES   </v>
          </cell>
          <cell r="G2242">
            <v>0</v>
          </cell>
          <cell r="H2242"/>
          <cell r="I2242"/>
          <cell r="J2242" t="str">
            <v xml:space="preserve">EXCAV. EN TIERRA DURA MANUAL. INC RETIRO </v>
          </cell>
          <cell r="K2242" t="str">
            <v xml:space="preserve"> M3</v>
          </cell>
          <cell r="L2242">
            <v>1</v>
          </cell>
          <cell r="M2242">
            <v>48806</v>
          </cell>
          <cell r="N2242">
            <v>15130</v>
          </cell>
          <cell r="O2242">
            <v>63936</v>
          </cell>
        </row>
        <row r="2243">
          <cell r="A2243">
            <v>1408</v>
          </cell>
          <cell r="B2243" t="str">
            <v>V 003.001.003</v>
          </cell>
          <cell r="C2243" t="str">
            <v>APU 2021 V 003.001.003</v>
          </cell>
          <cell r="D2243" t="str">
            <v>GRUPO OBRAS VIALES</v>
          </cell>
          <cell r="E2243" t="str">
            <v xml:space="preserve">EXCAVACIONES   </v>
          </cell>
          <cell r="F2243" t="str">
            <v xml:space="preserve">EXCAVACIONES   </v>
          </cell>
          <cell r="G2243">
            <v>0</v>
          </cell>
          <cell r="H2243"/>
          <cell r="I2243" t="str">
            <v>AV COLOMBIIA</v>
          </cell>
          <cell r="J2243" t="str">
            <v xml:space="preserve">EXCAVA. MANUAL HUMEDA CONGLOMER. Incl retiro 5 km </v>
          </cell>
          <cell r="K2243" t="str">
            <v>M3</v>
          </cell>
          <cell r="L2243">
            <v>1</v>
          </cell>
          <cell r="M2243">
            <v>58256</v>
          </cell>
          <cell r="N2243">
            <v>18059</v>
          </cell>
          <cell r="O2243">
            <v>76315</v>
          </cell>
        </row>
        <row r="2244">
          <cell r="A2244">
            <v>1409</v>
          </cell>
          <cell r="B2244" t="str">
            <v>V 003.001.004</v>
          </cell>
          <cell r="C2244" t="str">
            <v>APU 2021 V 003.001.004</v>
          </cell>
          <cell r="D2244" t="str">
            <v>GRUPO OBRAS VIALES</v>
          </cell>
          <cell r="E2244" t="str">
            <v xml:space="preserve">EXCAVACIONES   </v>
          </cell>
          <cell r="F2244" t="str">
            <v xml:space="preserve">EXCAVACIONES   </v>
          </cell>
          <cell r="G2244">
            <v>0</v>
          </cell>
          <cell r="H2244"/>
          <cell r="I2244"/>
          <cell r="J2244" t="str">
            <v xml:space="preserve">EXCAVACION MANUAL HUMEDAS CONGLOM. NO INCL RETIRO </v>
          </cell>
          <cell r="K2244" t="str">
            <v xml:space="preserve"> M3</v>
          </cell>
          <cell r="L2244">
            <v>1</v>
          </cell>
          <cell r="M2244">
            <v>64144</v>
          </cell>
          <cell r="N2244">
            <v>19885</v>
          </cell>
          <cell r="O2244">
            <v>84029</v>
          </cell>
        </row>
        <row r="2245">
          <cell r="A2245">
            <v>1410</v>
          </cell>
          <cell r="B2245" t="str">
            <v>V 003.001.005</v>
          </cell>
          <cell r="C2245" t="str">
            <v>APU 2021 V 003.001.005</v>
          </cell>
          <cell r="D2245" t="str">
            <v>GRUPO OBRAS VIALES</v>
          </cell>
          <cell r="E2245" t="str">
            <v xml:space="preserve">EXCAVACIONES   </v>
          </cell>
          <cell r="F2245" t="str">
            <v xml:space="preserve">EXCAVACIONES   </v>
          </cell>
          <cell r="G2245">
            <v>0</v>
          </cell>
          <cell r="H2245"/>
          <cell r="I2245"/>
          <cell r="J2245" t="str">
            <v xml:space="preserve">EXCAV. HUMEDA CONGLOM. MANUAL, para Caisson/pilot </v>
          </cell>
          <cell r="K2245" t="str">
            <v xml:space="preserve"> M3</v>
          </cell>
          <cell r="L2245">
            <v>1</v>
          </cell>
          <cell r="M2245">
            <v>844972</v>
          </cell>
          <cell r="N2245">
            <v>261941</v>
          </cell>
          <cell r="O2245">
            <v>1106913</v>
          </cell>
        </row>
        <row r="2246">
          <cell r="A2246"/>
          <cell r="B2246"/>
          <cell r="C2246"/>
          <cell r="D2246"/>
          <cell r="E2246"/>
          <cell r="F2246"/>
          <cell r="G2246"/>
          <cell r="H2246"/>
          <cell r="I2246"/>
          <cell r="J2246" t="str">
            <v xml:space="preserve">MECANICAS </v>
          </cell>
          <cell r="K2246" t="str">
            <v/>
          </cell>
          <cell r="L2246"/>
          <cell r="M2246"/>
          <cell r="N2246"/>
          <cell r="O2246"/>
        </row>
        <row r="2247">
          <cell r="A2247">
            <v>1411</v>
          </cell>
          <cell r="B2247" t="str">
            <v>V 003.002.001</v>
          </cell>
          <cell r="C2247" t="str">
            <v>APU 2021 V 003.002.001</v>
          </cell>
          <cell r="D2247" t="str">
            <v>GRUPO OBRAS VIALES</v>
          </cell>
          <cell r="E2247" t="str">
            <v xml:space="preserve">EXCAVACIONES   </v>
          </cell>
          <cell r="F2247" t="str">
            <v xml:space="preserve">MECANICAS </v>
          </cell>
          <cell r="G2247">
            <v>0</v>
          </cell>
          <cell r="H2247"/>
          <cell r="I2247" t="str">
            <v xml:space="preserve">ESCE- PORFIA </v>
          </cell>
          <cell r="J2247" t="str">
            <v xml:space="preserve">EXCAVACION MECANICA CONGLOM, Incl retiro 5 kms </v>
          </cell>
          <cell r="K2247" t="str">
            <v>M3</v>
          </cell>
          <cell r="L2247">
            <v>1</v>
          </cell>
          <cell r="M2247">
            <v>18062</v>
          </cell>
          <cell r="N2247">
            <v>5599</v>
          </cell>
          <cell r="O2247">
            <v>23661</v>
          </cell>
        </row>
        <row r="2248">
          <cell r="A2248">
            <v>1412</v>
          </cell>
          <cell r="B2248" t="str">
            <v>V 003.002.002</v>
          </cell>
          <cell r="C2248" t="str">
            <v>APU 2021 V 003.002.002</v>
          </cell>
          <cell r="D2248" t="str">
            <v>GRUPO OBRAS VIALES</v>
          </cell>
          <cell r="E2248" t="str">
            <v xml:space="preserve">EXCAVACIONES   </v>
          </cell>
          <cell r="F2248" t="str">
            <v xml:space="preserve">MECANICAS </v>
          </cell>
          <cell r="G2248">
            <v>0</v>
          </cell>
          <cell r="H2248"/>
          <cell r="I2248" t="str">
            <v>AV COLOMBIIA</v>
          </cell>
          <cell r="J2248" t="str">
            <v xml:space="preserve">EXCAVACION MECANICA HUMEDAS CONGI. Inc retiro 5km </v>
          </cell>
          <cell r="K2248" t="str">
            <v>M3</v>
          </cell>
          <cell r="L2248">
            <v>1</v>
          </cell>
          <cell r="M2248">
            <v>22100</v>
          </cell>
          <cell r="N2248">
            <v>6851</v>
          </cell>
          <cell r="O2248">
            <v>28951</v>
          </cell>
        </row>
        <row r="2249">
          <cell r="A2249">
            <v>1413</v>
          </cell>
          <cell r="B2249" t="str">
            <v>V 003.002.003</v>
          </cell>
          <cell r="C2249" t="str">
            <v>APU 2021 V 003.002.003</v>
          </cell>
          <cell r="D2249" t="str">
            <v>GRUPO OBRAS VIALES</v>
          </cell>
          <cell r="E2249" t="str">
            <v xml:space="preserve">EXCAVACIONES   </v>
          </cell>
          <cell r="F2249" t="str">
            <v xml:space="preserve">MECANICAS </v>
          </cell>
          <cell r="G2249">
            <v>0</v>
          </cell>
          <cell r="H2249"/>
          <cell r="I2249"/>
          <cell r="J2249" t="str">
            <v xml:space="preserve">EXCAVACION MECANICA ROCA, Inc. retiro, sin dinamit </v>
          </cell>
          <cell r="K2249" t="str">
            <v>M3</v>
          </cell>
          <cell r="L2249">
            <v>1</v>
          </cell>
          <cell r="M2249">
            <v>107359</v>
          </cell>
          <cell r="N2249">
            <v>33281</v>
          </cell>
          <cell r="O2249">
            <v>140640</v>
          </cell>
        </row>
        <row r="2250">
          <cell r="A2250">
            <v>1414</v>
          </cell>
          <cell r="B2250" t="str">
            <v>V 003.002.004</v>
          </cell>
          <cell r="C2250" t="str">
            <v>APU 2021 V 003.002.004</v>
          </cell>
          <cell r="D2250" t="str">
            <v>GRUPO OBRAS VIALES</v>
          </cell>
          <cell r="E2250" t="str">
            <v xml:space="preserve">EXCAVACIONES   </v>
          </cell>
          <cell r="F2250" t="str">
            <v xml:space="preserve">MECANICAS </v>
          </cell>
          <cell r="G2250">
            <v>0</v>
          </cell>
          <cell r="H2250"/>
          <cell r="I2250"/>
          <cell r="J2250" t="str">
            <v xml:space="preserve">EXCAV MECAN INC RETIRO DE SOBRANTES(xa cajas vías- </v>
          </cell>
          <cell r="K2250" t="str">
            <v>M3</v>
          </cell>
          <cell r="L2250">
            <v>1</v>
          </cell>
          <cell r="M2250">
            <v>32631</v>
          </cell>
          <cell r="N2250">
            <v>10116</v>
          </cell>
          <cell r="O2250">
            <v>42747</v>
          </cell>
        </row>
        <row r="2251">
          <cell r="A2251">
            <v>1415</v>
          </cell>
          <cell r="B2251" t="str">
            <v>V 003.002.005</v>
          </cell>
          <cell r="C2251" t="str">
            <v>APU 2021 V 003.002.005</v>
          </cell>
          <cell r="D2251" t="str">
            <v>GRUPO OBRAS VIALES</v>
          </cell>
          <cell r="E2251" t="str">
            <v xml:space="preserve">EXCAVACIONES   </v>
          </cell>
          <cell r="F2251" t="str">
            <v xml:space="preserve">MECANICAS </v>
          </cell>
          <cell r="G2251">
            <v>0</v>
          </cell>
          <cell r="H2251"/>
          <cell r="I2251"/>
          <cell r="J2251" t="str">
            <v xml:space="preserve">EXCAVACION MECANICA CONGLOMERADO. No incl retir </v>
          </cell>
          <cell r="K2251" t="str">
            <v>M3</v>
          </cell>
          <cell r="L2251">
            <v>1</v>
          </cell>
          <cell r="M2251">
            <v>18899</v>
          </cell>
          <cell r="N2251">
            <v>5859</v>
          </cell>
          <cell r="O2251">
            <v>24758</v>
          </cell>
        </row>
        <row r="2252">
          <cell r="A2252">
            <v>1416</v>
          </cell>
          <cell r="B2252" t="str">
            <v>V 003.002.006</v>
          </cell>
          <cell r="C2252" t="str">
            <v>APU 2021 V 003.002.006</v>
          </cell>
          <cell r="D2252" t="str">
            <v>GRUPO OBRAS VIALES</v>
          </cell>
          <cell r="E2252" t="str">
            <v xml:space="preserve">EXCAVACIONES   </v>
          </cell>
          <cell r="F2252" t="str">
            <v xml:space="preserve">MECANICAS </v>
          </cell>
          <cell r="G2252">
            <v>0</v>
          </cell>
          <cell r="H2252"/>
          <cell r="I2252"/>
          <cell r="J2252" t="str">
            <v xml:space="preserve">EXCAVACION MECANICA HUMEDAS. No incluye retiro </v>
          </cell>
          <cell r="K2252" t="str">
            <v>M3</v>
          </cell>
          <cell r="L2252">
            <v>1</v>
          </cell>
          <cell r="M2252">
            <v>24013</v>
          </cell>
          <cell r="N2252">
            <v>7444</v>
          </cell>
          <cell r="O2252">
            <v>31457</v>
          </cell>
        </row>
        <row r="2253">
          <cell r="A2253">
            <v>1417</v>
          </cell>
          <cell r="B2253" t="str">
            <v>V 003.002.007</v>
          </cell>
          <cell r="C2253" t="str">
            <v>APU 2021 V 003.002.007</v>
          </cell>
          <cell r="D2253" t="str">
            <v>GRUPO OBRAS VIALES</v>
          </cell>
          <cell r="E2253" t="str">
            <v xml:space="preserve">EXCAVACIONES   </v>
          </cell>
          <cell r="F2253" t="str">
            <v xml:space="preserve">MECANICAS </v>
          </cell>
          <cell r="G2253">
            <v>0</v>
          </cell>
          <cell r="H2253" t="str">
            <v>HUGO OK</v>
          </cell>
          <cell r="I2253"/>
          <cell r="J2253" t="str">
            <v xml:space="preserve">RETIRO SOBRANTES &lt;= 5 km. Inc cargue manual </v>
          </cell>
          <cell r="K2253" t="str">
            <v>M3</v>
          </cell>
          <cell r="L2253">
            <v>1</v>
          </cell>
          <cell r="M2253">
            <v>24767</v>
          </cell>
          <cell r="N2253">
            <v>7678</v>
          </cell>
          <cell r="O2253">
            <v>32445</v>
          </cell>
        </row>
        <row r="2254">
          <cell r="A2254">
            <v>1418</v>
          </cell>
          <cell r="B2254" t="str">
            <v>V 003.002.008</v>
          </cell>
          <cell r="C2254" t="str">
            <v>APU 2021 V 003.002.008</v>
          </cell>
          <cell r="D2254" t="str">
            <v>GRUPO OBRAS VIALES</v>
          </cell>
          <cell r="E2254" t="str">
            <v xml:space="preserve">EXCAVACIONES   </v>
          </cell>
          <cell r="F2254" t="str">
            <v xml:space="preserve">MECANICAS </v>
          </cell>
          <cell r="G2254">
            <v>0</v>
          </cell>
          <cell r="H2254"/>
          <cell r="I2254"/>
          <cell r="J2254" t="str">
            <v xml:space="preserve">ENTIBADO CONTINUO MADERA EXCAV H=&lt;2 MTS </v>
          </cell>
          <cell r="K2254" t="str">
            <v xml:space="preserve"> M2</v>
          </cell>
          <cell r="L2254">
            <v>1</v>
          </cell>
          <cell r="M2254">
            <v>9539</v>
          </cell>
          <cell r="N2254">
            <v>2957</v>
          </cell>
          <cell r="O2254">
            <v>12496</v>
          </cell>
        </row>
        <row r="2255">
          <cell r="A2255">
            <v>1419</v>
          </cell>
          <cell r="B2255" t="str">
            <v>V 003.002.010</v>
          </cell>
          <cell r="C2255" t="str">
            <v>APU 2021 V 003.002.010</v>
          </cell>
          <cell r="D2255" t="str">
            <v>GRUPO OBRAS VIALES</v>
          </cell>
          <cell r="E2255" t="str">
            <v xml:space="preserve">EXCAVACIONES   </v>
          </cell>
          <cell r="F2255" t="str">
            <v xml:space="preserve">MECANICAS </v>
          </cell>
          <cell r="G2255">
            <v>0</v>
          </cell>
          <cell r="H2255"/>
          <cell r="I2255"/>
          <cell r="J2255" t="str">
            <v xml:space="preserve">ENTIBADO DISCONTINUA MADERA EXCAV. H=&lt;2 MTS </v>
          </cell>
          <cell r="K2255" t="str">
            <v xml:space="preserve"> M2</v>
          </cell>
          <cell r="L2255">
            <v>1</v>
          </cell>
          <cell r="M2255">
            <v>7737</v>
          </cell>
          <cell r="N2255">
            <v>2398</v>
          </cell>
          <cell r="O2255">
            <v>10135</v>
          </cell>
        </row>
        <row r="2256">
          <cell r="A2256">
            <v>1420</v>
          </cell>
          <cell r="B2256" t="str">
            <v>V 003.002.011</v>
          </cell>
          <cell r="C2256" t="str">
            <v>APU 2021 V 003.002.011</v>
          </cell>
          <cell r="D2256" t="str">
            <v>GRUPO OBRAS VIALES</v>
          </cell>
          <cell r="E2256" t="str">
            <v xml:space="preserve">EXCAVACIONES   </v>
          </cell>
          <cell r="F2256" t="str">
            <v xml:space="preserve">MECANICAS </v>
          </cell>
          <cell r="G2256">
            <v>0</v>
          </cell>
          <cell r="H2256"/>
          <cell r="I2256"/>
          <cell r="J2256" t="str">
            <v xml:space="preserve">ENTIBADO CONTINUO MADERA EXCAVACION H=&gt;2 &lt; 4MTS </v>
          </cell>
          <cell r="K2256" t="str">
            <v xml:space="preserve"> M2</v>
          </cell>
          <cell r="L2256">
            <v>1</v>
          </cell>
          <cell r="M2256">
            <v>20867</v>
          </cell>
          <cell r="N2256">
            <v>6469</v>
          </cell>
          <cell r="O2256">
            <v>27336</v>
          </cell>
        </row>
        <row r="2257">
          <cell r="A2257">
            <v>1421</v>
          </cell>
          <cell r="B2257" t="str">
            <v>V 003.002.012</v>
          </cell>
          <cell r="C2257" t="str">
            <v>APU 2021 V 003.002.012</v>
          </cell>
          <cell r="D2257" t="str">
            <v>GRUPO OBRAS VIALES</v>
          </cell>
          <cell r="E2257" t="str">
            <v xml:space="preserve">EXCAVACIONES   </v>
          </cell>
          <cell r="F2257" t="str">
            <v xml:space="preserve">MECANICAS </v>
          </cell>
          <cell r="G2257">
            <v>0</v>
          </cell>
          <cell r="H2257"/>
          <cell r="I2257"/>
          <cell r="J2257" t="str">
            <v xml:space="preserve">ENTIBADO DISCONTINUO MADERA EXCAVACION H=&gt;2 &lt; 4MTS </v>
          </cell>
          <cell r="K2257" t="str">
            <v xml:space="preserve"> M2</v>
          </cell>
          <cell r="L2257">
            <v>1</v>
          </cell>
          <cell r="M2257">
            <v>12774</v>
          </cell>
          <cell r="N2257">
            <v>3960</v>
          </cell>
          <cell r="O2257">
            <v>16734</v>
          </cell>
        </row>
        <row r="2258">
          <cell r="A2258">
            <v>1819</v>
          </cell>
          <cell r="B2258" t="str">
            <v>V 003.002.013</v>
          </cell>
          <cell r="C2258" t="str">
            <v>APU 2021 V 003.002.013</v>
          </cell>
          <cell r="D2258" t="str">
            <v>GRUPO OBRAS VIALES</v>
          </cell>
          <cell r="E2258" t="str">
            <v xml:space="preserve">EXCAVACIONES   </v>
          </cell>
          <cell r="F2258" t="str">
            <v xml:space="preserve">MECANICAS </v>
          </cell>
          <cell r="G2258">
            <v>0</v>
          </cell>
          <cell r="H2258"/>
          <cell r="I2258" t="str">
            <v>PLUSVALIA</v>
          </cell>
          <cell r="J2258" t="str">
            <v>EXCAVACIÓN MECÁNICA EN CONGLOMERADO HUMEDO H &lt; 4.0M</v>
          </cell>
          <cell r="K2258" t="str">
            <v xml:space="preserve"> M3</v>
          </cell>
          <cell r="L2258">
            <v>1</v>
          </cell>
          <cell r="M2258">
            <v>26217</v>
          </cell>
          <cell r="N2258">
            <v>8127</v>
          </cell>
          <cell r="O2258">
            <v>34344</v>
          </cell>
        </row>
        <row r="2259">
          <cell r="A2259">
            <v>1820</v>
          </cell>
          <cell r="B2259" t="str">
            <v>V 003.002.014</v>
          </cell>
          <cell r="C2259" t="str">
            <v>APU 2021 V 003.002.014</v>
          </cell>
          <cell r="D2259" t="str">
            <v>GRUPO OBRAS VIALES</v>
          </cell>
          <cell r="E2259" t="str">
            <v xml:space="preserve">EXCAVACIONES   </v>
          </cell>
          <cell r="F2259" t="str">
            <v xml:space="preserve">MECANICAS </v>
          </cell>
          <cell r="G2259">
            <v>0</v>
          </cell>
          <cell r="H2259"/>
          <cell r="I2259" t="str">
            <v>PLUSVALIA</v>
          </cell>
          <cell r="J2259" t="str">
            <v>EXCAVACIÓN MECÁNICA EN CONGLOMERADO HUMEDO 4.0 &lt; H &lt; 8.0M</v>
          </cell>
          <cell r="K2259" t="str">
            <v>M3</v>
          </cell>
          <cell r="L2259">
            <v>1</v>
          </cell>
          <cell r="M2259">
            <v>30294</v>
          </cell>
          <cell r="N2259">
            <v>9391</v>
          </cell>
          <cell r="O2259">
            <v>39685</v>
          </cell>
        </row>
        <row r="2260">
          <cell r="A2260"/>
          <cell r="B2260"/>
          <cell r="C2260"/>
          <cell r="D2260"/>
          <cell r="E2260"/>
          <cell r="F2260"/>
          <cell r="G2260"/>
          <cell r="H2260"/>
          <cell r="I2260"/>
          <cell r="J2260" t="str">
            <v>CONCRETO PARA FUNDACIONES</v>
          </cell>
          <cell r="K2260" t="str">
            <v/>
          </cell>
          <cell r="L2260"/>
          <cell r="M2260"/>
          <cell r="N2260"/>
          <cell r="O2260"/>
        </row>
        <row r="2261">
          <cell r="A2261"/>
          <cell r="B2261"/>
          <cell r="C2261"/>
          <cell r="D2261"/>
          <cell r="E2261"/>
          <cell r="F2261"/>
          <cell r="G2261"/>
          <cell r="H2261"/>
          <cell r="I2261"/>
          <cell r="J2261" t="str">
            <v xml:space="preserve">CONCRETO CICLOPEO   </v>
          </cell>
          <cell r="K2261" t="str">
            <v/>
          </cell>
          <cell r="L2261"/>
          <cell r="M2261"/>
          <cell r="N2261"/>
          <cell r="O2261"/>
        </row>
        <row r="2262">
          <cell r="A2262">
            <v>1450</v>
          </cell>
          <cell r="B2262" t="str">
            <v>V 004.002.001</v>
          </cell>
          <cell r="C2262" t="str">
            <v>APU 2021 V 004.002.001</v>
          </cell>
          <cell r="D2262" t="str">
            <v>GRUPO OBRAS VIALES</v>
          </cell>
          <cell r="E2262" t="str">
            <v>CONCRETO PARA FUNDACIONES</v>
          </cell>
          <cell r="F2262" t="str">
            <v xml:space="preserve">CONCRETO CICLOPEO   </v>
          </cell>
          <cell r="G2262">
            <v>0</v>
          </cell>
          <cell r="H2262"/>
          <cell r="I2262"/>
          <cell r="J2262" t="str">
            <v xml:space="preserve">CONCRETO CICLOPEO (20.7MPa,3000 psi). Elevaciones </v>
          </cell>
          <cell r="K2262" t="str">
            <v xml:space="preserve"> M3</v>
          </cell>
          <cell r="L2262">
            <v>1</v>
          </cell>
          <cell r="M2262">
            <v>541793</v>
          </cell>
          <cell r="N2262">
            <v>167956</v>
          </cell>
          <cell r="O2262">
            <v>709749</v>
          </cell>
        </row>
        <row r="2263">
          <cell r="A2263"/>
          <cell r="B2263"/>
          <cell r="C2263"/>
          <cell r="D2263"/>
          <cell r="E2263"/>
          <cell r="F2263"/>
          <cell r="G2263"/>
          <cell r="H2263"/>
          <cell r="I2263"/>
          <cell r="J2263" t="str">
            <v xml:space="preserve">CONCRETO SIMPLE, SOLADOS Y ZARPAS  </v>
          </cell>
          <cell r="K2263" t="str">
            <v/>
          </cell>
          <cell r="L2263"/>
          <cell r="M2263"/>
          <cell r="N2263"/>
          <cell r="O2263"/>
        </row>
        <row r="2264">
          <cell r="A2264">
            <v>1422</v>
          </cell>
          <cell r="B2264" t="str">
            <v>V 004.001.001</v>
          </cell>
          <cell r="C2264" t="str">
            <v>APU 2021 V 004.001.001</v>
          </cell>
          <cell r="D2264" t="str">
            <v>GRUPO OBRAS VIALES</v>
          </cell>
          <cell r="E2264" t="str">
            <v>CONCRETO PARA FUNDACIONES</v>
          </cell>
          <cell r="F2264" t="str">
            <v>CONCRETO PARA FUNDACIONES</v>
          </cell>
          <cell r="G2264">
            <v>0</v>
          </cell>
          <cell r="H2264" t="str">
            <v>HUGO OK</v>
          </cell>
          <cell r="I2264"/>
          <cell r="J2264" t="str">
            <v xml:space="preserve">CONCRET012.6 MPa,(1800 psi) Solado, limpieza </v>
          </cell>
          <cell r="K2264" t="str">
            <v>M3</v>
          </cell>
          <cell r="L2264">
            <v>1</v>
          </cell>
          <cell r="M2264">
            <v>440539</v>
          </cell>
          <cell r="N2264">
            <v>136567</v>
          </cell>
          <cell r="O2264">
            <v>577106</v>
          </cell>
        </row>
        <row r="2265">
          <cell r="A2265">
            <v>1449</v>
          </cell>
          <cell r="B2265" t="str">
            <v>V 004.001.030</v>
          </cell>
          <cell r="C2265" t="str">
            <v>APU 2021 V 004.001.030</v>
          </cell>
          <cell r="D2265" t="str">
            <v>GRUPO OBRAS VIALES</v>
          </cell>
          <cell r="E2265" t="str">
            <v>CONCRETO PARA FUNDACIONES</v>
          </cell>
          <cell r="F2265" t="str">
            <v>CONCRETO PARA FUNDACIONES</v>
          </cell>
          <cell r="G2265">
            <v>0</v>
          </cell>
          <cell r="H2265" t="str">
            <v>HUGO OK</v>
          </cell>
          <cell r="I2265"/>
          <cell r="J2265" t="str">
            <v xml:space="preserve">CONCRET013,8 MPa, (2000 psi), solado, conc limpie </v>
          </cell>
          <cell r="K2265" t="str">
            <v>M3</v>
          </cell>
          <cell r="L2265">
            <v>1</v>
          </cell>
          <cell r="M2265">
            <v>440539</v>
          </cell>
          <cell r="N2265">
            <v>136567</v>
          </cell>
          <cell r="O2265">
            <v>577106</v>
          </cell>
        </row>
        <row r="2266">
          <cell r="A2266">
            <v>1423</v>
          </cell>
          <cell r="B2266" t="str">
            <v>V 004.001.003</v>
          </cell>
          <cell r="C2266" t="str">
            <v>APU 2021 V 004.001.003</v>
          </cell>
          <cell r="D2266" t="str">
            <v>GRUPO OBRAS VIALES</v>
          </cell>
          <cell r="E2266" t="str">
            <v>CONCRETO PARA FUNDACIONES</v>
          </cell>
          <cell r="F2266" t="str">
            <v>CONCRETO PARA FUNDACIONES</v>
          </cell>
          <cell r="G2266">
            <v>0</v>
          </cell>
          <cell r="H2266"/>
          <cell r="I2266" t="str">
            <v>AV COLOMBIIA</v>
          </cell>
          <cell r="J2266" t="str">
            <v xml:space="preserve">CONCRETO 20.7MPa,(3000psi)SOLADOS,ATRAQUES, ALCANT </v>
          </cell>
          <cell r="K2266" t="str">
            <v>M3</v>
          </cell>
          <cell r="L2266">
            <v>1</v>
          </cell>
          <cell r="M2266">
            <v>501679</v>
          </cell>
          <cell r="N2266">
            <v>155520</v>
          </cell>
          <cell r="O2266">
            <v>657199</v>
          </cell>
        </row>
        <row r="2267">
          <cell r="A2267">
            <v>1424</v>
          </cell>
          <cell r="B2267" t="str">
            <v>V 004.001.004</v>
          </cell>
          <cell r="C2267" t="str">
            <v>APU 2021 V 004.001.004</v>
          </cell>
          <cell r="D2267" t="str">
            <v>GRUPO OBRAS VIALES</v>
          </cell>
          <cell r="E2267" t="str">
            <v>CONCRETO PARA FUNDACIONES</v>
          </cell>
          <cell r="F2267" t="str">
            <v>CONCRETO PARA FUNDACIONES</v>
          </cell>
          <cell r="G2267">
            <v>0</v>
          </cell>
          <cell r="H2267"/>
          <cell r="I2267"/>
          <cell r="J2267" t="str">
            <v xml:space="preserve">CONCRETO 20.7MPa,(3000psi), REVESTIMIENTO GAVIONES </v>
          </cell>
          <cell r="K2267" t="str">
            <v>M3</v>
          </cell>
          <cell r="L2267">
            <v>1</v>
          </cell>
          <cell r="M2267">
            <v>604771</v>
          </cell>
          <cell r="N2267">
            <v>187479</v>
          </cell>
          <cell r="O2267">
            <v>792250</v>
          </cell>
        </row>
        <row r="2268">
          <cell r="A2268">
            <v>1425</v>
          </cell>
          <cell r="B2268" t="str">
            <v>V 004.001.005</v>
          </cell>
          <cell r="C2268" t="str">
            <v>APU 2021 V 004.001.005</v>
          </cell>
          <cell r="D2268" t="str">
            <v>GRUPO OBRAS VIALES</v>
          </cell>
          <cell r="E2268" t="str">
            <v>CONCRETO PARA FUNDACIONES</v>
          </cell>
          <cell r="F2268" t="str">
            <v>CONCRETO PARA FUNDACIONES</v>
          </cell>
          <cell r="G2268">
            <v>0</v>
          </cell>
          <cell r="H2268"/>
          <cell r="I2268"/>
          <cell r="J2268" t="str">
            <v xml:space="preserve">CONCRETO 20.7MPa,(3000psi) ZARPAS </v>
          </cell>
          <cell r="K2268" t="str">
            <v xml:space="preserve"> M3</v>
          </cell>
          <cell r="L2268">
            <v>1</v>
          </cell>
          <cell r="M2268">
            <v>626924</v>
          </cell>
          <cell r="N2268">
            <v>194346</v>
          </cell>
          <cell r="O2268">
            <v>821270</v>
          </cell>
        </row>
        <row r="2269">
          <cell r="A2269">
            <v>1426</v>
          </cell>
          <cell r="B2269" t="str">
            <v>V 004.001.006</v>
          </cell>
          <cell r="C2269" t="str">
            <v>APU 2021 V 004.001.006</v>
          </cell>
          <cell r="D2269" t="str">
            <v>GRUPO OBRAS VIALES</v>
          </cell>
          <cell r="E2269" t="str">
            <v>CONCRETO PARA FUNDACIONES</v>
          </cell>
          <cell r="F2269" t="str">
            <v>CONCRETO PARA FUNDACIONES</v>
          </cell>
          <cell r="G2269">
            <v>0</v>
          </cell>
          <cell r="H2269"/>
          <cell r="I2269"/>
          <cell r="J2269" t="str">
            <v xml:space="preserve">CONCRETO 20.7MPa,(3000psi) TABLERO. Inc. acelera. </v>
          </cell>
          <cell r="K2269" t="str">
            <v>M3</v>
          </cell>
          <cell r="L2269">
            <v>1</v>
          </cell>
          <cell r="M2269">
            <v>1220984</v>
          </cell>
          <cell r="N2269">
            <v>378505</v>
          </cell>
          <cell r="O2269">
            <v>1599489</v>
          </cell>
        </row>
        <row r="2270">
          <cell r="A2270"/>
          <cell r="B2270"/>
          <cell r="C2270"/>
          <cell r="D2270"/>
          <cell r="E2270"/>
          <cell r="F2270"/>
          <cell r="G2270"/>
          <cell r="H2270"/>
          <cell r="I2270"/>
          <cell r="J2270" t="str">
            <v>CONCRETO PARA ELEVACIONES</v>
          </cell>
          <cell r="K2270" t="str">
            <v/>
          </cell>
          <cell r="L2270"/>
          <cell r="M2270"/>
          <cell r="N2270"/>
          <cell r="O2270"/>
        </row>
        <row r="2271">
          <cell r="A2271">
            <v>1427</v>
          </cell>
          <cell r="B2271" t="str">
            <v>V 004.001.007</v>
          </cell>
          <cell r="C2271" t="str">
            <v>APU 2021 V 004.001.007</v>
          </cell>
          <cell r="D2271" t="str">
            <v>GRUPO OBRAS VIALES</v>
          </cell>
          <cell r="E2271" t="str">
            <v>CONCRETO PARA FUNDACIONES</v>
          </cell>
          <cell r="F2271" t="str">
            <v>CONCRETO PARA FUNDACIONES</v>
          </cell>
          <cell r="G2271">
            <v>0</v>
          </cell>
          <cell r="H2271"/>
          <cell r="I2271"/>
          <cell r="J2271" t="str">
            <v xml:space="preserve">CONCRETO 20.7 MPa, (3000 psi) ESTRIBOS </v>
          </cell>
          <cell r="K2271" t="str">
            <v>M3</v>
          </cell>
          <cell r="L2271">
            <v>1</v>
          </cell>
          <cell r="M2271">
            <v>1228374</v>
          </cell>
          <cell r="N2271">
            <v>380796</v>
          </cell>
          <cell r="O2271">
            <v>1609170</v>
          </cell>
        </row>
        <row r="2272">
          <cell r="A2272">
            <v>1428</v>
          </cell>
          <cell r="B2272" t="str">
            <v>V 004.001.008</v>
          </cell>
          <cell r="C2272" t="str">
            <v>APU 2021 V 004.001.008</v>
          </cell>
          <cell r="D2272" t="str">
            <v>GRUPO OBRAS VIALES</v>
          </cell>
          <cell r="E2272" t="str">
            <v>CONCRETO PARA FUNDACIONES</v>
          </cell>
          <cell r="F2272" t="str">
            <v>CONCRETO PARA FUNDACIONES</v>
          </cell>
          <cell r="G2272">
            <v>0</v>
          </cell>
          <cell r="H2272"/>
          <cell r="I2272"/>
          <cell r="J2272" t="str">
            <v xml:space="preserve">CONCRETO 20.7 MPa, (3000 psi).Muros elevación </v>
          </cell>
          <cell r="K2272" t="str">
            <v xml:space="preserve"> M3</v>
          </cell>
          <cell r="L2272">
            <v>1</v>
          </cell>
          <cell r="M2272">
            <v>1107369</v>
          </cell>
          <cell r="N2272">
            <v>343284</v>
          </cell>
          <cell r="O2272">
            <v>1450653</v>
          </cell>
        </row>
        <row r="2273">
          <cell r="A2273">
            <v>1429</v>
          </cell>
          <cell r="B2273" t="str">
            <v>V 004.001.009</v>
          </cell>
          <cell r="C2273" t="str">
            <v>APU 2021 V 004.001.009</v>
          </cell>
          <cell r="D2273" t="str">
            <v>GRUPO OBRAS VIALES</v>
          </cell>
          <cell r="E2273" t="str">
            <v>CONCRETO PARA FUNDACIONES</v>
          </cell>
          <cell r="F2273" t="str">
            <v>CONCRETO PARA FUNDACIONES</v>
          </cell>
          <cell r="G2273">
            <v>0</v>
          </cell>
          <cell r="H2273"/>
          <cell r="I2273"/>
          <cell r="J2273" t="str">
            <v xml:space="preserve">CONCRETO 20.7 MPa, (3000 psi) PLACAS DE ACCESO </v>
          </cell>
          <cell r="K2273" t="str">
            <v xml:space="preserve"> M3</v>
          </cell>
          <cell r="L2273">
            <v>1</v>
          </cell>
          <cell r="M2273">
            <v>633832</v>
          </cell>
          <cell r="N2273">
            <v>196488</v>
          </cell>
          <cell r="O2273">
            <v>830320</v>
          </cell>
        </row>
        <row r="2274">
          <cell r="A2274">
            <v>1430</v>
          </cell>
          <cell r="B2274" t="str">
            <v>V 004.001.010</v>
          </cell>
          <cell r="C2274" t="str">
            <v>APU 2021 V 004.001.010</v>
          </cell>
          <cell r="D2274" t="str">
            <v>GRUPO OBRAS VIALES</v>
          </cell>
          <cell r="E2274" t="str">
            <v>CONCRETO PARA FUNDACIONES</v>
          </cell>
          <cell r="F2274" t="str">
            <v>CONCRETO PARA FUNDACIONES</v>
          </cell>
          <cell r="G2274">
            <v>0</v>
          </cell>
          <cell r="H2274"/>
          <cell r="I2274"/>
          <cell r="J2274" t="str">
            <v xml:space="preserve">CONCRETO (27.6 MPa, 4000 psi) ESTRIBOS </v>
          </cell>
          <cell r="K2274" t="str">
            <v xml:space="preserve"> M3</v>
          </cell>
          <cell r="L2274">
            <v>1</v>
          </cell>
          <cell r="M2274">
            <v>1312012</v>
          </cell>
          <cell r="N2274">
            <v>406724</v>
          </cell>
          <cell r="O2274">
            <v>1718736</v>
          </cell>
        </row>
        <row r="2275">
          <cell r="A2275">
            <v>1431</v>
          </cell>
          <cell r="B2275" t="str">
            <v>V 004.001.011</v>
          </cell>
          <cell r="C2275" t="str">
            <v>APU 2021 V 004.001.011</v>
          </cell>
          <cell r="D2275" t="str">
            <v>GRUPO OBRAS VIALES</v>
          </cell>
          <cell r="E2275" t="str">
            <v>CONCRETO PARA FUNDACIONES</v>
          </cell>
          <cell r="F2275" t="str">
            <v>CONCRETO PARA FUNDACIONES</v>
          </cell>
          <cell r="G2275">
            <v>0</v>
          </cell>
          <cell r="H2275"/>
          <cell r="I2275"/>
          <cell r="J2275" t="str">
            <v xml:space="preserve">CONCRETO 27.6 MPa, (4000 psi) PARA TABLERO </v>
          </cell>
          <cell r="K2275" t="str">
            <v xml:space="preserve"> M3</v>
          </cell>
          <cell r="L2275">
            <v>1</v>
          </cell>
          <cell r="M2275">
            <v>1077106</v>
          </cell>
          <cell r="N2275">
            <v>333903</v>
          </cell>
          <cell r="O2275">
            <v>1411009</v>
          </cell>
        </row>
        <row r="2276">
          <cell r="A2276">
            <v>1432</v>
          </cell>
          <cell r="B2276" t="str">
            <v>V 004.001.012</v>
          </cell>
          <cell r="C2276" t="str">
            <v>APU 2021 V 004.001.012</v>
          </cell>
          <cell r="D2276" t="str">
            <v>GRUPO OBRAS VIALES</v>
          </cell>
          <cell r="E2276" t="str">
            <v>CONCRETO PARA FUNDACIONES</v>
          </cell>
          <cell r="F2276" t="str">
            <v>CONCRETO PARA FUNDACIONES</v>
          </cell>
          <cell r="G2276">
            <v>0</v>
          </cell>
          <cell r="H2276"/>
          <cell r="I2276"/>
          <cell r="J2276" t="str">
            <v xml:space="preserve">CONCRETO 27.6 MPa, (4000 psi) ZAPATA </v>
          </cell>
          <cell r="K2276" t="str">
            <v xml:space="preserve"> M3</v>
          </cell>
          <cell r="L2276">
            <v>1</v>
          </cell>
          <cell r="M2276">
            <v>879241</v>
          </cell>
          <cell r="N2276">
            <v>272565</v>
          </cell>
          <cell r="O2276">
            <v>1151806</v>
          </cell>
        </row>
        <row r="2277">
          <cell r="A2277">
            <v>1433</v>
          </cell>
          <cell r="B2277" t="str">
            <v>V 004.001.013</v>
          </cell>
          <cell r="C2277" t="str">
            <v>APU 2021 V 004.001.013</v>
          </cell>
          <cell r="D2277" t="str">
            <v>GRUPO OBRAS VIALES</v>
          </cell>
          <cell r="E2277" t="str">
            <v>CONCRETO PARA FUNDACIONES</v>
          </cell>
          <cell r="F2277" t="str">
            <v>CONCRETO PARA FUNDACIONES</v>
          </cell>
          <cell r="G2277">
            <v>0</v>
          </cell>
          <cell r="H2277"/>
          <cell r="I2277"/>
          <cell r="J2277" t="str">
            <v xml:space="preserve">CONCRETO 27.6 MPa,( 4000 psi) PILAS </v>
          </cell>
          <cell r="K2277" t="str">
            <v xml:space="preserve"> M3</v>
          </cell>
          <cell r="L2277">
            <v>1</v>
          </cell>
          <cell r="M2277">
            <v>1212840</v>
          </cell>
          <cell r="N2277">
            <v>375980</v>
          </cell>
          <cell r="O2277">
            <v>1588820</v>
          </cell>
        </row>
        <row r="2278">
          <cell r="A2278">
            <v>1434</v>
          </cell>
          <cell r="B2278" t="str">
            <v>V 004.001.014</v>
          </cell>
          <cell r="C2278" t="str">
            <v>APU 2021 V 004.001.014</v>
          </cell>
          <cell r="D2278" t="str">
            <v>GRUPO OBRAS VIALES</v>
          </cell>
          <cell r="E2278" t="str">
            <v>CONCRETO PARA FUNDACIONES</v>
          </cell>
          <cell r="F2278" t="str">
            <v>CONCRETO PARA FUNDACIONES</v>
          </cell>
          <cell r="G2278">
            <v>0</v>
          </cell>
          <cell r="H2278"/>
          <cell r="I2278"/>
          <cell r="J2278" t="str">
            <v xml:space="preserve">CONCRETO 27.6 MPa,(4000 psi) Columna,viga, estribo </v>
          </cell>
          <cell r="K2278" t="str">
            <v xml:space="preserve"> M3</v>
          </cell>
          <cell r="L2278">
            <v>1</v>
          </cell>
          <cell r="M2278">
            <v>1223614</v>
          </cell>
          <cell r="N2278">
            <v>379320</v>
          </cell>
          <cell r="O2278">
            <v>1602934</v>
          </cell>
        </row>
        <row r="2279">
          <cell r="A2279">
            <v>1435</v>
          </cell>
          <cell r="B2279" t="str">
            <v>V 004.001.015</v>
          </cell>
          <cell r="C2279" t="str">
            <v>APU 2021 V 004.001.015</v>
          </cell>
          <cell r="D2279" t="str">
            <v>GRUPO OBRAS VIALES</v>
          </cell>
          <cell r="E2279" t="str">
            <v>CONCRETO PARA FUNDACIONES</v>
          </cell>
          <cell r="F2279" t="str">
            <v>CONCRETO PARA FUNDACIONES</v>
          </cell>
          <cell r="G2279">
            <v>0</v>
          </cell>
          <cell r="H2279"/>
          <cell r="I2279"/>
          <cell r="J2279" t="str">
            <v xml:space="preserve">CONCRETOto 27.6 MPa, (4000 psi) Vigas postensadas </v>
          </cell>
          <cell r="K2279" t="str">
            <v xml:space="preserve"> M3</v>
          </cell>
          <cell r="L2279">
            <v>1</v>
          </cell>
          <cell r="M2279">
            <v>1577951</v>
          </cell>
          <cell r="N2279">
            <v>489165</v>
          </cell>
          <cell r="O2279">
            <v>2067116</v>
          </cell>
        </row>
        <row r="2280">
          <cell r="A2280">
            <v>1436</v>
          </cell>
          <cell r="B2280" t="str">
            <v>V 004.001.016</v>
          </cell>
          <cell r="C2280" t="str">
            <v>APU 2021 V 004.001.016</v>
          </cell>
          <cell r="D2280" t="str">
            <v>GRUPO OBRAS VIALES</v>
          </cell>
          <cell r="E2280" t="str">
            <v>CONCRETO PARA FUNDACIONES</v>
          </cell>
          <cell r="F2280" t="str">
            <v>CONCRETO PARA FUNDACIONES</v>
          </cell>
          <cell r="G2280">
            <v>0</v>
          </cell>
          <cell r="H2280"/>
          <cell r="I2280"/>
          <cell r="J2280" t="str">
            <v xml:space="preserve">CONCRETO 34.5MPa,(5000psi) PILAS </v>
          </cell>
          <cell r="K2280" t="str">
            <v xml:space="preserve"> M3</v>
          </cell>
          <cell r="L2280">
            <v>1</v>
          </cell>
          <cell r="M2280">
            <v>1244487</v>
          </cell>
          <cell r="N2280">
            <v>385791</v>
          </cell>
          <cell r="O2280">
            <v>1630278</v>
          </cell>
        </row>
        <row r="2281">
          <cell r="A2281">
            <v>1437</v>
          </cell>
          <cell r="B2281" t="str">
            <v>V 004.001.017</v>
          </cell>
          <cell r="C2281" t="str">
            <v>APU 2021 V 004.001.017</v>
          </cell>
          <cell r="D2281" t="str">
            <v>GRUPO OBRAS VIALES</v>
          </cell>
          <cell r="E2281" t="str">
            <v>CONCRETO PARA FUNDACIONES</v>
          </cell>
          <cell r="F2281" t="str">
            <v>CONCRETO PARA FUNDACIONES</v>
          </cell>
          <cell r="G2281">
            <v>0</v>
          </cell>
          <cell r="H2281"/>
          <cell r="I2281"/>
          <cell r="J2281" t="str">
            <v xml:space="preserve">CONCRETO 34.5MPa,(5000psi) TORRES, ESTRUCT ESBELTA </v>
          </cell>
          <cell r="K2281" t="str">
            <v>M3</v>
          </cell>
          <cell r="L2281">
            <v>1</v>
          </cell>
          <cell r="M2281">
            <v>1316399</v>
          </cell>
          <cell r="N2281">
            <v>408084</v>
          </cell>
          <cell r="O2281">
            <v>1724483</v>
          </cell>
        </row>
        <row r="2282">
          <cell r="A2282">
            <v>1438</v>
          </cell>
          <cell r="B2282" t="str">
            <v>V 004.001.018</v>
          </cell>
          <cell r="C2282" t="str">
            <v>APU 2021 V 004.001.018</v>
          </cell>
          <cell r="D2282" t="str">
            <v>GRUPO OBRAS VIALES</v>
          </cell>
          <cell r="E2282" t="str">
            <v>CONCRETO PARA FUNDACIONES</v>
          </cell>
          <cell r="F2282" t="str">
            <v>CONCRETO PARA FUNDACIONES</v>
          </cell>
          <cell r="G2282">
            <v>0</v>
          </cell>
          <cell r="H2282"/>
          <cell r="I2282"/>
          <cell r="J2282" t="str">
            <v xml:space="preserve">CONCRETO 34.5MPa,(5000 PSI) POSTENS.No incl cimbra </v>
          </cell>
          <cell r="K2282" t="str">
            <v xml:space="preserve"> M3</v>
          </cell>
          <cell r="L2282">
            <v>1</v>
          </cell>
          <cell r="M2282">
            <v>1636506</v>
          </cell>
          <cell r="N2282">
            <v>507317</v>
          </cell>
          <cell r="O2282">
            <v>2143823</v>
          </cell>
        </row>
        <row r="2283">
          <cell r="A2283">
            <v>1439</v>
          </cell>
          <cell r="B2283" t="str">
            <v>V 004.001.019</v>
          </cell>
          <cell r="C2283" t="str">
            <v>APU 2021 V 004.001.019</v>
          </cell>
          <cell r="D2283" t="str">
            <v>GRUPO OBRAS VIALES</v>
          </cell>
          <cell r="E2283" t="str">
            <v>CONCRETO PARA FUNDACIONES</v>
          </cell>
          <cell r="F2283" t="str">
            <v>CONCRETO PARA FUNDACIONES</v>
          </cell>
          <cell r="G2283">
            <v>0</v>
          </cell>
          <cell r="H2283"/>
          <cell r="I2283"/>
          <cell r="J2283" t="str">
            <v xml:space="preserve">BOLSACRETOS1101 CONC. 12,6MPa, (1800 psi) </v>
          </cell>
          <cell r="K2283" t="str">
            <v>M3</v>
          </cell>
          <cell r="L2283">
            <v>1</v>
          </cell>
          <cell r="M2283">
            <v>614065</v>
          </cell>
          <cell r="N2283">
            <v>190360</v>
          </cell>
          <cell r="O2283">
            <v>804425</v>
          </cell>
        </row>
        <row r="2284">
          <cell r="A2284">
            <v>1442</v>
          </cell>
          <cell r="B2284" t="str">
            <v>V 004.001.022</v>
          </cell>
          <cell r="C2284" t="str">
            <v>APU 2021 V 004.001.022</v>
          </cell>
          <cell r="D2284" t="str">
            <v>GRUPO OBRAS VIALES</v>
          </cell>
          <cell r="E2284" t="str">
            <v>CONCRETO PARA FUNDACIONES</v>
          </cell>
          <cell r="F2284" t="str">
            <v>CONCRETO PARA FUNDACIONES</v>
          </cell>
          <cell r="G2284">
            <v>0</v>
          </cell>
          <cell r="H2284"/>
          <cell r="I2284"/>
          <cell r="J2284" t="str">
            <v xml:space="preserve">BOLSACRETOS 1102 CONC. 12.6 MPa,(1800 psi) </v>
          </cell>
          <cell r="K2284" t="str">
            <v>M3</v>
          </cell>
          <cell r="L2284">
            <v>1</v>
          </cell>
          <cell r="M2284">
            <v>604312</v>
          </cell>
          <cell r="N2284">
            <v>187337</v>
          </cell>
          <cell r="O2284">
            <v>791649</v>
          </cell>
        </row>
        <row r="2285">
          <cell r="A2285">
            <v>1440</v>
          </cell>
          <cell r="B2285" t="str">
            <v>V 004.001.020</v>
          </cell>
          <cell r="C2285" t="str">
            <v>APU 2021 V 004.001.020</v>
          </cell>
          <cell r="D2285" t="str">
            <v>GRUPO OBRAS VIALES</v>
          </cell>
          <cell r="E2285" t="str">
            <v>CONCRETO PARA FUNDACIONES</v>
          </cell>
          <cell r="F2285" t="str">
            <v>CONCRETO PARA FUNDACIONES</v>
          </cell>
          <cell r="G2285">
            <v>0</v>
          </cell>
          <cell r="H2285"/>
          <cell r="I2285"/>
          <cell r="J2285" t="str">
            <v xml:space="preserve">BOLSACRETOS 1101 CONC. 13,8MPa, (2000 psi) </v>
          </cell>
          <cell r="K2285" t="str">
            <v xml:space="preserve"> M3</v>
          </cell>
          <cell r="L2285">
            <v>1</v>
          </cell>
          <cell r="M2285">
            <v>632313</v>
          </cell>
          <cell r="N2285">
            <v>196017</v>
          </cell>
          <cell r="O2285">
            <v>828330</v>
          </cell>
        </row>
        <row r="2286">
          <cell r="A2286">
            <v>1443</v>
          </cell>
          <cell r="B2286" t="str">
            <v>V 004.001.023</v>
          </cell>
          <cell r="C2286" t="str">
            <v>APU 2021 V 004.001.023</v>
          </cell>
          <cell r="D2286" t="str">
            <v>GRUPO OBRAS VIALES</v>
          </cell>
          <cell r="E2286" t="str">
            <v>CONCRETO PARA FUNDACIONES</v>
          </cell>
          <cell r="F2286" t="str">
            <v>CONCRETO PARA FUNDACIONES</v>
          </cell>
          <cell r="G2286">
            <v>0</v>
          </cell>
          <cell r="H2286"/>
          <cell r="I2286"/>
          <cell r="J2286" t="str">
            <v xml:space="preserve">BOLSACRETOS 1102 CONC. 13.8 MPa,(2000 psi) </v>
          </cell>
          <cell r="K2286" t="str">
            <v>M3</v>
          </cell>
          <cell r="L2286">
            <v>1</v>
          </cell>
          <cell r="M2286">
            <v>622560</v>
          </cell>
          <cell r="N2286">
            <v>192994</v>
          </cell>
          <cell r="O2286">
            <v>815554</v>
          </cell>
        </row>
        <row r="2287">
          <cell r="A2287">
            <v>1441</v>
          </cell>
          <cell r="B2287" t="str">
            <v>V 004.001.021</v>
          </cell>
          <cell r="C2287" t="str">
            <v>APU 2021 V 004.001.021</v>
          </cell>
          <cell r="D2287" t="str">
            <v>GRUPO OBRAS VIALES</v>
          </cell>
          <cell r="E2287" t="str">
            <v>CONCRETO PARA FUNDACIONES</v>
          </cell>
          <cell r="F2287" t="str">
            <v>CONCRETO PARA FUNDACIONES</v>
          </cell>
          <cell r="G2287">
            <v>0</v>
          </cell>
          <cell r="H2287"/>
          <cell r="I2287"/>
          <cell r="J2287" t="str">
            <v xml:space="preserve">BOLSACRETOS 1101 CONC. 17,5MPa, (2500 psi) </v>
          </cell>
          <cell r="K2287" t="str">
            <v xml:space="preserve"> M3</v>
          </cell>
          <cell r="L2287">
            <v>1</v>
          </cell>
          <cell r="M2287">
            <v>651582</v>
          </cell>
          <cell r="N2287">
            <v>201990</v>
          </cell>
          <cell r="O2287">
            <v>853572</v>
          </cell>
        </row>
        <row r="2288">
          <cell r="A2288">
            <v>1444</v>
          </cell>
          <cell r="B2288" t="str">
            <v>V 004.001.024</v>
          </cell>
          <cell r="C2288" t="str">
            <v>APU 2021 V 004.001.024</v>
          </cell>
          <cell r="D2288" t="str">
            <v>GRUPO OBRAS VIALES</v>
          </cell>
          <cell r="E2288" t="str">
            <v>CONCRETO PARA FUNDACIONES</v>
          </cell>
          <cell r="F2288" t="str">
            <v>CONCRETO PARA FUNDACIONES</v>
          </cell>
          <cell r="G2288">
            <v>0</v>
          </cell>
          <cell r="H2288"/>
          <cell r="I2288"/>
          <cell r="J2288" t="str">
            <v xml:space="preserve">BOLSACRETOS 1102 CONC. 17,5MPa, (2500 psi) </v>
          </cell>
          <cell r="K2288" t="str">
            <v>M3</v>
          </cell>
          <cell r="L2288">
            <v>1</v>
          </cell>
          <cell r="M2288">
            <v>641829</v>
          </cell>
          <cell r="N2288">
            <v>198967</v>
          </cell>
          <cell r="O2288">
            <v>840796</v>
          </cell>
        </row>
        <row r="2289">
          <cell r="A2289">
            <v>1445</v>
          </cell>
          <cell r="B2289" t="str">
            <v>V 004.001.025</v>
          </cell>
          <cell r="C2289" t="str">
            <v>APU 2021 V 004.001.025</v>
          </cell>
          <cell r="D2289" t="str">
            <v>GRUPO OBRAS VIALES</v>
          </cell>
          <cell r="E2289" t="str">
            <v>CONCRETO PARA FUNDACIONES</v>
          </cell>
          <cell r="F2289" t="str">
            <v>CONCRETO PARA FUNDACIONES</v>
          </cell>
          <cell r="G2289">
            <v>0</v>
          </cell>
          <cell r="H2289"/>
          <cell r="I2289"/>
          <cell r="J2289" t="str">
            <v xml:space="preserve">BOLSACRET01101, CONC17,5MPa (2500 psi). </v>
          </cell>
          <cell r="K2289" t="str">
            <v>M3</v>
          </cell>
          <cell r="L2289">
            <v>1</v>
          </cell>
          <cell r="M2289">
            <v>648188</v>
          </cell>
          <cell r="N2289">
            <v>200938</v>
          </cell>
          <cell r="O2289">
            <v>849126</v>
          </cell>
        </row>
        <row r="2290">
          <cell r="A2290">
            <v>1446</v>
          </cell>
          <cell r="B2290" t="str">
            <v>V 004.001.026</v>
          </cell>
          <cell r="C2290" t="str">
            <v>APU 2021 V 004.001.026</v>
          </cell>
          <cell r="D2290" t="str">
            <v>GRUPO OBRAS VIALES</v>
          </cell>
          <cell r="E2290" t="str">
            <v>CONCRETO PARA FUNDACIONES</v>
          </cell>
          <cell r="F2290" t="str">
            <v>CONCRETO PARA FUNDACIONES</v>
          </cell>
          <cell r="G2290">
            <v>0</v>
          </cell>
          <cell r="H2290"/>
          <cell r="I2290"/>
          <cell r="J2290" t="str">
            <v xml:space="preserve">BOLSACRET01102, CONC17,5MPa (2500 psi). </v>
          </cell>
          <cell r="K2290" t="str">
            <v>M3</v>
          </cell>
          <cell r="L2290">
            <v>1</v>
          </cell>
          <cell r="M2290">
            <v>642108</v>
          </cell>
          <cell r="N2290">
            <v>199053</v>
          </cell>
          <cell r="O2290">
            <v>841161</v>
          </cell>
        </row>
        <row r="2291">
          <cell r="A2291">
            <v>1447</v>
          </cell>
          <cell r="B2291" t="str">
            <v>V 004.001.027</v>
          </cell>
          <cell r="C2291" t="str">
            <v>APU 2021 V 004.001.027</v>
          </cell>
          <cell r="D2291" t="str">
            <v>GRUPO OBRAS VIALES</v>
          </cell>
          <cell r="E2291" t="str">
            <v>CONCRETO PARA FUNDACIONES</v>
          </cell>
          <cell r="F2291" t="str">
            <v>CONCRETO PARA FUNDACIONES</v>
          </cell>
          <cell r="G2291">
            <v>0</v>
          </cell>
          <cell r="H2291"/>
          <cell r="I2291"/>
          <cell r="J2291" t="str">
            <v xml:space="preserve">COLCHACRETO 6000 CONC 12.41MPa, (1800 psi) </v>
          </cell>
          <cell r="K2291" t="str">
            <v>M2</v>
          </cell>
          <cell r="L2291">
            <v>1</v>
          </cell>
          <cell r="M2291">
            <v>76795</v>
          </cell>
          <cell r="N2291">
            <v>23806</v>
          </cell>
          <cell r="O2291">
            <v>100601</v>
          </cell>
        </row>
        <row r="2292">
          <cell r="A2292">
            <v>1448</v>
          </cell>
          <cell r="B2292" t="str">
            <v>V 004.001.028</v>
          </cell>
          <cell r="C2292" t="str">
            <v>APU 2021 V 004.001.028</v>
          </cell>
          <cell r="D2292" t="str">
            <v>GRUPO OBRAS VIALES</v>
          </cell>
          <cell r="E2292" t="str">
            <v>CONCRETO PARA FUNDACIONES</v>
          </cell>
          <cell r="F2292" t="str">
            <v>CONCRETO PARA FUNDACIONES</v>
          </cell>
          <cell r="G2292">
            <v>0</v>
          </cell>
          <cell r="H2292"/>
          <cell r="I2292"/>
          <cell r="J2292" t="str">
            <v xml:space="preserve">PILOT CONC D=1.6m21MPa3000 psi preexc, inc acer Re </v>
          </cell>
          <cell r="K2292" t="str">
            <v>ML</v>
          </cell>
          <cell r="L2292">
            <v>1</v>
          </cell>
          <cell r="M2292">
            <v>3014521</v>
          </cell>
          <cell r="N2292">
            <v>934502</v>
          </cell>
          <cell r="O2292">
            <v>3949023</v>
          </cell>
        </row>
        <row r="2293">
          <cell r="A2293">
            <v>1811</v>
          </cell>
          <cell r="B2293" t="str">
            <v>V 010.004.009</v>
          </cell>
          <cell r="C2293" t="str">
            <v>APU 2021 V 010.004.009</v>
          </cell>
          <cell r="D2293" t="str">
            <v>GRUPO OBRAS VIALES</v>
          </cell>
          <cell r="E2293" t="str">
            <v xml:space="preserve">CONCRETO PARA PUENTES </v>
          </cell>
          <cell r="F2293" t="str">
            <v xml:space="preserve">CONCRETO PARA PUENTES </v>
          </cell>
          <cell r="G2293">
            <v>0</v>
          </cell>
          <cell r="H2293"/>
          <cell r="I2293" t="str">
            <v>PLUSVALIA</v>
          </cell>
          <cell r="J2293" t="str">
            <v>EXCAV. HUMEDA CONGLOMERADO MANUAL, PARA CAISSON/PILOTE Y PROFUNDIDAD ENTRE 5 M Y 10 M. D=1,20 M - 1,50 M</v>
          </cell>
          <cell r="K2293" t="str">
            <v>M3</v>
          </cell>
          <cell r="L2293">
            <v>1</v>
          </cell>
          <cell r="M2293">
            <v>464558</v>
          </cell>
          <cell r="N2293">
            <v>144013</v>
          </cell>
          <cell r="O2293">
            <v>608571</v>
          </cell>
        </row>
        <row r="2294">
          <cell r="A2294">
            <v>1812</v>
          </cell>
          <cell r="B2294" t="str">
            <v>V 010.004.010</v>
          </cell>
          <cell r="C2294" t="str">
            <v>APU 2021 V 010.004.010</v>
          </cell>
          <cell r="D2294" t="str">
            <v>GRUPO OBRAS VIALES</v>
          </cell>
          <cell r="E2294" t="str">
            <v xml:space="preserve">CONCRETO PARA PUENTES </v>
          </cell>
          <cell r="F2294" t="str">
            <v xml:space="preserve">CONCRETO PARA PUENTES </v>
          </cell>
          <cell r="G2294">
            <v>0</v>
          </cell>
          <cell r="H2294"/>
          <cell r="I2294" t="str">
            <v>PLUSVALIA</v>
          </cell>
          <cell r="J2294" t="str">
            <v xml:space="preserve">ANILLO DE RECUBRIMIENTO PARA CAISSON EN CONCRETO DE 3000 PSI D = 1,50 M (INTERNO), PROF = 0 -10 M </v>
          </cell>
          <cell r="K2294" t="str">
            <v>M3</v>
          </cell>
          <cell r="L2294">
            <v>1</v>
          </cell>
          <cell r="M2294">
            <v>1007314</v>
          </cell>
          <cell r="N2294">
            <v>312267</v>
          </cell>
          <cell r="O2294">
            <v>1319581</v>
          </cell>
        </row>
        <row r="2295">
          <cell r="A2295">
            <v>1813</v>
          </cell>
          <cell r="B2295" t="str">
            <v>V 010.004.011</v>
          </cell>
          <cell r="C2295" t="str">
            <v>APU 2021 V 010.004.011</v>
          </cell>
          <cell r="D2295" t="str">
            <v>GRUPO OBRAS VIALES</v>
          </cell>
          <cell r="E2295" t="str">
            <v xml:space="preserve">CONCRETO PARA PUENTES </v>
          </cell>
          <cell r="F2295" t="str">
            <v xml:space="preserve">CONCRETO PARA PUENTES </v>
          </cell>
          <cell r="G2295">
            <v>0</v>
          </cell>
          <cell r="H2295"/>
          <cell r="I2295" t="str">
            <v>PLUSVALIA</v>
          </cell>
          <cell r="J2295" t="str">
            <v>CONC (27.6 Mpa. 4000 PSI ) PARA CAISSON (PROF = 0 -10M).</v>
          </cell>
          <cell r="K2295" t="str">
            <v>M3</v>
          </cell>
          <cell r="L2295">
            <v>1</v>
          </cell>
          <cell r="M2295">
            <v>675236</v>
          </cell>
          <cell r="N2295">
            <v>209323</v>
          </cell>
          <cell r="O2295">
            <v>884559</v>
          </cell>
        </row>
        <row r="2296">
          <cell r="A2296">
            <v>1814</v>
          </cell>
          <cell r="B2296" t="str">
            <v>V 010.004.012</v>
          </cell>
          <cell r="C2296" t="str">
            <v>APU 2021 V 010.004.012</v>
          </cell>
          <cell r="D2296" t="str">
            <v>GRUPO OBRAS VIALES</v>
          </cell>
          <cell r="E2296" t="str">
            <v xml:space="preserve">CONCRETO PARA PUENTES </v>
          </cell>
          <cell r="F2296" t="str">
            <v xml:space="preserve">CONCRETO PARA PUENTES </v>
          </cell>
          <cell r="G2296">
            <v>0</v>
          </cell>
          <cell r="H2296"/>
          <cell r="I2296" t="str">
            <v>PLUSVALIA</v>
          </cell>
          <cell r="J2296" t="str">
            <v xml:space="preserve">CONCRETO (27.6 Mpa. 4000 PSI) ELEVACION ESTRIBOS PUENTES </v>
          </cell>
          <cell r="K2296" t="str">
            <v>M3</v>
          </cell>
          <cell r="L2296">
            <v>1</v>
          </cell>
          <cell r="M2296">
            <v>1099946</v>
          </cell>
          <cell r="N2296">
            <v>340983</v>
          </cell>
          <cell r="O2296">
            <v>1440929</v>
          </cell>
        </row>
        <row r="2297">
          <cell r="A2297">
            <v>1815</v>
          </cell>
          <cell r="B2297" t="str">
            <v>V 010.004.013</v>
          </cell>
          <cell r="C2297" t="str">
            <v>APU 2021 V 010.004.013</v>
          </cell>
          <cell r="D2297" t="str">
            <v>GRUPO OBRAS VIALES</v>
          </cell>
          <cell r="E2297" t="str">
            <v xml:space="preserve">CONCRETO PARA PUENTES </v>
          </cell>
          <cell r="F2297" t="str">
            <v xml:space="preserve">CONCRETO PARA PUENTES </v>
          </cell>
          <cell r="G2297">
            <v>0</v>
          </cell>
          <cell r="H2297"/>
          <cell r="I2297" t="str">
            <v>PLUSVALIA</v>
          </cell>
          <cell r="J2297" t="str">
            <v xml:space="preserve">CONCRETO (27.6 Mpa. 4000 PSI) ZARPAS ESTRIBOS PUENTES </v>
          </cell>
          <cell r="K2297" t="str">
            <v>M3</v>
          </cell>
          <cell r="L2297">
            <v>1</v>
          </cell>
          <cell r="M2297">
            <v>806495</v>
          </cell>
          <cell r="N2297">
            <v>250013</v>
          </cell>
          <cell r="O2297">
            <v>1056508</v>
          </cell>
        </row>
        <row r="2298">
          <cell r="A2298">
            <v>1825</v>
          </cell>
          <cell r="B2298" t="str">
            <v>V 010.004.014</v>
          </cell>
          <cell r="C2298" t="str">
            <v>APU 2021 V 010.004.014</v>
          </cell>
          <cell r="D2298" t="str">
            <v>GRUPO OBRAS VIALES</v>
          </cell>
          <cell r="E2298" t="str">
            <v xml:space="preserve">CONCRETO PARA PUENTES </v>
          </cell>
          <cell r="F2298" t="str">
            <v xml:space="preserve">CONCRETO PARA PUENTES </v>
          </cell>
          <cell r="G2298">
            <v>0</v>
          </cell>
          <cell r="H2298"/>
          <cell r="I2298" t="str">
            <v>PLUSVALIA</v>
          </cell>
          <cell r="J2298" t="str">
            <v xml:space="preserve">CONCRETO (27.6 Mpa. 4000 PSI) ELEVACIONES MUROS, ALETAS </v>
          </cell>
          <cell r="K2298" t="str">
            <v>M3</v>
          </cell>
          <cell r="L2298">
            <v>1</v>
          </cell>
          <cell r="M2298">
            <v>1138998</v>
          </cell>
          <cell r="N2298">
            <v>353089</v>
          </cell>
          <cell r="O2298">
            <v>1492087</v>
          </cell>
        </row>
        <row r="2299">
          <cell r="A2299">
            <v>1826</v>
          </cell>
          <cell r="B2299" t="str">
            <v>V 010.004.015</v>
          </cell>
          <cell r="C2299" t="str">
            <v>APU 2021 V 010.004.015</v>
          </cell>
          <cell r="D2299" t="str">
            <v>GRUPO OBRAS VIALES</v>
          </cell>
          <cell r="E2299" t="str">
            <v xml:space="preserve">CONCRETO PARA PUENTES </v>
          </cell>
          <cell r="F2299" t="str">
            <v xml:space="preserve">CONCRETO PARA PUENTES </v>
          </cell>
          <cell r="G2299">
            <v>0</v>
          </cell>
          <cell r="H2299"/>
          <cell r="I2299" t="str">
            <v>PLUSVALIA</v>
          </cell>
          <cell r="J2299" t="str">
            <v xml:space="preserve">CONCRETO (27.6 Mpa. 4000 PSI) ELEVACIONES MUROS, ALETAS </v>
          </cell>
          <cell r="K2299" t="str">
            <v>M3</v>
          </cell>
          <cell r="L2299">
            <v>1</v>
          </cell>
          <cell r="M2299">
            <v>826793</v>
          </cell>
          <cell r="N2299">
            <v>256306</v>
          </cell>
          <cell r="O2299">
            <v>1083099</v>
          </cell>
        </row>
        <row r="2300">
          <cell r="A2300">
            <v>1827</v>
          </cell>
          <cell r="B2300" t="str">
            <v>V 010.004.016</v>
          </cell>
          <cell r="C2300" t="str">
            <v>APU 2021 V 010.004.016</v>
          </cell>
          <cell r="D2300" t="str">
            <v>GRUPO OBRAS VIALES</v>
          </cell>
          <cell r="E2300" t="str">
            <v xml:space="preserve">CONCRETO PARA PUENTES </v>
          </cell>
          <cell r="F2300" t="str">
            <v xml:space="preserve">CONCRETO PARA PUENTES </v>
          </cell>
          <cell r="G2300">
            <v>0</v>
          </cell>
          <cell r="H2300"/>
          <cell r="I2300" t="str">
            <v>PLUSVALIA</v>
          </cell>
          <cell r="J2300" t="str">
            <v>CONCRETO 34.5 Mpa. (5000 PSI) POSTENS, ACELERADO. INCLUYE CIMBRA</v>
          </cell>
          <cell r="K2300" t="str">
            <v>M3</v>
          </cell>
          <cell r="L2300">
            <v>1</v>
          </cell>
          <cell r="M2300">
            <v>1976329</v>
          </cell>
          <cell r="N2300">
            <v>612662</v>
          </cell>
          <cell r="O2300">
            <v>2588991</v>
          </cell>
        </row>
        <row r="2301">
          <cell r="A2301"/>
          <cell r="B2301"/>
          <cell r="C2301"/>
          <cell r="D2301"/>
          <cell r="E2301"/>
          <cell r="F2301"/>
          <cell r="G2301"/>
          <cell r="H2301"/>
          <cell r="I2301"/>
          <cell r="J2301" t="str">
            <v xml:space="preserve">ACERO DE REFUERZO   </v>
          </cell>
          <cell r="K2301" t="str">
            <v/>
          </cell>
          <cell r="L2301"/>
          <cell r="M2301"/>
          <cell r="N2301"/>
          <cell r="O2301"/>
        </row>
        <row r="2302">
          <cell r="A2302">
            <v>1451</v>
          </cell>
          <cell r="B2302" t="str">
            <v>V 005.001.001</v>
          </cell>
          <cell r="C2302" t="str">
            <v>APU 2021 V 005.001.001</v>
          </cell>
          <cell r="D2302" t="str">
            <v>GRUPO OBRAS VIALES</v>
          </cell>
          <cell r="E2302" t="str">
            <v>CONCRETO PARA ELEVACIONES</v>
          </cell>
          <cell r="F2302" t="str">
            <v xml:space="preserve">ACERO DE REFUERZO   </v>
          </cell>
          <cell r="G2302">
            <v>0</v>
          </cell>
          <cell r="H2302"/>
          <cell r="I2302" t="str">
            <v>AV COLOMBIIA</v>
          </cell>
          <cell r="J2302" t="str">
            <v xml:space="preserve">ACERO REFUERZO FIGURADO 412MPa, (4200 kg/cm2,G60) </v>
          </cell>
          <cell r="K2302" t="str">
            <v>KG</v>
          </cell>
          <cell r="L2302">
            <v>1</v>
          </cell>
          <cell r="M2302">
            <v>7217</v>
          </cell>
          <cell r="N2302">
            <v>2237</v>
          </cell>
          <cell r="O2302">
            <v>9454</v>
          </cell>
        </row>
        <row r="2303">
          <cell r="A2303">
            <v>1452</v>
          </cell>
          <cell r="B2303" t="str">
            <v>V 005.001.002</v>
          </cell>
          <cell r="C2303" t="str">
            <v>APU 2021 V 005.001.002</v>
          </cell>
          <cell r="D2303" t="str">
            <v>GRUPO OBRAS VIALES</v>
          </cell>
          <cell r="E2303" t="str">
            <v>CONCRETO PARA ELEVACIONES</v>
          </cell>
          <cell r="F2303" t="str">
            <v xml:space="preserve">ACERO DE REFUERZO   </v>
          </cell>
          <cell r="G2303">
            <v>0</v>
          </cell>
          <cell r="H2303"/>
          <cell r="I2303"/>
          <cell r="J2303" t="str">
            <v xml:space="preserve">TORON TENSION.incl.bocin,ducto,platin,anclaj,lecha </v>
          </cell>
          <cell r="K2303" t="str">
            <v xml:space="preserve"> TON-M</v>
          </cell>
          <cell r="L2303">
            <v>1</v>
          </cell>
          <cell r="M2303">
            <v>2823</v>
          </cell>
          <cell r="N2303">
            <v>875</v>
          </cell>
          <cell r="O2303">
            <v>3698</v>
          </cell>
        </row>
        <row r="2304">
          <cell r="A2304">
            <v>1816</v>
          </cell>
          <cell r="B2304" t="str">
            <v>V 005.001.003</v>
          </cell>
          <cell r="C2304" t="str">
            <v>APU 2021 V 005.001.003</v>
          </cell>
          <cell r="D2304" t="str">
            <v>GRUPO OBRAS VIALES</v>
          </cell>
          <cell r="E2304" t="str">
            <v>CONCRETO PARA ELEVACIONES</v>
          </cell>
          <cell r="F2304" t="str">
            <v xml:space="preserve">ACERO DE REFUERZO   </v>
          </cell>
          <cell r="G2304">
            <v>0</v>
          </cell>
          <cell r="H2304"/>
          <cell r="I2304" t="str">
            <v>PLUSVALIA</v>
          </cell>
          <cell r="J2304" t="str">
            <v>PERROS PARA CABLES GALVANIZADO INDUSTRIAL D=3/8</v>
          </cell>
          <cell r="K2304" t="str">
            <v>UN</v>
          </cell>
          <cell r="L2304">
            <v>1</v>
          </cell>
          <cell r="M2304">
            <v>5900</v>
          </cell>
          <cell r="N2304">
            <v>1829</v>
          </cell>
          <cell r="O2304">
            <v>7729</v>
          </cell>
        </row>
        <row r="2305">
          <cell r="A2305">
            <v>1817</v>
          </cell>
          <cell r="B2305" t="str">
            <v>V 005.001.004</v>
          </cell>
          <cell r="C2305" t="str">
            <v>APU 2021 V 005.001.004</v>
          </cell>
          <cell r="D2305" t="str">
            <v>GRUPO OBRAS VIALES</v>
          </cell>
          <cell r="E2305" t="str">
            <v>CONCRETO PARA ELEVACIONES</v>
          </cell>
          <cell r="F2305" t="str">
            <v xml:space="preserve">ACERO DE REFUERZO   </v>
          </cell>
          <cell r="G2305">
            <v>0</v>
          </cell>
          <cell r="H2305"/>
          <cell r="I2305" t="str">
            <v>PLUSVALIA</v>
          </cell>
          <cell r="J2305" t="str">
            <v>TENSORES TRABAJO PESADO T.P D=5/8</v>
          </cell>
          <cell r="K2305" t="str">
            <v>UN</v>
          </cell>
          <cell r="L2305">
            <v>1</v>
          </cell>
          <cell r="M2305">
            <v>11149</v>
          </cell>
          <cell r="N2305">
            <v>3456</v>
          </cell>
          <cell r="O2305">
            <v>14605</v>
          </cell>
        </row>
        <row r="2306">
          <cell r="A2306"/>
          <cell r="B2306"/>
          <cell r="C2306"/>
          <cell r="D2306"/>
          <cell r="E2306"/>
          <cell r="F2306"/>
          <cell r="G2306"/>
          <cell r="H2306"/>
          <cell r="I2306"/>
          <cell r="J2306" t="str">
            <v xml:space="preserve">BOX COULVERT   </v>
          </cell>
          <cell r="K2306" t="str">
            <v/>
          </cell>
          <cell r="L2306"/>
          <cell r="M2306"/>
          <cell r="N2306"/>
          <cell r="O2306"/>
        </row>
        <row r="2307">
          <cell r="A2307">
            <v>1453</v>
          </cell>
          <cell r="B2307" t="str">
            <v>V 005.002.001</v>
          </cell>
          <cell r="C2307" t="str">
            <v>APU 2021 V 005.002.001</v>
          </cell>
          <cell r="D2307" t="str">
            <v>GRUPO OBRAS VIALES</v>
          </cell>
          <cell r="E2307" t="str">
            <v>CONCRETO PARA ELEVACIONES</v>
          </cell>
          <cell r="F2307" t="str">
            <v xml:space="preserve">BOX COULVERT   </v>
          </cell>
          <cell r="G2307">
            <v>0</v>
          </cell>
          <cell r="H2307"/>
          <cell r="I2307" t="str">
            <v>AV COLOMBIIA</v>
          </cell>
          <cell r="J2307" t="str">
            <v xml:space="preserve">CONCRETO (20.7MPa,3000psi) BOX, ALETAS,MUROS ARMADOS </v>
          </cell>
          <cell r="K2307" t="str">
            <v>M3</v>
          </cell>
          <cell r="L2307">
            <v>1</v>
          </cell>
          <cell r="M2307">
            <v>838950</v>
          </cell>
          <cell r="N2307">
            <v>260075</v>
          </cell>
          <cell r="O2307">
            <v>1099025</v>
          </cell>
        </row>
        <row r="2308">
          <cell r="A2308">
            <v>1454</v>
          </cell>
          <cell r="B2308" t="str">
            <v>V 005.002.002</v>
          </cell>
          <cell r="C2308" t="str">
            <v>APU 2021 V 005.002.002</v>
          </cell>
          <cell r="D2308" t="str">
            <v>GRUPO OBRAS VIALES</v>
          </cell>
          <cell r="E2308" t="str">
            <v>CONCRETO PARA ELEVACIONES</v>
          </cell>
          <cell r="F2308" t="str">
            <v xml:space="preserve">BOX COULVERT   </v>
          </cell>
          <cell r="G2308">
            <v>0</v>
          </cell>
          <cell r="H2308"/>
          <cell r="I2308"/>
          <cell r="J2308" t="str">
            <v xml:space="preserve">CONCRETO (27.6 MPa, 4000 psi),BOX, ALETAS,MUROS AR </v>
          </cell>
          <cell r="K2308" t="str">
            <v xml:space="preserve"> M3</v>
          </cell>
          <cell r="L2308">
            <v>1</v>
          </cell>
          <cell r="M2308">
            <v>1071327</v>
          </cell>
          <cell r="N2308">
            <v>332111</v>
          </cell>
          <cell r="O2308">
            <v>1403438</v>
          </cell>
        </row>
        <row r="2309">
          <cell r="A2309">
            <v>1455</v>
          </cell>
          <cell r="B2309" t="str">
            <v>V 005.002.003</v>
          </cell>
          <cell r="C2309" t="str">
            <v>APU 2021 V 005.002.003</v>
          </cell>
          <cell r="D2309" t="str">
            <v>GRUPO OBRAS VIALES</v>
          </cell>
          <cell r="E2309" t="str">
            <v>CONCRETO PARA ELEVACIONES</v>
          </cell>
          <cell r="F2309" t="str">
            <v xml:space="preserve">BOX COULVERT   </v>
          </cell>
          <cell r="G2309">
            <v>0</v>
          </cell>
          <cell r="H2309"/>
          <cell r="I2309"/>
          <cell r="J2309" t="str">
            <v xml:space="preserve">CONCRETO COLUMNA 27,6 MPa, (4000 psi) PREMEZ </v>
          </cell>
          <cell r="K2309" t="str">
            <v xml:space="preserve"> M3</v>
          </cell>
          <cell r="L2309">
            <v>1</v>
          </cell>
          <cell r="M2309">
            <v>1305515</v>
          </cell>
          <cell r="N2309">
            <v>404710</v>
          </cell>
          <cell r="O2309">
            <v>1710225</v>
          </cell>
        </row>
        <row r="2310">
          <cell r="A2310">
            <v>1456</v>
          </cell>
          <cell r="B2310" t="str">
            <v>V 005.002.004</v>
          </cell>
          <cell r="C2310" t="str">
            <v>APU 2021 V 005.002.004</v>
          </cell>
          <cell r="D2310" t="str">
            <v>GRUPO OBRAS VIALES</v>
          </cell>
          <cell r="E2310" t="str">
            <v>CONCRETO PARA ELEVACIONES</v>
          </cell>
          <cell r="F2310" t="str">
            <v xml:space="preserve">BOX COULVERT   </v>
          </cell>
          <cell r="G2310">
            <v>0</v>
          </cell>
          <cell r="H2310"/>
          <cell r="I2310"/>
          <cell r="J2310" t="str">
            <v xml:space="preserve">CONCRETO (27.6 MPa, 4000 psi) PREMEZ PARA BOX CO </v>
          </cell>
          <cell r="K2310" t="str">
            <v xml:space="preserve"> M3</v>
          </cell>
          <cell r="L2310">
            <v>1</v>
          </cell>
          <cell r="M2310">
            <v>1207104</v>
          </cell>
          <cell r="N2310">
            <v>374202</v>
          </cell>
          <cell r="O2310">
            <v>1581306</v>
          </cell>
        </row>
        <row r="2311">
          <cell r="A2311">
            <v>1457</v>
          </cell>
          <cell r="B2311" t="str">
            <v>V 005.002.005</v>
          </cell>
          <cell r="C2311" t="str">
            <v>APU 2021 V 005.002.005</v>
          </cell>
          <cell r="D2311" t="str">
            <v>GRUPO OBRAS VIALES</v>
          </cell>
          <cell r="E2311" t="str">
            <v>CONCRETO PARA ELEVACIONES</v>
          </cell>
          <cell r="F2311" t="str">
            <v xml:space="preserve">BOX COULVERT   </v>
          </cell>
          <cell r="G2311">
            <v>0</v>
          </cell>
          <cell r="H2311"/>
          <cell r="I2311"/>
          <cell r="J2311" t="str">
            <v xml:space="preserve">CONCRETO (34.5MPa,5000psi) VIGAS "I" PREESFORZADAS </v>
          </cell>
          <cell r="K2311" t="str">
            <v xml:space="preserve"> M3</v>
          </cell>
          <cell r="L2311">
            <v>1</v>
          </cell>
          <cell r="M2311">
            <v>1622735</v>
          </cell>
          <cell r="N2311">
            <v>503048</v>
          </cell>
          <cell r="O2311">
            <v>2125783</v>
          </cell>
        </row>
        <row r="2312">
          <cell r="A2312">
            <v>1458</v>
          </cell>
          <cell r="B2312" t="str">
            <v>V 005.002.006</v>
          </cell>
          <cell r="C2312" t="str">
            <v>APU 2021 V 005.002.006</v>
          </cell>
          <cell r="D2312" t="str">
            <v>GRUPO OBRAS VIALES</v>
          </cell>
          <cell r="E2312" t="str">
            <v>CONCRETO PARA ELEVACIONES</v>
          </cell>
          <cell r="F2312" t="str">
            <v xml:space="preserve">BOX COULVERT   </v>
          </cell>
          <cell r="G2312">
            <v>0</v>
          </cell>
          <cell r="H2312"/>
          <cell r="I2312"/>
          <cell r="J2312" t="str">
            <v xml:space="preserve">CONC (27.6 MPa, 4000 psi) RIOSTRAS TRAMO VIGAS "I </v>
          </cell>
          <cell r="K2312" t="str">
            <v xml:space="preserve"> M3</v>
          </cell>
          <cell r="L2312">
            <v>1</v>
          </cell>
          <cell r="M2312">
            <v>1038326</v>
          </cell>
          <cell r="N2312">
            <v>321881</v>
          </cell>
          <cell r="O2312">
            <v>1360207</v>
          </cell>
        </row>
        <row r="2313">
          <cell r="A2313">
            <v>1459</v>
          </cell>
          <cell r="B2313" t="str">
            <v>V 005.002.007</v>
          </cell>
          <cell r="C2313" t="str">
            <v>APU 2021 V 005.002.007</v>
          </cell>
          <cell r="D2313" t="str">
            <v>GRUPO OBRAS VIALES</v>
          </cell>
          <cell r="E2313" t="str">
            <v>CONCRETO PARA ELEVACIONES</v>
          </cell>
          <cell r="F2313" t="str">
            <v xml:space="preserve">BOX COULVERT   </v>
          </cell>
          <cell r="G2313">
            <v>0</v>
          </cell>
          <cell r="H2313"/>
          <cell r="I2313"/>
          <cell r="J2313" t="str">
            <v xml:space="preserve">CONC (27.6 MPa, 4000 psi) TABLERO, VIGAS "I" </v>
          </cell>
          <cell r="K2313" t="str">
            <v xml:space="preserve"> M3</v>
          </cell>
          <cell r="L2313">
            <v>1</v>
          </cell>
          <cell r="M2313">
            <v>1522128</v>
          </cell>
          <cell r="N2313">
            <v>471860</v>
          </cell>
          <cell r="O2313">
            <v>1993988</v>
          </cell>
        </row>
        <row r="2314">
          <cell r="A2314">
            <v>1460</v>
          </cell>
          <cell r="B2314" t="str">
            <v>V 005.002.008</v>
          </cell>
          <cell r="C2314" t="str">
            <v>APU 2021 V 005.002.008</v>
          </cell>
          <cell r="D2314" t="str">
            <v>GRUPO OBRAS VIALES</v>
          </cell>
          <cell r="E2314" t="str">
            <v>CONCRETO PARA ELEVACIONES</v>
          </cell>
          <cell r="F2314" t="str">
            <v xml:space="preserve">BOX COULVERT   </v>
          </cell>
          <cell r="G2314">
            <v>0</v>
          </cell>
          <cell r="H2314"/>
          <cell r="I2314"/>
          <cell r="J2314" t="str">
            <v xml:space="preserve">CONCRETO (20.7 MPa, 3000psi) ANDENES puentes </v>
          </cell>
          <cell r="K2314" t="str">
            <v xml:space="preserve"> M3</v>
          </cell>
          <cell r="L2314">
            <v>1</v>
          </cell>
          <cell r="M2314">
            <v>1127805</v>
          </cell>
          <cell r="N2314">
            <v>349620</v>
          </cell>
          <cell r="O2314">
            <v>1477425</v>
          </cell>
        </row>
        <row r="2315">
          <cell r="A2315">
            <v>1461</v>
          </cell>
          <cell r="B2315" t="str">
            <v>V 005.002.009</v>
          </cell>
          <cell r="C2315" t="str">
            <v>APU 2021 V 005.002.009</v>
          </cell>
          <cell r="D2315" t="str">
            <v>GRUPO OBRAS VIALES</v>
          </cell>
          <cell r="E2315" t="str">
            <v>CONCRETO PARA ELEVACIONES</v>
          </cell>
          <cell r="F2315" t="str">
            <v xml:space="preserve">BOX COULVERT   </v>
          </cell>
          <cell r="G2315">
            <v>0</v>
          </cell>
          <cell r="H2315"/>
          <cell r="I2315"/>
          <cell r="J2315" t="str">
            <v xml:space="preserve">CONCRETO (20.7 MPa, 3000 psi) PREMEZ plastificado para Muros </v>
          </cell>
          <cell r="K2315" t="str">
            <v xml:space="preserve"> M3</v>
          </cell>
          <cell r="L2315">
            <v>1</v>
          </cell>
          <cell r="M2315">
            <v>1069133</v>
          </cell>
          <cell r="N2315">
            <v>331431</v>
          </cell>
          <cell r="O2315">
            <v>1400564</v>
          </cell>
        </row>
        <row r="2316">
          <cell r="A2316"/>
          <cell r="B2316"/>
          <cell r="C2316"/>
          <cell r="D2316"/>
          <cell r="E2316"/>
          <cell r="F2316"/>
          <cell r="G2316"/>
          <cell r="H2316"/>
          <cell r="I2316"/>
          <cell r="J2316" t="str">
            <v xml:space="preserve">AFIRMADO  </v>
          </cell>
          <cell r="K2316" t="str">
            <v/>
          </cell>
          <cell r="L2316"/>
          <cell r="M2316"/>
          <cell r="N2316"/>
          <cell r="O2316"/>
        </row>
        <row r="2317">
          <cell r="A2317"/>
          <cell r="B2317"/>
          <cell r="C2317"/>
          <cell r="D2317"/>
          <cell r="E2317"/>
          <cell r="F2317"/>
          <cell r="G2317"/>
          <cell r="H2317"/>
          <cell r="I2317"/>
          <cell r="J2317" t="str">
            <v xml:space="preserve">TUBERIA PARA ALCANTARILLAS, SUMINISTRO E INSTALACION   </v>
          </cell>
          <cell r="K2317" t="str">
            <v/>
          </cell>
          <cell r="L2317"/>
          <cell r="M2317"/>
          <cell r="N2317"/>
          <cell r="O2317"/>
        </row>
        <row r="2318">
          <cell r="A2318">
            <v>1462</v>
          </cell>
          <cell r="B2318" t="str">
            <v>V 006.001.001</v>
          </cell>
          <cell r="C2318" t="str">
            <v>APU 2021 V 006.001.001</v>
          </cell>
          <cell r="D2318" t="str">
            <v>GRUPO OBRAS VIALES</v>
          </cell>
          <cell r="E2318" t="str">
            <v xml:space="preserve">AFIRMADO  </v>
          </cell>
          <cell r="F2318" t="str">
            <v xml:space="preserve">TUBERIA PARA ALCANTARILLAS, SUMINISTRO E INSTALACION   </v>
          </cell>
          <cell r="G2318">
            <v>0</v>
          </cell>
          <cell r="H2318"/>
          <cell r="I2318"/>
          <cell r="J2318" t="str">
            <v xml:space="preserve">SUMIN., INSTAL.TRANSP, TUBERIA CONCRETO 24" </v>
          </cell>
          <cell r="K2318" t="str">
            <v>ML</v>
          </cell>
          <cell r="L2318">
            <v>1</v>
          </cell>
          <cell r="M2318">
            <v>470465</v>
          </cell>
          <cell r="N2318">
            <v>145844</v>
          </cell>
          <cell r="O2318">
            <v>616309</v>
          </cell>
        </row>
        <row r="2319">
          <cell r="A2319">
            <v>1463</v>
          </cell>
          <cell r="B2319" t="str">
            <v>V 006.001.002</v>
          </cell>
          <cell r="C2319" t="str">
            <v>APU 2021 V 006.001.002</v>
          </cell>
          <cell r="D2319" t="str">
            <v>GRUPO OBRAS VIALES</v>
          </cell>
          <cell r="E2319" t="str">
            <v xml:space="preserve">AFIRMADO  </v>
          </cell>
          <cell r="F2319" t="str">
            <v xml:space="preserve">TUBERIA PARA ALCANTARILLAS, SUMINISTRO E INSTALACION   </v>
          </cell>
          <cell r="G2319">
            <v>0</v>
          </cell>
          <cell r="H2319"/>
          <cell r="I2319"/>
          <cell r="J2319" t="str">
            <v xml:space="preserve">SUMINISTRO, INSTALA, TRANSP TUBERIA 30" </v>
          </cell>
          <cell r="K2319" t="str">
            <v xml:space="preserve"> ML</v>
          </cell>
          <cell r="L2319">
            <v>1</v>
          </cell>
          <cell r="M2319">
            <v>343695</v>
          </cell>
          <cell r="N2319">
            <v>106545</v>
          </cell>
          <cell r="O2319">
            <v>450240</v>
          </cell>
        </row>
        <row r="2320">
          <cell r="A2320">
            <v>1464</v>
          </cell>
          <cell r="B2320" t="str">
            <v>V 006.001.003</v>
          </cell>
          <cell r="C2320" t="str">
            <v>APU 2021 V 006.001.003</v>
          </cell>
          <cell r="D2320" t="str">
            <v>GRUPO OBRAS VIALES</v>
          </cell>
          <cell r="E2320" t="str">
            <v xml:space="preserve">AFIRMADO  </v>
          </cell>
          <cell r="F2320" t="str">
            <v xml:space="preserve">TUBERIA PARA ALCANTARILLAS, SUMINISTRO E INSTALACION   </v>
          </cell>
          <cell r="G2320">
            <v>0</v>
          </cell>
          <cell r="H2320"/>
          <cell r="I2320"/>
          <cell r="J2320" t="str">
            <v xml:space="preserve">SUMINISTRO, INSTALA, TRANSP TUBERIA 36" </v>
          </cell>
          <cell r="K2320" t="str">
            <v xml:space="preserve"> ML</v>
          </cell>
          <cell r="L2320">
            <v>1</v>
          </cell>
          <cell r="M2320">
            <v>367694</v>
          </cell>
          <cell r="N2320">
            <v>113985</v>
          </cell>
          <cell r="O2320">
            <v>481679</v>
          </cell>
        </row>
        <row r="2321">
          <cell r="A2321"/>
          <cell r="B2321"/>
          <cell r="C2321"/>
          <cell r="D2321"/>
          <cell r="E2321"/>
          <cell r="F2321"/>
          <cell r="G2321"/>
          <cell r="H2321"/>
          <cell r="I2321"/>
          <cell r="J2321" t="str">
            <v xml:space="preserve">RELLENOS, FILTROS EN GRAVA, GAVIONES    </v>
          </cell>
          <cell r="K2321" t="str">
            <v/>
          </cell>
          <cell r="L2321"/>
          <cell r="M2321"/>
          <cell r="N2321"/>
          <cell r="O2321"/>
        </row>
        <row r="2322">
          <cell r="A2322">
            <v>1643</v>
          </cell>
          <cell r="B2322" t="str">
            <v>E 002.001.009</v>
          </cell>
          <cell r="C2322" t="str">
            <v>APU 2021 E 002.001.009</v>
          </cell>
          <cell r="D2322" t="str">
            <v>NUEVOS</v>
          </cell>
          <cell r="E2322"/>
          <cell r="F2322"/>
          <cell r="G2322">
            <v>0</v>
          </cell>
          <cell r="H2322" t="str">
            <v>AV COLOMBIA JUANCARLOS GOMEZ</v>
          </cell>
          <cell r="I2322" t="str">
            <v>AV COLOMBIA JUANCARLOS GOMEZ</v>
          </cell>
          <cell r="J2322" t="str">
            <v>RELLENO CON MATERIAL GRANULAR TRITURADO PARA BASE, ATRAQUE Y/O RELLENO INICIAL. TAM. 1 1/2" (INCLUYE ACARREO Y CONFORMACIÓN)</v>
          </cell>
          <cell r="K2322" t="str">
            <v>M3</v>
          </cell>
          <cell r="L2322">
            <v>1</v>
          </cell>
          <cell r="M2322">
            <v>64028</v>
          </cell>
          <cell r="N2322">
            <v>19849</v>
          </cell>
          <cell r="O2322">
            <v>83877</v>
          </cell>
        </row>
        <row r="2323">
          <cell r="A2323">
            <v>1644</v>
          </cell>
          <cell r="B2323" t="str">
            <v>E 002.001.023</v>
          </cell>
          <cell r="C2323" t="str">
            <v>APU 2021 E 002.001.023</v>
          </cell>
          <cell r="D2323" t="str">
            <v>NUEVOS</v>
          </cell>
          <cell r="E2323"/>
          <cell r="F2323"/>
          <cell r="G2323">
            <v>0</v>
          </cell>
          <cell r="H2323" t="str">
            <v>AV COLOMBIA JUANCARLOS GOMEZ</v>
          </cell>
          <cell r="I2323" t="str">
            <v>AV COLOMBIA JUANCARLOS GOMEZ</v>
          </cell>
          <cell r="J2323" t="str">
            <v>RELLENO MATERIAL SELECCIONADO DE RIO TAMAÑO MÁXIMO 2 1/2" (INCLUYE EXPLOTE, CARGUE, ACARREO Y CONFORMACIÓN)</v>
          </cell>
          <cell r="K2323" t="str">
            <v>M3</v>
          </cell>
          <cell r="L2323">
            <v>1</v>
          </cell>
          <cell r="M2323">
            <v>62351</v>
          </cell>
          <cell r="N2323">
            <v>19329</v>
          </cell>
          <cell r="O2323">
            <v>81680</v>
          </cell>
        </row>
        <row r="2324">
          <cell r="A2324">
            <v>1465</v>
          </cell>
          <cell r="B2324" t="str">
            <v>V 006.002.001</v>
          </cell>
          <cell r="C2324" t="str">
            <v>APU 2021 V 006.002.001</v>
          </cell>
          <cell r="D2324" t="str">
            <v>GRUPO OBRAS VIALES</v>
          </cell>
          <cell r="E2324" t="str">
            <v xml:space="preserve">AFIRMADO  </v>
          </cell>
          <cell r="F2324" t="str">
            <v xml:space="preserve">RELLENOS, FILTROS EN GRAVA, GAVIONES    </v>
          </cell>
          <cell r="G2324">
            <v>0</v>
          </cell>
          <cell r="H2324"/>
          <cell r="I2324" t="str">
            <v xml:space="preserve">ESCE- PORFIA </v>
          </cell>
          <cell r="J2324" t="str">
            <v xml:space="preserve">RELLENO MAT.TAM. MAX. 2". Inc compact manual (5km) </v>
          </cell>
          <cell r="K2324" t="str">
            <v>M3</v>
          </cell>
          <cell r="L2324">
            <v>1</v>
          </cell>
          <cell r="M2324">
            <v>67507</v>
          </cell>
          <cell r="N2324">
            <v>20927</v>
          </cell>
          <cell r="O2324">
            <v>88434</v>
          </cell>
        </row>
        <row r="2325">
          <cell r="A2325">
            <v>1466</v>
          </cell>
          <cell r="B2325" t="str">
            <v>V 006.002.002</v>
          </cell>
          <cell r="C2325" t="str">
            <v>APU 2021 V 006.002.002</v>
          </cell>
          <cell r="D2325" t="str">
            <v>GRUPO OBRAS VIALES</v>
          </cell>
          <cell r="E2325" t="str">
            <v xml:space="preserve">AFIRMADO  </v>
          </cell>
          <cell r="F2325" t="str">
            <v xml:space="preserve">RELLENOS, FILTROS EN GRAVA, GAVIONES    </v>
          </cell>
          <cell r="G2325">
            <v>0</v>
          </cell>
          <cell r="H2325"/>
          <cell r="I2325" t="str">
            <v>AV COLOMBIIA</v>
          </cell>
          <cell r="J2325" t="str">
            <v xml:space="preserve">RELLENO MATERIAL T. MAX. 2" COMP.MECAN.selecc río </v>
          </cell>
          <cell r="K2325" t="str">
            <v>M3</v>
          </cell>
          <cell r="L2325">
            <v>1</v>
          </cell>
          <cell r="M2325">
            <v>74164</v>
          </cell>
          <cell r="N2325">
            <v>22991</v>
          </cell>
          <cell r="O2325">
            <v>97155</v>
          </cell>
        </row>
        <row r="2326">
          <cell r="A2326">
            <v>1467</v>
          </cell>
          <cell r="B2326" t="str">
            <v>V 006.002.003</v>
          </cell>
          <cell r="C2326" t="str">
            <v>APU 2021 V 006.002.003</v>
          </cell>
          <cell r="D2326" t="str">
            <v>GRUPO OBRAS VIALES</v>
          </cell>
          <cell r="E2326" t="str">
            <v xml:space="preserve">AFIRMADO  </v>
          </cell>
          <cell r="F2326" t="str">
            <v xml:space="preserve">RELLENOS, FILTROS EN GRAVA, GAVIONES    </v>
          </cell>
          <cell r="G2326">
            <v>0</v>
          </cell>
          <cell r="H2326"/>
          <cell r="I2326"/>
          <cell r="J2326" t="str">
            <v xml:space="preserve">RELLENO MAT. SELECC. EXCAV. COMPACT. MANUAL </v>
          </cell>
          <cell r="K2326" t="str">
            <v>M3</v>
          </cell>
          <cell r="L2326">
            <v>1</v>
          </cell>
          <cell r="M2326">
            <v>23249</v>
          </cell>
          <cell r="N2326">
            <v>7207</v>
          </cell>
          <cell r="O2326">
            <v>30456</v>
          </cell>
        </row>
        <row r="2327">
          <cell r="A2327">
            <v>1481</v>
          </cell>
          <cell r="B2327" t="str">
            <v>V 006.002.017</v>
          </cell>
          <cell r="C2327" t="str">
            <v>APU 2021 V 006.002.017</v>
          </cell>
          <cell r="D2327" t="str">
            <v>GRUPO OBRAS VIALES</v>
          </cell>
          <cell r="E2327" t="str">
            <v xml:space="preserve">AFIRMADO  </v>
          </cell>
          <cell r="F2327" t="str">
            <v xml:space="preserve">RELLENOS, FILTROS EN GRAVA, GAVIONES    </v>
          </cell>
          <cell r="G2327">
            <v>0</v>
          </cell>
          <cell r="H2327"/>
          <cell r="I2327" t="str">
            <v xml:space="preserve">ESCE- RELIQUIA </v>
          </cell>
          <cell r="J2327" t="str">
            <v xml:space="preserve">RELLENOS MATERIAL EXCAVA(Relleno exten mecánico </v>
          </cell>
          <cell r="K2327" t="str">
            <v xml:space="preserve"> M3</v>
          </cell>
          <cell r="L2327">
            <v>1</v>
          </cell>
          <cell r="M2327">
            <v>15486</v>
          </cell>
          <cell r="N2327">
            <v>4801</v>
          </cell>
          <cell r="O2327">
            <v>20287</v>
          </cell>
        </row>
        <row r="2328">
          <cell r="A2328">
            <v>1482</v>
          </cell>
          <cell r="B2328" t="str">
            <v>V 006.002.019</v>
          </cell>
          <cell r="C2328" t="str">
            <v>APU 2021 V 006.002.019</v>
          </cell>
          <cell r="D2328" t="str">
            <v>GRUPO OBRAS VIALES</v>
          </cell>
          <cell r="E2328" t="str">
            <v xml:space="preserve">AFIRMADO  </v>
          </cell>
          <cell r="F2328" t="str">
            <v xml:space="preserve">RELLENOS, FILTROS EN GRAVA, GAVIONES    </v>
          </cell>
          <cell r="G2328">
            <v>0</v>
          </cell>
          <cell r="H2328"/>
          <cell r="I2328"/>
          <cell r="J2328" t="str">
            <v xml:space="preserve">RELLENO MAT. SELECC. EXCAV </v>
          </cell>
          <cell r="K2328" t="str">
            <v>M3</v>
          </cell>
          <cell r="L2328">
            <v>1</v>
          </cell>
          <cell r="M2328">
            <v>15486</v>
          </cell>
          <cell r="N2328">
            <v>4801</v>
          </cell>
          <cell r="O2328">
            <v>20287</v>
          </cell>
        </row>
        <row r="2329">
          <cell r="A2329">
            <v>1468</v>
          </cell>
          <cell r="B2329" t="str">
            <v>V 006.002.004</v>
          </cell>
          <cell r="C2329" t="str">
            <v>APU 2021 V 006.002.004</v>
          </cell>
          <cell r="D2329" t="str">
            <v>GRUPO OBRAS VIALES</v>
          </cell>
          <cell r="E2329" t="str">
            <v xml:space="preserve">AFIRMADO  </v>
          </cell>
          <cell r="F2329" t="str">
            <v xml:space="preserve">RELLENOS, FILTROS EN GRAVA, GAVIONES    </v>
          </cell>
          <cell r="G2329">
            <v>0</v>
          </cell>
          <cell r="H2329"/>
          <cell r="I2329"/>
          <cell r="J2329" t="str">
            <v xml:space="preserve">RELLENOS MATERIAL EXCAVA(Relleno/compact mecánico </v>
          </cell>
          <cell r="K2329" t="str">
            <v>M3</v>
          </cell>
          <cell r="L2329">
            <v>1</v>
          </cell>
          <cell r="M2329">
            <v>15486</v>
          </cell>
          <cell r="N2329">
            <v>4801</v>
          </cell>
          <cell r="O2329">
            <v>20287</v>
          </cell>
        </row>
        <row r="2330">
          <cell r="A2330">
            <v>1469</v>
          </cell>
          <cell r="B2330" t="str">
            <v>V 006.002.005</v>
          </cell>
          <cell r="C2330" t="str">
            <v>APU 2021 V 006.002.005</v>
          </cell>
          <cell r="D2330" t="str">
            <v>GRUPO OBRAS VIALES</v>
          </cell>
          <cell r="E2330" t="str">
            <v xml:space="preserve">AFIRMADO  </v>
          </cell>
          <cell r="F2330" t="str">
            <v xml:space="preserve">RELLENOS, FILTROS EN GRAVA, GAVIONES    </v>
          </cell>
          <cell r="G2330">
            <v>0</v>
          </cell>
          <cell r="H2330"/>
          <cell r="I2330"/>
          <cell r="J2330" t="str">
            <v xml:space="preserve">RELLENOS COMPAC XA APRO. PTES Y ALCANT, BOX, TRANS </v>
          </cell>
          <cell r="K2330" t="str">
            <v xml:space="preserve"> M3</v>
          </cell>
          <cell r="L2330">
            <v>1</v>
          </cell>
          <cell r="M2330">
            <v>46543</v>
          </cell>
          <cell r="N2330">
            <v>14428</v>
          </cell>
          <cell r="O2330">
            <v>60971</v>
          </cell>
        </row>
        <row r="2331">
          <cell r="A2331">
            <v>1543</v>
          </cell>
          <cell r="B2331" t="str">
            <v>V 009.001.040</v>
          </cell>
          <cell r="C2331" t="str">
            <v>APU 2021 V 009.001.040</v>
          </cell>
          <cell r="D2331" t="str">
            <v>GRUPO OBRAS VIALES</v>
          </cell>
          <cell r="E2331" t="str">
            <v xml:space="preserve">VARIOS    </v>
          </cell>
          <cell r="F2331" t="str">
            <v xml:space="preserve">OBRAS COMPLEMENTARIAS    </v>
          </cell>
          <cell r="G2331">
            <v>0</v>
          </cell>
          <cell r="H2331"/>
          <cell r="I2331"/>
          <cell r="J2331" t="str">
            <v xml:space="preserve">RELLENO MAT RIO TAM MAX3" INC EXPLOT,CARG,TRAN 5KM </v>
          </cell>
          <cell r="K2331" t="str">
            <v xml:space="preserve"> M3</v>
          </cell>
          <cell r="L2331">
            <v>1</v>
          </cell>
          <cell r="M2331">
            <v>46479</v>
          </cell>
          <cell r="N2331">
            <v>14408</v>
          </cell>
          <cell r="O2331">
            <v>60887</v>
          </cell>
        </row>
        <row r="2332">
          <cell r="A2332">
            <v>1470</v>
          </cell>
          <cell r="B2332" t="str">
            <v>V 006.002.006</v>
          </cell>
          <cell r="C2332" t="str">
            <v>APU 2021 V 006.002.006</v>
          </cell>
          <cell r="D2332" t="str">
            <v>GRUPO OBRAS VIALES</v>
          </cell>
          <cell r="E2332" t="str">
            <v xml:space="preserve">AFIRMADO  </v>
          </cell>
          <cell r="F2332" t="str">
            <v xml:space="preserve">RELLENOS, FILTROS EN GRAVA, GAVIONES    </v>
          </cell>
          <cell r="G2332">
            <v>0</v>
          </cell>
          <cell r="H2332"/>
          <cell r="I2332"/>
          <cell r="J2332" t="str">
            <v xml:space="preserve">RELLENO CON MATERIAL CRUDO DE RIO TAMAÑO MAX 5" </v>
          </cell>
          <cell r="K2332" t="str">
            <v xml:space="preserve"> M3</v>
          </cell>
          <cell r="L2332">
            <v>1</v>
          </cell>
          <cell r="M2332">
            <v>62533</v>
          </cell>
          <cell r="N2332">
            <v>19385</v>
          </cell>
          <cell r="O2332">
            <v>81918</v>
          </cell>
        </row>
        <row r="2333">
          <cell r="A2333">
            <v>1471</v>
          </cell>
          <cell r="B2333" t="str">
            <v>V 006.002.007</v>
          </cell>
          <cell r="C2333" t="str">
            <v>APU 2021 V 006.002.007</v>
          </cell>
          <cell r="D2333" t="str">
            <v>GRUPO OBRAS VIALES</v>
          </cell>
          <cell r="E2333" t="str">
            <v xml:space="preserve">AFIRMADO  </v>
          </cell>
          <cell r="F2333" t="str">
            <v xml:space="preserve">RELLENOS, FILTROS EN GRAVA, GAVIONES    </v>
          </cell>
          <cell r="G2333">
            <v>0</v>
          </cell>
          <cell r="H2333"/>
          <cell r="I2333" t="str">
            <v>AV COLOMBIIA</v>
          </cell>
          <cell r="J2333" t="str">
            <v xml:space="preserve">GAVION 2x1x0.5/10x12/2.4mm, C13. Recubre Zn(260gr/m2) </v>
          </cell>
          <cell r="K2333" t="str">
            <v>M3</v>
          </cell>
          <cell r="L2333">
            <v>1</v>
          </cell>
          <cell r="M2333">
            <v>196052</v>
          </cell>
          <cell r="N2333">
            <v>60776</v>
          </cell>
          <cell r="O2333">
            <v>256828</v>
          </cell>
        </row>
        <row r="2334">
          <cell r="A2334">
            <v>1472</v>
          </cell>
          <cell r="B2334" t="str">
            <v>V 006.002.008</v>
          </cell>
          <cell r="C2334" t="str">
            <v>APU 2021 V 006.002.008</v>
          </cell>
          <cell r="D2334" t="str">
            <v>GRUPO OBRAS VIALES</v>
          </cell>
          <cell r="E2334" t="str">
            <v xml:space="preserve">AFIRMADO  </v>
          </cell>
          <cell r="F2334" t="str">
            <v xml:space="preserve">RELLENOS, FILTROS EN GRAVA, GAVIONES    </v>
          </cell>
          <cell r="G2334">
            <v>0</v>
          </cell>
          <cell r="H2334"/>
          <cell r="I2334" t="str">
            <v>AV COLOMBIIA</v>
          </cell>
          <cell r="J2334" t="str">
            <v xml:space="preserve">GAVION 2x1x1/10x12/2,4mm,C13, Recubre Zn (260gr/m2 </v>
          </cell>
          <cell r="K2334" t="str">
            <v>M3</v>
          </cell>
          <cell r="L2334">
            <v>1</v>
          </cell>
          <cell r="M2334">
            <v>168214</v>
          </cell>
          <cell r="N2334">
            <v>52146</v>
          </cell>
          <cell r="O2334">
            <v>220360</v>
          </cell>
        </row>
        <row r="2335">
          <cell r="A2335">
            <v>1473</v>
          </cell>
          <cell r="B2335" t="str">
            <v>V 006.002.009</v>
          </cell>
          <cell r="C2335" t="str">
            <v>APU 2021 V 006.002.009</v>
          </cell>
          <cell r="D2335" t="str">
            <v>GRUPO OBRAS VIALES</v>
          </cell>
          <cell r="E2335" t="str">
            <v xml:space="preserve">AFIRMADO  </v>
          </cell>
          <cell r="F2335" t="str">
            <v xml:space="preserve">RELLENOS, FILTROS EN GRAVA, GAVIONES    </v>
          </cell>
          <cell r="G2335">
            <v>0</v>
          </cell>
          <cell r="H2335"/>
          <cell r="I2335"/>
          <cell r="J2335" t="str">
            <v xml:space="preserve">GAVION 2x1x1/10x12/2.7 mm, C 12/Recubre Zn(260gr/m2) </v>
          </cell>
          <cell r="K2335" t="str">
            <v>M3</v>
          </cell>
          <cell r="L2335">
            <v>1</v>
          </cell>
          <cell r="M2335">
            <v>167600</v>
          </cell>
          <cell r="N2335">
            <v>51956</v>
          </cell>
          <cell r="O2335">
            <v>219556</v>
          </cell>
        </row>
        <row r="2336">
          <cell r="A2336">
            <v>1474</v>
          </cell>
          <cell r="B2336" t="str">
            <v>V 006.002.010</v>
          </cell>
          <cell r="C2336" t="str">
            <v>APU 2021 V 006.002.010</v>
          </cell>
          <cell r="D2336" t="str">
            <v>GRUPO OBRAS VIALES</v>
          </cell>
          <cell r="E2336" t="str">
            <v xml:space="preserve">AFIRMADO  </v>
          </cell>
          <cell r="F2336" t="str">
            <v xml:space="preserve">RELLENOS, FILTROS EN GRAVA, GAVIONES    </v>
          </cell>
          <cell r="G2336">
            <v>0</v>
          </cell>
          <cell r="H2336"/>
          <cell r="I2336"/>
          <cell r="J2336" t="str">
            <v xml:space="preserve">GAVION 2x1x1/8x10/3mm,C11.Recub.Zn(260gi7m2)lnvias </v>
          </cell>
          <cell r="K2336" t="str">
            <v>M3</v>
          </cell>
          <cell r="L2336">
            <v>1</v>
          </cell>
          <cell r="M2336">
            <v>127084</v>
          </cell>
          <cell r="N2336">
            <v>39396</v>
          </cell>
          <cell r="O2336">
            <v>166480</v>
          </cell>
        </row>
        <row r="2337">
          <cell r="A2337">
            <v>1475</v>
          </cell>
          <cell r="B2337" t="str">
            <v>V 006.002.011</v>
          </cell>
          <cell r="C2337" t="str">
            <v>APU 2021 V 006.002.011</v>
          </cell>
          <cell r="D2337" t="str">
            <v>GRUPO OBRAS VIALES</v>
          </cell>
          <cell r="E2337" t="str">
            <v xml:space="preserve">AFIRMADO  </v>
          </cell>
          <cell r="F2337" t="str">
            <v xml:space="preserve">RELLENOS, FILTROS EN GRAVA, GAVIONES    </v>
          </cell>
          <cell r="G2337">
            <v>0</v>
          </cell>
          <cell r="H2337"/>
          <cell r="I2337"/>
          <cell r="J2337" t="str">
            <v xml:space="preserve">GAVION 4x2x0.3/6x8/2,2mm, Cal 14,5, recub(260gr/m2 </v>
          </cell>
          <cell r="K2337" t="str">
            <v>M3</v>
          </cell>
          <cell r="L2337">
            <v>1</v>
          </cell>
          <cell r="M2337">
            <v>239192</v>
          </cell>
          <cell r="N2337">
            <v>74150</v>
          </cell>
          <cell r="O2337">
            <v>313342</v>
          </cell>
        </row>
        <row r="2338">
          <cell r="A2338">
            <v>1476</v>
          </cell>
          <cell r="B2338" t="str">
            <v>V 006.002.012</v>
          </cell>
          <cell r="C2338" t="str">
            <v>APU 2021 V 006.002.012</v>
          </cell>
          <cell r="D2338" t="str">
            <v>GRUPO OBRAS VIALES</v>
          </cell>
          <cell r="E2338" t="str">
            <v xml:space="preserve">AFIRMADO  </v>
          </cell>
          <cell r="F2338" t="str">
            <v xml:space="preserve">RELLENOS, FILTROS EN GRAVA, GAVIONES    </v>
          </cell>
          <cell r="G2338">
            <v>0</v>
          </cell>
          <cell r="H2338"/>
          <cell r="I2338"/>
          <cell r="J2338" t="str">
            <v xml:space="preserve">GAVION 4x2x0.3/8x10/2,4mm,C13.Recubrí.Zn(260gr/m2) </v>
          </cell>
          <cell r="K2338" t="str">
            <v>M3</v>
          </cell>
          <cell r="L2338">
            <v>1</v>
          </cell>
          <cell r="M2338">
            <v>199668</v>
          </cell>
          <cell r="N2338">
            <v>61897</v>
          </cell>
          <cell r="O2338">
            <v>261565</v>
          </cell>
        </row>
        <row r="2339">
          <cell r="A2339">
            <v>1477</v>
          </cell>
          <cell r="B2339" t="str">
            <v>V 006.002.013</v>
          </cell>
          <cell r="C2339" t="str">
            <v>APU 2021 V 006.002.013</v>
          </cell>
          <cell r="D2339" t="str">
            <v>GRUPO OBRAS VIALES</v>
          </cell>
          <cell r="E2339" t="str">
            <v xml:space="preserve">AFIRMADO  </v>
          </cell>
          <cell r="F2339" t="str">
            <v xml:space="preserve">RELLENOS, FILTROS EN GRAVA, GAVIONES    </v>
          </cell>
          <cell r="G2339">
            <v>0</v>
          </cell>
          <cell r="H2339"/>
          <cell r="I2339"/>
          <cell r="J2339" t="str">
            <v xml:space="preserve">SUM EINST GEOTEXTIL NT 3000 </v>
          </cell>
          <cell r="K2339" t="str">
            <v>M2</v>
          </cell>
          <cell r="L2339">
            <v>1</v>
          </cell>
          <cell r="M2339">
            <v>10059</v>
          </cell>
          <cell r="N2339">
            <v>3118</v>
          </cell>
          <cell r="O2339">
            <v>13177</v>
          </cell>
        </row>
        <row r="2340">
          <cell r="A2340">
            <v>1478</v>
          </cell>
          <cell r="B2340" t="str">
            <v>V 006.002.014</v>
          </cell>
          <cell r="C2340" t="str">
            <v>APU 2021 V 006.002.014</v>
          </cell>
          <cell r="D2340" t="str">
            <v>GRUPO OBRAS VIALES</v>
          </cell>
          <cell r="E2340" t="str">
            <v xml:space="preserve">AFIRMADO  </v>
          </cell>
          <cell r="F2340" t="str">
            <v xml:space="preserve">RELLENOS, FILTROS EN GRAVA, GAVIONES    </v>
          </cell>
          <cell r="G2340">
            <v>0</v>
          </cell>
          <cell r="H2340"/>
          <cell r="I2340"/>
          <cell r="J2340" t="str">
            <v xml:space="preserve">SUM EINST GEOTEXTIL NT 1600 </v>
          </cell>
          <cell r="K2340" t="str">
            <v>M2</v>
          </cell>
          <cell r="L2340">
            <v>1</v>
          </cell>
          <cell r="M2340">
            <v>3963</v>
          </cell>
          <cell r="N2340">
            <v>1229</v>
          </cell>
          <cell r="O2340">
            <v>5192</v>
          </cell>
        </row>
        <row r="2341">
          <cell r="A2341">
            <v>1479</v>
          </cell>
          <cell r="B2341" t="str">
            <v>V 006.002.015</v>
          </cell>
          <cell r="C2341" t="str">
            <v>APU 2021 V 006.002.015</v>
          </cell>
          <cell r="D2341" t="str">
            <v>GRUPO OBRAS VIALES</v>
          </cell>
          <cell r="E2341" t="str">
            <v xml:space="preserve">AFIRMADO  </v>
          </cell>
          <cell r="F2341" t="str">
            <v xml:space="preserve">RELLENOS, FILTROS EN GRAVA, GAVIONES    </v>
          </cell>
          <cell r="G2341">
            <v>0</v>
          </cell>
          <cell r="H2341"/>
          <cell r="I2341" t="str">
            <v>AV COLOMBIIA</v>
          </cell>
          <cell r="J2341" t="str">
            <v xml:space="preserve">SUM EINST GEOTEXTIL NT 2000 </v>
          </cell>
          <cell r="K2341" t="str">
            <v xml:space="preserve"> M2</v>
          </cell>
          <cell r="L2341">
            <v>1</v>
          </cell>
          <cell r="M2341">
            <v>7980</v>
          </cell>
          <cell r="N2341">
            <v>2474</v>
          </cell>
          <cell r="O2341">
            <v>10454</v>
          </cell>
        </row>
        <row r="2342">
          <cell r="A2342">
            <v>1480</v>
          </cell>
          <cell r="B2342" t="str">
            <v>V 006.002.016</v>
          </cell>
          <cell r="C2342" t="str">
            <v>APU 2021 V 006.002.016</v>
          </cell>
          <cell r="D2342" t="str">
            <v>GRUPO OBRAS VIALES</v>
          </cell>
          <cell r="E2342" t="str">
            <v xml:space="preserve">AFIRMADO  </v>
          </cell>
          <cell r="F2342" t="str">
            <v xml:space="preserve">RELLENOS, FILTROS EN GRAVA, GAVIONES    </v>
          </cell>
          <cell r="G2342">
            <v>0</v>
          </cell>
          <cell r="H2342"/>
          <cell r="I2342"/>
          <cell r="J2342" t="str">
            <v xml:space="preserve">SUM EINST GEOMEMBRANA 0,5mm 20 mils </v>
          </cell>
          <cell r="K2342" t="str">
            <v>M2</v>
          </cell>
          <cell r="L2342">
            <v>1</v>
          </cell>
          <cell r="M2342">
            <v>11154</v>
          </cell>
          <cell r="N2342">
            <v>3458</v>
          </cell>
          <cell r="O2342">
            <v>14612</v>
          </cell>
        </row>
        <row r="2343">
          <cell r="A2343">
            <v>1555</v>
          </cell>
          <cell r="B2343" t="str">
            <v>V 010.001.001</v>
          </cell>
          <cell r="C2343" t="str">
            <v>APU 2021 V 010.001.001</v>
          </cell>
          <cell r="D2343" t="str">
            <v>NUEVOS</v>
          </cell>
          <cell r="E2343" t="str">
            <v xml:space="preserve">EQUIPAMENTO HIDRAULICO </v>
          </cell>
          <cell r="F2343" t="str">
            <v>ACCESORIOS TANQUES</v>
          </cell>
          <cell r="G2343">
            <v>0</v>
          </cell>
          <cell r="H2343" t="str">
            <v>AV COLOMBIA JUANCARLOS GOMEZ</v>
          </cell>
          <cell r="I2343" t="str">
            <v>AV COLOMBIA JUANCARLOS GOMEZ</v>
          </cell>
          <cell r="J2343" t="str">
            <v>SUM E INST GEOTEXTIL TEJIDO 315 ST y/o T2400 RESIETENCIA GRAB 1400 N</v>
          </cell>
          <cell r="K2343" t="str">
            <v>M2</v>
          </cell>
          <cell r="L2343">
            <v>1</v>
          </cell>
          <cell r="M2343">
            <v>6146</v>
          </cell>
          <cell r="N2343">
            <v>1905</v>
          </cell>
          <cell r="O2343">
            <v>8051</v>
          </cell>
        </row>
        <row r="2344">
          <cell r="A2344">
            <v>1536</v>
          </cell>
          <cell r="B2344" t="str">
            <v>V 009.001.032</v>
          </cell>
          <cell r="C2344" t="str">
            <v>APU 2021 V 009.001.032</v>
          </cell>
          <cell r="D2344" t="str">
            <v>GRUPO OBRAS VIALES</v>
          </cell>
          <cell r="E2344" t="str">
            <v xml:space="preserve">VARIOS    </v>
          </cell>
          <cell r="F2344" t="str">
            <v xml:space="preserve">OBRAS COMPLEMENTARIAS    </v>
          </cell>
          <cell r="G2344">
            <v>0</v>
          </cell>
          <cell r="H2344"/>
          <cell r="I2344"/>
          <cell r="J2344" t="str">
            <v xml:space="preserve">GEODREN VIAL 160 mm;h=1 mts, a=0,3mt, hrelleno=0,7m </v>
          </cell>
          <cell r="K2344" t="str">
            <v>ML</v>
          </cell>
          <cell r="L2344">
            <v>1</v>
          </cell>
          <cell r="M2344">
            <v>113477</v>
          </cell>
          <cell r="N2344">
            <v>35178</v>
          </cell>
          <cell r="O2344">
            <v>148655</v>
          </cell>
        </row>
        <row r="2345">
          <cell r="A2345">
            <v>1537</v>
          </cell>
          <cell r="B2345" t="str">
            <v>V 009.001.033</v>
          </cell>
          <cell r="C2345" t="str">
            <v>APU 2021 V 009.001.033</v>
          </cell>
          <cell r="D2345" t="str">
            <v>GRUPO OBRAS VIALES</v>
          </cell>
          <cell r="E2345" t="str">
            <v xml:space="preserve">VARIOS    </v>
          </cell>
          <cell r="F2345" t="str">
            <v xml:space="preserve">OBRAS COMPLEMENTARIAS    </v>
          </cell>
          <cell r="G2345">
            <v>0</v>
          </cell>
          <cell r="H2345"/>
          <cell r="I2345"/>
          <cell r="J2345" t="str">
            <v xml:space="preserve">GEODREN VIAL 100 mm;h=1 mts,a=0,3mt, hrelleno=0,7m </v>
          </cell>
          <cell r="K2345" t="str">
            <v>ML</v>
          </cell>
          <cell r="L2345">
            <v>1</v>
          </cell>
          <cell r="M2345">
            <v>87845</v>
          </cell>
          <cell r="N2345">
            <v>27232</v>
          </cell>
          <cell r="O2345">
            <v>115077</v>
          </cell>
        </row>
        <row r="2346">
          <cell r="A2346">
            <v>1538</v>
          </cell>
          <cell r="B2346" t="str">
            <v>V 009.001.034</v>
          </cell>
          <cell r="C2346" t="str">
            <v>APU 2021 V 009.001.034</v>
          </cell>
          <cell r="D2346" t="str">
            <v>GRUPO OBRAS VIALES</v>
          </cell>
          <cell r="E2346" t="str">
            <v xml:space="preserve">VARIOS    </v>
          </cell>
          <cell r="F2346" t="str">
            <v xml:space="preserve">OBRAS COMPLEMENTARIAS    </v>
          </cell>
          <cell r="G2346">
            <v>0</v>
          </cell>
          <cell r="H2346"/>
          <cell r="I2346"/>
          <cell r="J2346" t="str">
            <v xml:space="preserve">GEODREN VIAL 65 mm;h=1 mts,a=0,3mt, hrelleno=0,7m </v>
          </cell>
          <cell r="K2346" t="str">
            <v>ML</v>
          </cell>
          <cell r="L2346">
            <v>1</v>
          </cell>
          <cell r="M2346">
            <v>79358</v>
          </cell>
          <cell r="N2346">
            <v>24601</v>
          </cell>
          <cell r="O2346">
            <v>103959</v>
          </cell>
        </row>
        <row r="2347">
          <cell r="A2347"/>
          <cell r="B2347"/>
          <cell r="C2347"/>
          <cell r="D2347"/>
          <cell r="E2347"/>
          <cell r="F2347"/>
          <cell r="G2347"/>
          <cell r="H2347"/>
          <cell r="I2347"/>
          <cell r="J2347" t="str">
            <v>SOBREACARREO, AFIRMADO, SUB-BASE Y BASES</v>
          </cell>
          <cell r="K2347" t="str">
            <v/>
          </cell>
          <cell r="L2347"/>
          <cell r="M2347"/>
          <cell r="N2347"/>
          <cell r="O2347"/>
        </row>
        <row r="2348">
          <cell r="A2348">
            <v>1483</v>
          </cell>
          <cell r="B2348" t="str">
            <v>V 006.003.001</v>
          </cell>
          <cell r="C2348" t="str">
            <v>APU 2021 V 006.003.001</v>
          </cell>
          <cell r="D2348" t="str">
            <v>GRUPO OBRAS VIALES</v>
          </cell>
          <cell r="E2348" t="str">
            <v xml:space="preserve">AFIRMADO  </v>
          </cell>
          <cell r="F2348" t="str">
            <v>SOBREACARREO, AFIRMADO, SUB-BASE Y BASES</v>
          </cell>
          <cell r="G2348">
            <v>0</v>
          </cell>
          <cell r="H2348"/>
          <cell r="I2348" t="str">
            <v xml:space="preserve">ESCE- RELIQUIA </v>
          </cell>
          <cell r="J2348" t="str">
            <v xml:space="preserve">SOBREACARREO MATERIAL, 20% compacta. </v>
          </cell>
          <cell r="K2348" t="str">
            <v>M3-KM</v>
          </cell>
          <cell r="L2348">
            <v>1</v>
          </cell>
          <cell r="M2348">
            <v>1190</v>
          </cell>
          <cell r="N2348">
            <v>369</v>
          </cell>
          <cell r="O2348">
            <v>1559</v>
          </cell>
        </row>
        <row r="2349">
          <cell r="A2349">
            <v>1484</v>
          </cell>
          <cell r="B2349" t="str">
            <v>V 006.003.002</v>
          </cell>
          <cell r="C2349" t="str">
            <v>APU 2021 V 006.003.002</v>
          </cell>
          <cell r="D2349" t="str">
            <v>GRUPO OBRAS VIALES</v>
          </cell>
          <cell r="E2349" t="str">
            <v xml:space="preserve">AFIRMADO  </v>
          </cell>
          <cell r="F2349" t="str">
            <v>SOBREACARREO, AFIRMADO, SUB-BASE Y BASES</v>
          </cell>
          <cell r="G2349">
            <v>0</v>
          </cell>
          <cell r="H2349"/>
          <cell r="I2349"/>
          <cell r="J2349" t="str">
            <v xml:space="preserve">AFIRMADO TAM MAX 3",Incl explot,cargue,transp 5 km </v>
          </cell>
          <cell r="K2349" t="str">
            <v xml:space="preserve"> M3</v>
          </cell>
          <cell r="L2349">
            <v>1</v>
          </cell>
          <cell r="M2349">
            <v>46850</v>
          </cell>
          <cell r="N2349">
            <v>14524</v>
          </cell>
          <cell r="O2349">
            <v>61374</v>
          </cell>
        </row>
        <row r="2350">
          <cell r="A2350">
            <v>1485</v>
          </cell>
          <cell r="B2350" t="str">
            <v>V 006.003.003</v>
          </cell>
          <cell r="C2350" t="str">
            <v>APU 2021 V 006.003.003</v>
          </cell>
          <cell r="D2350" t="str">
            <v>GRUPO OBRAS VIALES</v>
          </cell>
          <cell r="E2350" t="str">
            <v xml:space="preserve">AFIRMADO  </v>
          </cell>
          <cell r="F2350" t="str">
            <v>SOBREACARREO, AFIRMADO, SUB-BASE Y BASES</v>
          </cell>
          <cell r="G2350">
            <v>0</v>
          </cell>
          <cell r="H2350"/>
          <cell r="I2350"/>
          <cell r="J2350" t="str">
            <v xml:space="preserve">TERRAPLEN PRESTAMO LATERAL COMPACTADOS </v>
          </cell>
          <cell r="K2350" t="str">
            <v xml:space="preserve"> M3</v>
          </cell>
          <cell r="L2350">
            <v>1</v>
          </cell>
          <cell r="M2350">
            <v>26766</v>
          </cell>
          <cell r="N2350">
            <v>8297</v>
          </cell>
          <cell r="O2350">
            <v>35063</v>
          </cell>
        </row>
        <row r="2351">
          <cell r="A2351">
            <v>1486</v>
          </cell>
          <cell r="B2351" t="str">
            <v>V 006.003.004</v>
          </cell>
          <cell r="C2351" t="str">
            <v>APU 2021 V 006.003.004</v>
          </cell>
          <cell r="D2351" t="str">
            <v>GRUPO OBRAS VIALES</v>
          </cell>
          <cell r="E2351" t="str">
            <v xml:space="preserve">AFIRMADO  </v>
          </cell>
          <cell r="F2351" t="str">
            <v>SOBREACARREO, AFIRMADO, SUB-BASE Y BASES</v>
          </cell>
          <cell r="G2351">
            <v>0</v>
          </cell>
          <cell r="H2351"/>
          <cell r="I2351"/>
          <cell r="J2351" t="str">
            <v xml:space="preserve">MAT DE PREST Y/O ARRECIFE CLASIF TAM MAX 3" INC TRANS 5K, </v>
          </cell>
          <cell r="K2351" t="str">
            <v xml:space="preserve"> M3</v>
          </cell>
          <cell r="L2351">
            <v>1</v>
          </cell>
          <cell r="M2351">
            <v>54665</v>
          </cell>
          <cell r="N2351">
            <v>16946</v>
          </cell>
          <cell r="O2351">
            <v>71611</v>
          </cell>
        </row>
        <row r="2352">
          <cell r="A2352">
            <v>1487</v>
          </cell>
          <cell r="B2352" t="str">
            <v>V 006.003.005</v>
          </cell>
          <cell r="C2352" t="str">
            <v>APU 2021 V 006.003.005</v>
          </cell>
          <cell r="D2352" t="str">
            <v>GRUPO OBRAS VIALES</v>
          </cell>
          <cell r="E2352" t="str">
            <v xml:space="preserve">AFIRMADO  </v>
          </cell>
          <cell r="F2352" t="str">
            <v>SOBREACARREO, AFIRMADO, SUB-BASE Y BASES</v>
          </cell>
          <cell r="G2352">
            <v>0</v>
          </cell>
          <cell r="H2352"/>
          <cell r="I2352"/>
          <cell r="J2352" t="str">
            <v xml:space="preserve">MAT DE PREST PARA NUCLEO TERRAPLEN INC TRANS, CONFORM Y COMPAC </v>
          </cell>
          <cell r="K2352" t="str">
            <v xml:space="preserve"> M3</v>
          </cell>
          <cell r="L2352">
            <v>1</v>
          </cell>
          <cell r="M2352">
            <v>46850</v>
          </cell>
          <cell r="N2352">
            <v>14524</v>
          </cell>
          <cell r="O2352">
            <v>61374</v>
          </cell>
        </row>
        <row r="2353">
          <cell r="A2353">
            <v>1488</v>
          </cell>
          <cell r="B2353" t="str">
            <v>V 006.003.006</v>
          </cell>
          <cell r="C2353" t="str">
            <v>APU 2021 V 006.003.006</v>
          </cell>
          <cell r="D2353" t="str">
            <v>GRUPO OBRAS VIALES</v>
          </cell>
          <cell r="E2353" t="str">
            <v xml:space="preserve">AFIRMADO  </v>
          </cell>
          <cell r="F2353" t="str">
            <v>SOBREACARREO, AFIRMADO, SUB-BASE Y BASES</v>
          </cell>
          <cell r="G2353">
            <v>0</v>
          </cell>
          <cell r="H2353"/>
          <cell r="I2353"/>
          <cell r="J2353" t="str">
            <v xml:space="preserve">MAT DE ARRAST CRUD INC EXPLOTE, CARGUE CONF, COMPC </v>
          </cell>
          <cell r="K2353" t="str">
            <v xml:space="preserve"> M3</v>
          </cell>
          <cell r="L2353">
            <v>1</v>
          </cell>
          <cell r="M2353">
            <v>55555</v>
          </cell>
          <cell r="N2353">
            <v>17222</v>
          </cell>
          <cell r="O2353">
            <v>72777</v>
          </cell>
        </row>
        <row r="2354">
          <cell r="A2354">
            <v>1489</v>
          </cell>
          <cell r="B2354" t="str">
            <v>V 006.003.007</v>
          </cell>
          <cell r="C2354" t="str">
            <v>APU 2021 V 006.003.007</v>
          </cell>
          <cell r="D2354" t="str">
            <v>GRUPO OBRAS VIALES</v>
          </cell>
          <cell r="E2354" t="str">
            <v xml:space="preserve">AFIRMADO  </v>
          </cell>
          <cell r="F2354" t="str">
            <v>SOBREACARREO, AFIRMADO, SUB-BASE Y BASES</v>
          </cell>
          <cell r="G2354">
            <v>0</v>
          </cell>
          <cell r="H2354"/>
          <cell r="I2354"/>
          <cell r="J2354" t="str">
            <v xml:space="preserve">SOBREACARREO CARRETILLA INC PALEO M3-ML </v>
          </cell>
          <cell r="K2354" t="str">
            <v xml:space="preserve"> M3-ML</v>
          </cell>
          <cell r="L2354">
            <v>1</v>
          </cell>
          <cell r="M2354">
            <v>664</v>
          </cell>
          <cell r="N2354">
            <v>206</v>
          </cell>
          <cell r="O2354">
            <v>870</v>
          </cell>
        </row>
        <row r="2355">
          <cell r="A2355"/>
          <cell r="B2355"/>
          <cell r="C2355"/>
          <cell r="D2355"/>
          <cell r="E2355"/>
          <cell r="F2355"/>
          <cell r="G2355"/>
          <cell r="H2355"/>
          <cell r="I2355"/>
          <cell r="J2355" t="str">
            <v xml:space="preserve">CONSERVACION   </v>
          </cell>
          <cell r="K2355" t="str">
            <v/>
          </cell>
          <cell r="L2355"/>
          <cell r="M2355"/>
          <cell r="N2355"/>
          <cell r="O2355"/>
        </row>
        <row r="2356">
          <cell r="A2356"/>
          <cell r="B2356"/>
          <cell r="C2356"/>
          <cell r="D2356"/>
          <cell r="E2356"/>
          <cell r="F2356"/>
          <cell r="G2356"/>
          <cell r="H2356"/>
          <cell r="I2356"/>
          <cell r="J2356" t="str">
            <v xml:space="preserve">PARCHEO, LIMPIEZA, ESCARIFICACION  </v>
          </cell>
          <cell r="K2356" t="str">
            <v/>
          </cell>
          <cell r="L2356"/>
          <cell r="M2356"/>
          <cell r="N2356"/>
          <cell r="O2356"/>
        </row>
        <row r="2357">
          <cell r="A2357">
            <v>1490</v>
          </cell>
          <cell r="B2357" t="str">
            <v>V 007.001.001</v>
          </cell>
          <cell r="C2357" t="str">
            <v>APU 2021 V 007.001.001</v>
          </cell>
          <cell r="D2357" t="str">
            <v>GRUPO OBRAS VIALES</v>
          </cell>
          <cell r="E2357" t="str">
            <v xml:space="preserve">CONSERVACION   </v>
          </cell>
          <cell r="F2357" t="str">
            <v xml:space="preserve">PARCHEO, LIMPIEZA, ESCARIFICACION  </v>
          </cell>
          <cell r="G2357">
            <v>0</v>
          </cell>
          <cell r="H2357"/>
          <cell r="I2357"/>
          <cell r="J2357" t="str">
            <v xml:space="preserve">ESCARIFICACION DE CRUD EXIST XA e= 0.1 m </v>
          </cell>
          <cell r="K2357" t="str">
            <v>M2</v>
          </cell>
          <cell r="L2357">
            <v>1</v>
          </cell>
          <cell r="M2357">
            <v>1109</v>
          </cell>
          <cell r="N2357">
            <v>344</v>
          </cell>
          <cell r="O2357">
            <v>1453</v>
          </cell>
        </row>
        <row r="2358">
          <cell r="A2358">
            <v>1491</v>
          </cell>
          <cell r="B2358" t="str">
            <v>V 007.001.002</v>
          </cell>
          <cell r="C2358" t="str">
            <v>APU 2021 V 007.001.002</v>
          </cell>
          <cell r="D2358" t="str">
            <v>GRUPO OBRAS VIALES</v>
          </cell>
          <cell r="E2358" t="str">
            <v xml:space="preserve">CONSERVACION   </v>
          </cell>
          <cell r="F2358" t="str">
            <v xml:space="preserve">PARCHEO, LIMPIEZA, ESCARIFICACION  </v>
          </cell>
          <cell r="G2358">
            <v>0</v>
          </cell>
          <cell r="H2358"/>
          <cell r="I2358"/>
          <cell r="J2358" t="str">
            <v xml:space="preserve">ESCAR, CONFORM, COMPAC CRUDO CASTILLA E=.10 </v>
          </cell>
          <cell r="K2358" t="str">
            <v>M2</v>
          </cell>
          <cell r="L2358">
            <v>1</v>
          </cell>
          <cell r="M2358">
            <v>3557</v>
          </cell>
          <cell r="N2358">
            <v>1103</v>
          </cell>
          <cell r="O2358">
            <v>4660</v>
          </cell>
        </row>
        <row r="2359">
          <cell r="A2359">
            <v>1492</v>
          </cell>
          <cell r="B2359" t="str">
            <v>V 007.001.003</v>
          </cell>
          <cell r="C2359" t="str">
            <v>APU 2021 V 007.001.003</v>
          </cell>
          <cell r="D2359" t="str">
            <v>GRUPO OBRAS VIALES</v>
          </cell>
          <cell r="E2359" t="str">
            <v xml:space="preserve">CONSERVACION   </v>
          </cell>
          <cell r="F2359" t="str">
            <v xml:space="preserve">PARCHEO, LIMPIEZA, ESCARIFICACION  </v>
          </cell>
          <cell r="G2359">
            <v>0</v>
          </cell>
          <cell r="H2359"/>
          <cell r="I2359"/>
          <cell r="J2359" t="str">
            <v xml:space="preserve">FRESADO DE PAVIMENTO </v>
          </cell>
          <cell r="K2359" t="str">
            <v>M3</v>
          </cell>
          <cell r="L2359">
            <v>1</v>
          </cell>
          <cell r="M2359">
            <v>88971</v>
          </cell>
          <cell r="N2359">
            <v>27581</v>
          </cell>
          <cell r="O2359">
            <v>116552</v>
          </cell>
        </row>
        <row r="2360">
          <cell r="A2360"/>
          <cell r="B2360"/>
          <cell r="C2360"/>
          <cell r="D2360"/>
          <cell r="E2360"/>
          <cell r="F2360"/>
          <cell r="G2360"/>
          <cell r="H2360"/>
          <cell r="I2360"/>
          <cell r="J2360" t="str">
            <v xml:space="preserve">REMOCION, DEMOLICION, RENIVLACION  </v>
          </cell>
          <cell r="K2360" t="str">
            <v/>
          </cell>
          <cell r="L2360"/>
          <cell r="M2360"/>
          <cell r="N2360"/>
          <cell r="O2360"/>
        </row>
        <row r="2361">
          <cell r="A2361">
            <v>1493</v>
          </cell>
          <cell r="B2361" t="str">
            <v>V 007.002.001</v>
          </cell>
          <cell r="C2361" t="str">
            <v>APU 2021 V 007.002.001</v>
          </cell>
          <cell r="D2361" t="str">
            <v>GRUPO OBRAS VIALES</v>
          </cell>
          <cell r="E2361" t="str">
            <v xml:space="preserve">CONSERVACION   </v>
          </cell>
          <cell r="F2361" t="str">
            <v xml:space="preserve">REMOCION, DEMOLICION, RENIVLACION  </v>
          </cell>
          <cell r="G2361">
            <v>0</v>
          </cell>
          <cell r="H2361"/>
          <cell r="I2361"/>
          <cell r="J2361" t="str">
            <v xml:space="preserve">RENIVELACION Y COMPACTACION DE LA BANCA EXISTENTE DE 6 a 8m INC </v>
          </cell>
          <cell r="K2361" t="str">
            <v xml:space="preserve"> KM</v>
          </cell>
          <cell r="L2361">
            <v>1</v>
          </cell>
          <cell r="M2361">
            <v>1926868</v>
          </cell>
          <cell r="N2361">
            <v>597329</v>
          </cell>
          <cell r="O2361">
            <v>2524197</v>
          </cell>
        </row>
        <row r="2362">
          <cell r="A2362"/>
          <cell r="B2362"/>
          <cell r="C2362"/>
          <cell r="D2362"/>
          <cell r="E2362"/>
          <cell r="F2362"/>
          <cell r="G2362"/>
          <cell r="H2362"/>
          <cell r="I2362"/>
          <cell r="J2362" t="str">
            <v xml:space="preserve">MEJORAMIENTOS Y PAVIMENTOS    </v>
          </cell>
          <cell r="K2362" t="str">
            <v/>
          </cell>
          <cell r="L2362"/>
          <cell r="M2362"/>
          <cell r="N2362"/>
          <cell r="O2362"/>
        </row>
        <row r="2363">
          <cell r="A2363"/>
          <cell r="B2363"/>
          <cell r="C2363"/>
          <cell r="D2363"/>
          <cell r="E2363"/>
          <cell r="F2363"/>
          <cell r="G2363"/>
          <cell r="H2363"/>
          <cell r="I2363"/>
          <cell r="J2363" t="str">
            <v>IMPRIMACION, BACHEO, SUB-BASE, BASE</v>
          </cell>
          <cell r="K2363" t="str">
            <v/>
          </cell>
          <cell r="L2363"/>
          <cell r="M2363"/>
          <cell r="N2363"/>
          <cell r="O2363"/>
        </row>
        <row r="2364">
          <cell r="A2364">
            <v>1494</v>
          </cell>
          <cell r="B2364" t="str">
            <v>V 008.001.001</v>
          </cell>
          <cell r="C2364" t="str">
            <v>APU 2021 V 008.001.001</v>
          </cell>
          <cell r="D2364" t="str">
            <v>GRUPO OBRAS VIALES</v>
          </cell>
          <cell r="E2364" t="str">
            <v xml:space="preserve">MEJORAMIENTOS Y PAVIMENTOS    </v>
          </cell>
          <cell r="F2364" t="str">
            <v>IMPRIMACION, BACHEO, SUB-BASE, BASE</v>
          </cell>
          <cell r="G2364">
            <v>0</v>
          </cell>
          <cell r="H2364"/>
          <cell r="I2364" t="str">
            <v xml:space="preserve">ESCE- PORFIA </v>
          </cell>
          <cell r="J2364" t="str">
            <v xml:space="preserve">IMPRIMACION ASFALTICA </v>
          </cell>
          <cell r="K2364" t="str">
            <v xml:space="preserve"> M2</v>
          </cell>
          <cell r="L2364">
            <v>1</v>
          </cell>
          <cell r="M2364">
            <v>3468</v>
          </cell>
          <cell r="N2364">
            <v>1075</v>
          </cell>
          <cell r="O2364">
            <v>4543</v>
          </cell>
        </row>
        <row r="2365">
          <cell r="A2365">
            <v>1495</v>
          </cell>
          <cell r="B2365" t="str">
            <v>V 008.001.002</v>
          </cell>
          <cell r="C2365" t="str">
            <v>APU 2021 V 008.001.002</v>
          </cell>
          <cell r="D2365" t="str">
            <v>GRUPO OBRAS VIALES</v>
          </cell>
          <cell r="E2365" t="str">
            <v xml:space="preserve">MEJORAMIENTOS Y PAVIMENTOS    </v>
          </cell>
          <cell r="F2365" t="str">
            <v>IMPRIMACION, BACHEO, SUB-BASE, BASE</v>
          </cell>
          <cell r="G2365">
            <v>0</v>
          </cell>
          <cell r="H2365"/>
          <cell r="I2365"/>
          <cell r="J2365" t="str">
            <v xml:space="preserve">BACHEO MEZCLA DENSA EN CALIENTE TIPO MDC-19 (5 km) </v>
          </cell>
          <cell r="K2365" t="str">
            <v>M3</v>
          </cell>
          <cell r="L2365">
            <v>1</v>
          </cell>
          <cell r="M2365">
            <v>719938</v>
          </cell>
          <cell r="N2365">
            <v>223181</v>
          </cell>
          <cell r="O2365">
            <v>943119</v>
          </cell>
        </row>
        <row r="2366">
          <cell r="A2366">
            <v>1496</v>
          </cell>
          <cell r="B2366" t="str">
            <v>V 008.001.003</v>
          </cell>
          <cell r="C2366" t="str">
            <v>APU 2021 V 008.001.003</v>
          </cell>
          <cell r="D2366" t="str">
            <v>GRUPO OBRAS VIALES</v>
          </cell>
          <cell r="E2366" t="str">
            <v xml:space="preserve">MEJORAMIENTOS Y PAVIMENTOS    </v>
          </cell>
          <cell r="F2366" t="str">
            <v>IMPRIMACION, BACHEO, SUB-BASE, BASE</v>
          </cell>
          <cell r="G2366">
            <v>0</v>
          </cell>
          <cell r="H2366"/>
          <cell r="I2366"/>
          <cell r="J2366" t="str">
            <v xml:space="preserve">SUB-BASE GRAN RIO SELEC. T. MAX 2" Inc transp 5 km </v>
          </cell>
          <cell r="K2366" t="str">
            <v xml:space="preserve"> M3</v>
          </cell>
          <cell r="L2366">
            <v>1</v>
          </cell>
          <cell r="M2366">
            <v>73655</v>
          </cell>
          <cell r="N2366">
            <v>22833</v>
          </cell>
          <cell r="O2366">
            <v>96488</v>
          </cell>
        </row>
        <row r="2367">
          <cell r="A2367">
            <v>1497</v>
          </cell>
          <cell r="B2367" t="str">
            <v>V 008.001.004</v>
          </cell>
          <cell r="C2367" t="str">
            <v>APU 2021 V 008.001.004</v>
          </cell>
          <cell r="D2367" t="str">
            <v>GRUPO OBRAS VIALES</v>
          </cell>
          <cell r="E2367" t="str">
            <v xml:space="preserve">MEJORAMIENTOS Y PAVIMENTOS    </v>
          </cell>
          <cell r="F2367" t="str">
            <v>IMPRIMACION, BACHEO, SUB-BASE, BASE</v>
          </cell>
          <cell r="G2367">
            <v>0</v>
          </cell>
          <cell r="H2367"/>
          <cell r="I2367" t="str">
            <v xml:space="preserve">ESCE- RELIQUIA </v>
          </cell>
          <cell r="J2367" t="str">
            <v xml:space="preserve">SUB-BASE GRAN T. MAX 2" TRITURA.Incl. transp5 km </v>
          </cell>
          <cell r="K2367" t="str">
            <v xml:space="preserve"> M3</v>
          </cell>
          <cell r="L2367">
            <v>1</v>
          </cell>
          <cell r="M2367">
            <v>86204</v>
          </cell>
          <cell r="N2367">
            <v>26723</v>
          </cell>
          <cell r="O2367">
            <v>112927</v>
          </cell>
        </row>
        <row r="2368">
          <cell r="A2368">
            <v>1498</v>
          </cell>
          <cell r="B2368" t="str">
            <v>V 008.001.005</v>
          </cell>
          <cell r="C2368" t="str">
            <v>APU 2021 V 008.001.005</v>
          </cell>
          <cell r="D2368" t="str">
            <v>GRUPO OBRAS VIALES</v>
          </cell>
          <cell r="E2368" t="str">
            <v xml:space="preserve">MEJORAMIENTOS Y PAVIMENTOS    </v>
          </cell>
          <cell r="F2368" t="str">
            <v>IMPRIMACION, BACHEO, SUB-BASE, BASE</v>
          </cell>
          <cell r="G2368">
            <v>0</v>
          </cell>
          <cell r="H2368"/>
          <cell r="I2368" t="str">
            <v xml:space="preserve">ESCE- PORFIA </v>
          </cell>
          <cell r="J2368" t="str">
            <v xml:space="preserve">BASE TRITURA T. MAX 1 1/2" .Incl. transp 5 km </v>
          </cell>
          <cell r="K2368" t="str">
            <v xml:space="preserve"> M3</v>
          </cell>
          <cell r="L2368">
            <v>1</v>
          </cell>
          <cell r="M2368">
            <v>100600</v>
          </cell>
          <cell r="N2368">
            <v>31186</v>
          </cell>
          <cell r="O2368">
            <v>131786</v>
          </cell>
        </row>
        <row r="2369">
          <cell r="A2369">
            <v>1499</v>
          </cell>
          <cell r="B2369" t="str">
            <v>V 008.001.006</v>
          </cell>
          <cell r="C2369" t="str">
            <v>APU 2021 V 008.001.006</v>
          </cell>
          <cell r="D2369" t="str">
            <v>GRUPO OBRAS VIALES</v>
          </cell>
          <cell r="E2369" t="str">
            <v xml:space="preserve">MEJORAMIENTOS Y PAVIMENTOS    </v>
          </cell>
          <cell r="F2369" t="str">
            <v>IMPRIMACION, BACHEO, SUB-BASE, BASE</v>
          </cell>
          <cell r="G2369">
            <v>0</v>
          </cell>
          <cell r="H2369"/>
          <cell r="I2369"/>
          <cell r="J2369" t="str">
            <v>MEJORAMIENTO MACADAM 2 ESTRUC.Incl. transp, trit 3/4" e=0,1 m,crudo e=0,3U1\||</v>
          </cell>
          <cell r="K2369" t="str">
            <v xml:space="preserve"> M2</v>
          </cell>
          <cell r="L2369">
            <v>1</v>
          </cell>
          <cell r="M2369">
            <v>55586</v>
          </cell>
          <cell r="N2369">
            <v>17232</v>
          </cell>
          <cell r="O2369">
            <v>72818</v>
          </cell>
        </row>
        <row r="2370">
          <cell r="A2370"/>
          <cell r="B2370"/>
          <cell r="C2370"/>
          <cell r="D2370"/>
          <cell r="E2370"/>
          <cell r="F2370"/>
          <cell r="G2370"/>
          <cell r="H2370"/>
          <cell r="I2370"/>
          <cell r="J2370" t="str">
            <v xml:space="preserve">ESTABILIZACION CON CRUDO, CARPETA ASFALTICA, CEMENTO   </v>
          </cell>
          <cell r="K2370" t="str">
            <v/>
          </cell>
          <cell r="L2370"/>
          <cell r="M2370"/>
          <cell r="N2370"/>
          <cell r="O2370"/>
        </row>
        <row r="2371">
          <cell r="A2371">
            <v>1500</v>
          </cell>
          <cell r="B2371" t="str">
            <v>V 008.002.001</v>
          </cell>
          <cell r="C2371" t="str">
            <v>APU 2021 V 008.002.001</v>
          </cell>
          <cell r="D2371" t="str">
            <v>GRUPO OBRAS VIALES</v>
          </cell>
          <cell r="E2371" t="str">
            <v xml:space="preserve">MEJORAMIENTOS Y PAVIMENTOS    </v>
          </cell>
          <cell r="F2371" t="str">
            <v xml:space="preserve">ESTABILIZACION CON CRUDO, CARPETA ASFALTICA, CEMENTO   </v>
          </cell>
          <cell r="G2371">
            <v>0</v>
          </cell>
          <cell r="H2371"/>
          <cell r="I2371"/>
          <cell r="J2371" t="str">
            <v xml:space="preserve">ESTABIL CRUDO PESADOS E=0.10m.TRIT(FINISHER) vcio </v>
          </cell>
          <cell r="K2371" t="str">
            <v xml:space="preserve"> M2</v>
          </cell>
          <cell r="L2371">
            <v>1</v>
          </cell>
          <cell r="M2371">
            <v>46751</v>
          </cell>
          <cell r="N2371">
            <v>14493</v>
          </cell>
          <cell r="O2371">
            <v>61244</v>
          </cell>
        </row>
        <row r="2372">
          <cell r="A2372">
            <v>1501</v>
          </cell>
          <cell r="B2372" t="str">
            <v>V 008.002.002</v>
          </cell>
          <cell r="C2372" t="str">
            <v>APU 2021 V 008.002.002</v>
          </cell>
          <cell r="D2372" t="str">
            <v>GRUPO OBRAS VIALES</v>
          </cell>
          <cell r="E2372" t="str">
            <v xml:space="preserve">MEJORAMIENTOS Y PAVIMENTOS    </v>
          </cell>
          <cell r="F2372" t="str">
            <v xml:space="preserve">ESTABILIZACION CON CRUDO, CARPETA ASFALTICA, CEMENTO   </v>
          </cell>
          <cell r="G2372">
            <v>0</v>
          </cell>
          <cell r="H2372"/>
          <cell r="I2372" t="str">
            <v xml:space="preserve">ESCE- PORFIA </v>
          </cell>
          <cell r="J2372" t="str">
            <v xml:space="preserve">SUMINISTRO, EXTENDIDO Y COMPACTACION DE MDC-19 </v>
          </cell>
          <cell r="K2372" t="str">
            <v xml:space="preserve"> M3</v>
          </cell>
          <cell r="L2372">
            <v>1</v>
          </cell>
          <cell r="M2372">
            <v>654546</v>
          </cell>
          <cell r="N2372">
            <v>202909</v>
          </cell>
          <cell r="O2372">
            <v>857455</v>
          </cell>
        </row>
        <row r="2373">
          <cell r="A2373">
            <v>1546</v>
          </cell>
          <cell r="B2373" t="str">
            <v>V 009.001.043</v>
          </cell>
          <cell r="C2373" t="str">
            <v>APU 2021 V 009.001.043</v>
          </cell>
          <cell r="D2373" t="str">
            <v>GRUPO OBRAS VIALES</v>
          </cell>
          <cell r="E2373" t="str">
            <v xml:space="preserve">VARIOS    </v>
          </cell>
          <cell r="F2373" t="str">
            <v xml:space="preserve">OBRAS COMPLEMENTARIAS    </v>
          </cell>
          <cell r="G2373">
            <v>0</v>
          </cell>
          <cell r="H2373"/>
          <cell r="I2373" t="str">
            <v xml:space="preserve">ESCE- RELIQUIA </v>
          </cell>
          <cell r="J2373" t="str">
            <v xml:space="preserve">ASFALTO PARA CICLO RUTA INSTALACION MANUAL </v>
          </cell>
          <cell r="K2373" t="str">
            <v xml:space="preserve"> M3</v>
          </cell>
          <cell r="L2373">
            <v>1</v>
          </cell>
          <cell r="M2373">
            <v>684921</v>
          </cell>
          <cell r="N2373">
            <v>212326</v>
          </cell>
          <cell r="O2373">
            <v>897247</v>
          </cell>
        </row>
        <row r="2374">
          <cell r="A2374">
            <v>1502</v>
          </cell>
          <cell r="B2374" t="str">
            <v>V 008.002.003</v>
          </cell>
          <cell r="C2374" t="str">
            <v>APU 2021 V 008.002.003</v>
          </cell>
          <cell r="D2374" t="str">
            <v>GRUPO OBRAS VIALES</v>
          </cell>
          <cell r="E2374" t="str">
            <v xml:space="preserve">MEJORAMIENTOS Y PAVIMENTOS    </v>
          </cell>
          <cell r="F2374" t="str">
            <v xml:space="preserve">ESTABILIZACION CON CRUDO, CARPETA ASFALTICA, CEMENTO   </v>
          </cell>
          <cell r="G2374">
            <v>0</v>
          </cell>
          <cell r="H2374"/>
          <cell r="I2374"/>
          <cell r="J2374" t="str">
            <v xml:space="preserve">MEJORAMISUBRASANT, h=0,2m suelo exist.inc.cerne 4% </v>
          </cell>
          <cell r="K2374" t="str">
            <v>M3</v>
          </cell>
          <cell r="L2374">
            <v>1</v>
          </cell>
          <cell r="M2374">
            <v>87125</v>
          </cell>
          <cell r="N2374">
            <v>27009</v>
          </cell>
          <cell r="O2374">
            <v>114134</v>
          </cell>
        </row>
        <row r="2375">
          <cell r="A2375"/>
          <cell r="B2375"/>
          <cell r="C2375"/>
          <cell r="D2375"/>
          <cell r="E2375"/>
          <cell r="F2375"/>
          <cell r="G2375"/>
          <cell r="H2375"/>
          <cell r="I2375"/>
          <cell r="J2375" t="str">
            <v xml:space="preserve">PAVIMENTO RIGIDO, PLACAS, CUNETAS,SARDINEL EN CONCRETO </v>
          </cell>
          <cell r="K2375" t="str">
            <v/>
          </cell>
          <cell r="L2375"/>
          <cell r="M2375"/>
          <cell r="N2375"/>
          <cell r="O2375"/>
        </row>
        <row r="2376">
          <cell r="A2376">
            <v>1503</v>
          </cell>
          <cell r="B2376" t="str">
            <v>V 008.003.005</v>
          </cell>
          <cell r="C2376" t="str">
            <v>APU 2021 V 008.003.005</v>
          </cell>
          <cell r="D2376" t="str">
            <v>GRUPO OBRAS VIALES</v>
          </cell>
          <cell r="E2376" t="str">
            <v xml:space="preserve">MEJORAMIENTOS Y PAVIMENTOS    </v>
          </cell>
          <cell r="F2376" t="str">
            <v xml:space="preserve">PAVIMENTO RIGIDO, PLACAS, CUNETAS,SARDINEL EN CONCRETO </v>
          </cell>
          <cell r="G2376">
            <v>0</v>
          </cell>
          <cell r="H2376"/>
          <cell r="I2376"/>
          <cell r="J2376" t="str">
            <v xml:space="preserve">CUNETAS SECC TRANSV 1.5*0.10mt-3000psi. Inc. refue </v>
          </cell>
          <cell r="K2376" t="str">
            <v xml:space="preserve"> ML</v>
          </cell>
          <cell r="L2376">
            <v>1</v>
          </cell>
          <cell r="M2376">
            <v>157354</v>
          </cell>
          <cell r="N2376">
            <v>48780</v>
          </cell>
          <cell r="O2376">
            <v>206134</v>
          </cell>
        </row>
        <row r="2377">
          <cell r="A2377">
            <v>1504</v>
          </cell>
          <cell r="B2377" t="str">
            <v>V 008.003.006</v>
          </cell>
          <cell r="C2377" t="str">
            <v>APU 2021 V 008.003.006</v>
          </cell>
          <cell r="D2377" t="str">
            <v>GRUPO OBRAS VIALES</v>
          </cell>
          <cell r="E2377" t="str">
            <v xml:space="preserve">MEJORAMIENTOS Y PAVIMENTOS    </v>
          </cell>
          <cell r="F2377" t="str">
            <v xml:space="preserve">PAVIMENTO RIGIDO, PLACAS, CUNETAS,SARDINEL EN CONCRETO </v>
          </cell>
          <cell r="G2377">
            <v>0</v>
          </cell>
          <cell r="H2377"/>
          <cell r="I2377"/>
          <cell r="J2377" t="str">
            <v xml:space="preserve">CUNETAS SECCTRANSV1.5*0.10mt-3000 psi.Sin refuer </v>
          </cell>
          <cell r="K2377" t="str">
            <v>ML</v>
          </cell>
          <cell r="L2377">
            <v>1</v>
          </cell>
          <cell r="M2377">
            <v>109301</v>
          </cell>
          <cell r="N2377">
            <v>33883</v>
          </cell>
          <cell r="O2377">
            <v>143184</v>
          </cell>
        </row>
        <row r="2378">
          <cell r="A2378">
            <v>1505</v>
          </cell>
          <cell r="B2378" t="str">
            <v>V 008.003.007</v>
          </cell>
          <cell r="C2378" t="str">
            <v>APU 2021 V 008.003.007</v>
          </cell>
          <cell r="D2378" t="str">
            <v>GRUPO OBRAS VIALES</v>
          </cell>
          <cell r="E2378" t="str">
            <v xml:space="preserve">MEJORAMIENTOS Y PAVIMENTOS    </v>
          </cell>
          <cell r="F2378" t="str">
            <v xml:space="preserve">PAVIMENTO RIGIDO, PLACAS, CUNETAS,SARDINEL EN CONCRETO </v>
          </cell>
          <cell r="G2378">
            <v>0</v>
          </cell>
          <cell r="H2378"/>
          <cell r="I2378"/>
          <cell r="J2378" t="str">
            <v xml:space="preserve">CUNETA B=0.60,A=15cm e=0.10, 20,7MPa(3000),Inc exc </v>
          </cell>
          <cell r="K2378" t="str">
            <v xml:space="preserve"> ML</v>
          </cell>
          <cell r="L2378">
            <v>1</v>
          </cell>
          <cell r="M2378">
            <v>74333</v>
          </cell>
          <cell r="N2378">
            <v>23043</v>
          </cell>
          <cell r="O2378">
            <v>97376</v>
          </cell>
        </row>
        <row r="2379">
          <cell r="A2379">
            <v>1506</v>
          </cell>
          <cell r="B2379" t="str">
            <v>V 008.003.008</v>
          </cell>
          <cell r="C2379" t="str">
            <v>APU 2021 V 008.003.008</v>
          </cell>
          <cell r="D2379" t="str">
            <v>GRUPO OBRAS VIALES</v>
          </cell>
          <cell r="E2379" t="str">
            <v xml:space="preserve">MEJORAMIENTOS Y PAVIMENTOS    </v>
          </cell>
          <cell r="F2379" t="str">
            <v xml:space="preserve">PAVIMENTO RIGIDO, PLACAS, CUNETAS,SARDINEL EN CONCRETO </v>
          </cell>
          <cell r="G2379">
            <v>0</v>
          </cell>
          <cell r="H2379"/>
          <cell r="I2379"/>
          <cell r="J2379" t="str">
            <v xml:space="preserve">CUNETAS REVESTID DE SECC TRANSV DE 0.8*0.10MT-3000 </v>
          </cell>
          <cell r="K2379" t="str">
            <v xml:space="preserve"> ML</v>
          </cell>
          <cell r="L2379">
            <v>1</v>
          </cell>
          <cell r="M2379">
            <v>64091</v>
          </cell>
          <cell r="N2379">
            <v>19868</v>
          </cell>
          <cell r="O2379">
            <v>83959</v>
          </cell>
        </row>
        <row r="2380">
          <cell r="A2380">
            <v>1507</v>
          </cell>
          <cell r="B2380" t="str">
            <v>V 008.003.009</v>
          </cell>
          <cell r="C2380" t="str">
            <v>APU 2021 V 008.003.009</v>
          </cell>
          <cell r="D2380" t="str">
            <v>GRUPO OBRAS VIALES</v>
          </cell>
          <cell r="E2380" t="str">
            <v xml:space="preserve">MEJORAMIENTOS Y PAVIMENTOS    </v>
          </cell>
          <cell r="F2380" t="str">
            <v xml:space="preserve">PAVIMENTO RIGIDO, PLACAS, CUNETAS,SARDINEL EN CONCRETO </v>
          </cell>
          <cell r="G2380">
            <v>0</v>
          </cell>
          <cell r="H2380"/>
          <cell r="I2380"/>
          <cell r="J2380" t="str">
            <v xml:space="preserve">CUNETAS REVESTID DE SECC TRANSV DE 1.2*0.10MT-3000 </v>
          </cell>
          <cell r="K2380" t="str">
            <v xml:space="preserve"> ML</v>
          </cell>
          <cell r="L2380">
            <v>1</v>
          </cell>
          <cell r="M2380">
            <v>91753</v>
          </cell>
          <cell r="N2380">
            <v>28443</v>
          </cell>
          <cell r="O2380">
            <v>120196</v>
          </cell>
        </row>
        <row r="2381">
          <cell r="A2381">
            <v>1508</v>
          </cell>
          <cell r="B2381" t="str">
            <v>V 008.003.010</v>
          </cell>
          <cell r="C2381" t="str">
            <v>APU 2021 V 008.003.010</v>
          </cell>
          <cell r="D2381" t="str">
            <v>GRUPO OBRAS VIALES</v>
          </cell>
          <cell r="E2381" t="str">
            <v xml:space="preserve">MEJORAMIENTOS Y PAVIMENTOS    </v>
          </cell>
          <cell r="F2381" t="str">
            <v xml:space="preserve">PAVIMENTO RIGIDO, PLACAS, CUNETAS,SARDINEL EN CONCRETO </v>
          </cell>
          <cell r="G2381">
            <v>0</v>
          </cell>
          <cell r="H2381" t="str">
            <v>HUGO OK</v>
          </cell>
          <cell r="I2381" t="str">
            <v>CONV SOLIDARIOS</v>
          </cell>
          <cell r="J2381" t="str">
            <v xml:space="preserve">SARDINEL 3000PSI B=0.2,b=0.15,H=0.40INC. EXC/RET </v>
          </cell>
          <cell r="K2381" t="str">
            <v xml:space="preserve"> ML</v>
          </cell>
          <cell r="L2381">
            <v>1</v>
          </cell>
          <cell r="M2381">
            <v>50757</v>
          </cell>
          <cell r="N2381">
            <v>15735</v>
          </cell>
          <cell r="O2381">
            <v>66492</v>
          </cell>
        </row>
        <row r="2382">
          <cell r="A2382">
            <v>1509</v>
          </cell>
          <cell r="B2382" t="str">
            <v>V 008.003.011</v>
          </cell>
          <cell r="C2382" t="str">
            <v>APU 2021 V 008.003.011</v>
          </cell>
          <cell r="D2382" t="str">
            <v>GRUPO OBRAS VIALES</v>
          </cell>
          <cell r="E2382" t="str">
            <v xml:space="preserve">MEJORAMIENTOS Y PAVIMENTOS    </v>
          </cell>
          <cell r="F2382" t="str">
            <v xml:space="preserve">PAVIMENTO RIGIDO, PLACAS, CUNETAS,SARDINEL EN CONCRETO </v>
          </cell>
          <cell r="G2382">
            <v>0</v>
          </cell>
          <cell r="H2382"/>
          <cell r="I2382"/>
          <cell r="J2382" t="str">
            <v xml:space="preserve">CONCRETO PIEDRA PEGADA. 20.7 MPa (3000 p.s.i) </v>
          </cell>
          <cell r="K2382" t="str">
            <v xml:space="preserve"> M3</v>
          </cell>
          <cell r="L2382">
            <v>1</v>
          </cell>
          <cell r="M2382">
            <v>630698</v>
          </cell>
          <cell r="N2382">
            <v>195516</v>
          </cell>
          <cell r="O2382">
            <v>826214</v>
          </cell>
        </row>
        <row r="2383">
          <cell r="A2383">
            <v>816</v>
          </cell>
          <cell r="B2383" t="str">
            <v>A 029.001.091</v>
          </cell>
          <cell r="C2383" t="str">
            <v>APU 2021 A 029.001.091</v>
          </cell>
          <cell r="D2383" t="str">
            <v>OBRAS ARQUITECTONICAS Y EDIFICACIONES</v>
          </cell>
          <cell r="E2383" t="str">
            <v xml:space="preserve"> APUS NUEVOS </v>
          </cell>
          <cell r="F2383" t="str">
            <v xml:space="preserve"> APUS NUEVOS </v>
          </cell>
          <cell r="G2383">
            <v>0</v>
          </cell>
          <cell r="H2383"/>
          <cell r="I2383"/>
          <cell r="J2383" t="str">
            <v xml:space="preserve">CONCRETO PIEDRA PEGADA. 20.7 MPa (3000 p.s.i) </v>
          </cell>
          <cell r="K2383" t="str">
            <v xml:space="preserve"> M3</v>
          </cell>
          <cell r="L2383">
            <v>1</v>
          </cell>
          <cell r="M2383">
            <v>630698</v>
          </cell>
          <cell r="N2383">
            <v>195516</v>
          </cell>
          <cell r="O2383">
            <v>826214</v>
          </cell>
        </row>
        <row r="2384">
          <cell r="A2384">
            <v>1510</v>
          </cell>
          <cell r="B2384" t="str">
            <v>V 008.003.012</v>
          </cell>
          <cell r="C2384" t="str">
            <v>APU 2021 V 008.003.012</v>
          </cell>
          <cell r="D2384" t="str">
            <v>GRUPO OBRAS VIALES</v>
          </cell>
          <cell r="E2384" t="str">
            <v xml:space="preserve">MEJORAMIENTOS Y PAVIMENTOS    </v>
          </cell>
          <cell r="F2384" t="str">
            <v xml:space="preserve">PAVIMENTO RIGIDO, PLACAS, CUNETAS,SARDINEL EN CONCRETO </v>
          </cell>
          <cell r="G2384">
            <v>0</v>
          </cell>
          <cell r="H2384"/>
          <cell r="I2384"/>
          <cell r="J2384" t="str">
            <v xml:space="preserve">PLACA HUELLA(20.7Mpa,3000psi)e=0.15m.lnc hierro. </v>
          </cell>
          <cell r="K2384" t="str">
            <v xml:space="preserve"> M2</v>
          </cell>
          <cell r="L2384">
            <v>1</v>
          </cell>
          <cell r="M2384">
            <v>130368</v>
          </cell>
          <cell r="N2384">
            <v>40414</v>
          </cell>
          <cell r="O2384">
            <v>170782</v>
          </cell>
        </row>
        <row r="2385">
          <cell r="A2385">
            <v>1511</v>
          </cell>
          <cell r="B2385" t="str">
            <v>V 008.003.013</v>
          </cell>
          <cell r="C2385" t="str">
            <v>APU 2021 V 008.003.013</v>
          </cell>
          <cell r="D2385" t="str">
            <v>GRUPO OBRAS VIALES</v>
          </cell>
          <cell r="E2385" t="str">
            <v xml:space="preserve">MEJORAMIENTOS Y PAVIMENTOS    </v>
          </cell>
          <cell r="F2385" t="str">
            <v xml:space="preserve">PAVIMENTO RIGIDO, PLACAS, CUNETAS,SARDINEL EN CONCRETO </v>
          </cell>
          <cell r="G2385">
            <v>0</v>
          </cell>
          <cell r="H2385"/>
          <cell r="I2385"/>
          <cell r="J2385" t="str">
            <v xml:space="preserve">PASADOR DE CARGA (epav=19-20cm),D=1", L=35 cm </v>
          </cell>
          <cell r="K2385" t="str">
            <v>UN</v>
          </cell>
          <cell r="L2385">
            <v>1</v>
          </cell>
          <cell r="M2385">
            <v>14914</v>
          </cell>
          <cell r="N2385">
            <v>4623</v>
          </cell>
          <cell r="O2385">
            <v>19537</v>
          </cell>
        </row>
        <row r="2386">
          <cell r="A2386">
            <v>1512</v>
          </cell>
          <cell r="B2386" t="str">
            <v>V 008.003.014</v>
          </cell>
          <cell r="C2386" t="str">
            <v>APU 2021 V 008.003.014</v>
          </cell>
          <cell r="D2386" t="str">
            <v>GRUPO OBRAS VIALES</v>
          </cell>
          <cell r="E2386" t="str">
            <v xml:space="preserve">MEJORAMIENTOS Y PAVIMENTOS    </v>
          </cell>
          <cell r="F2386" t="str">
            <v xml:space="preserve">PAVIMENTO RIGIDO, PLACAS, CUNETAS,SARDINEL EN CONCRETO </v>
          </cell>
          <cell r="G2386">
            <v>0</v>
          </cell>
          <cell r="H2386"/>
          <cell r="I2386"/>
          <cell r="J2386" t="str">
            <v xml:space="preserve">PAVIMENTO EN CONCRETO 3000PSI INC CURA, JUNTA </v>
          </cell>
          <cell r="K2386" t="str">
            <v>M3</v>
          </cell>
          <cell r="L2386">
            <v>1</v>
          </cell>
          <cell r="M2386">
            <v>984910</v>
          </cell>
          <cell r="N2386">
            <v>305322</v>
          </cell>
          <cell r="O2386">
            <v>1290232</v>
          </cell>
        </row>
        <row r="2387">
          <cell r="A2387">
            <v>1513</v>
          </cell>
          <cell r="B2387" t="str">
            <v>V 008.003.015</v>
          </cell>
          <cell r="C2387" t="str">
            <v>APU 2021 V 008.003.015</v>
          </cell>
          <cell r="D2387" t="str">
            <v>GRUPO OBRAS VIALES</v>
          </cell>
          <cell r="E2387" t="str">
            <v xml:space="preserve">MEJORAMIENTOS Y PAVIMENTOS    </v>
          </cell>
          <cell r="F2387" t="str">
            <v xml:space="preserve">PAVIMENTO RIGIDO, PLACAS, CUNETAS,SARDINEL EN CONCRETO </v>
          </cell>
          <cell r="G2387">
            <v>0</v>
          </cell>
          <cell r="H2387"/>
          <cell r="I2387" t="str">
            <v xml:space="preserve">ESCE- RELIQUIA </v>
          </cell>
          <cell r="J2387" t="str">
            <v>PAVICONCR MR=3,8 Incluye Vibra, Texturiza,Curado,Corte Junt, Cordo, Barra de Transferencia.</v>
          </cell>
          <cell r="K2387" t="str">
            <v xml:space="preserve"> M3</v>
          </cell>
          <cell r="L2387">
            <v>1</v>
          </cell>
          <cell r="M2387">
            <v>790018</v>
          </cell>
          <cell r="N2387">
            <v>244906</v>
          </cell>
          <cell r="O2387">
            <v>1034924</v>
          </cell>
        </row>
        <row r="2388">
          <cell r="A2388">
            <v>1831</v>
          </cell>
          <cell r="B2388" t="str">
            <v>V 008.003.016</v>
          </cell>
          <cell r="C2388" t="str">
            <v>APU 2021 V 008.003.016</v>
          </cell>
          <cell r="D2388" t="str">
            <v>GRUPO OBRAS VIALES</v>
          </cell>
          <cell r="E2388" t="str">
            <v xml:space="preserve">MEJORAMIENTOS Y PAVIMENTOS    </v>
          </cell>
          <cell r="F2388" t="str">
            <v xml:space="preserve">PAVIMENTO RIGIDO, PLACAS, CUNETAS,SARDINEL EN CONCRETO </v>
          </cell>
          <cell r="G2388">
            <v>0</v>
          </cell>
          <cell r="H2388" t="str">
            <v>PROY AMOLADERO</v>
          </cell>
          <cell r="I2388" t="str">
            <v>PROY AMOLADERO</v>
          </cell>
          <cell r="J2388" t="str">
            <v>PAVICONCR MR=4,2 Incluye Vibra, Texturiza,Curado,Corte Junt, Cordo, Barra de Transferencia.</v>
          </cell>
          <cell r="K2388" t="str">
            <v>M3</v>
          </cell>
          <cell r="L2388">
            <v>1</v>
          </cell>
          <cell r="M2388">
            <v>834535</v>
          </cell>
          <cell r="N2388">
            <v>258706</v>
          </cell>
          <cell r="O2388">
            <v>1093241</v>
          </cell>
        </row>
        <row r="2389">
          <cell r="A2389"/>
          <cell r="B2389"/>
          <cell r="C2389"/>
          <cell r="D2389"/>
          <cell r="E2389"/>
          <cell r="F2389"/>
          <cell r="G2389"/>
          <cell r="H2389"/>
          <cell r="I2389"/>
          <cell r="J2389" t="str">
            <v>APOYOS Y SELLOS PARA JUNTAS DE PUENTES</v>
          </cell>
          <cell r="K2389" t="str">
            <v/>
          </cell>
          <cell r="L2389"/>
          <cell r="M2389"/>
          <cell r="N2389"/>
          <cell r="O2389"/>
        </row>
        <row r="2390">
          <cell r="A2390">
            <v>1514</v>
          </cell>
          <cell r="B2390" t="str">
            <v>V 009.001.001</v>
          </cell>
          <cell r="C2390" t="str">
            <v>APU 2021 V 009.001.001</v>
          </cell>
          <cell r="D2390" t="str">
            <v>GRUPO OBRAS VIALES</v>
          </cell>
          <cell r="E2390" t="str">
            <v xml:space="preserve">VARIOS    </v>
          </cell>
          <cell r="F2390" t="str">
            <v xml:space="preserve">OBRAS COMPLEMENTARIAS    </v>
          </cell>
          <cell r="G2390">
            <v>0</v>
          </cell>
          <cell r="H2390"/>
          <cell r="I2390"/>
          <cell r="J2390" t="str">
            <v xml:space="preserve">APOYOS NEOPRENO DUREZA 60 E=1" </v>
          </cell>
          <cell r="K2390" t="str">
            <v xml:space="preserve"> M2</v>
          </cell>
          <cell r="L2390">
            <v>1</v>
          </cell>
          <cell r="M2390">
            <v>979127</v>
          </cell>
          <cell r="N2390">
            <v>303529</v>
          </cell>
          <cell r="O2390">
            <v>1282656</v>
          </cell>
        </row>
        <row r="2391">
          <cell r="A2391">
            <v>1515</v>
          </cell>
          <cell r="B2391" t="str">
            <v>V 009.001.002</v>
          </cell>
          <cell r="C2391" t="str">
            <v>APU 2021 V 009.001.002</v>
          </cell>
          <cell r="D2391" t="str">
            <v>GRUPO OBRAS VIALES</v>
          </cell>
          <cell r="E2391" t="str">
            <v xml:space="preserve">VARIOS    </v>
          </cell>
          <cell r="F2391" t="str">
            <v xml:space="preserve">OBRAS COMPLEMENTARIAS    </v>
          </cell>
          <cell r="G2391">
            <v>0</v>
          </cell>
          <cell r="H2391"/>
          <cell r="I2391"/>
          <cell r="J2391" t="str">
            <v xml:space="preserve">APOYO NEOPRENO DUREZA 60 45x25x2.5 cm </v>
          </cell>
          <cell r="K2391" t="str">
            <v xml:space="preserve"> UN</v>
          </cell>
          <cell r="L2391">
            <v>1</v>
          </cell>
          <cell r="M2391">
            <v>131932</v>
          </cell>
          <cell r="N2391">
            <v>40899</v>
          </cell>
          <cell r="O2391">
            <v>172831</v>
          </cell>
        </row>
        <row r="2392">
          <cell r="A2392">
            <v>1516</v>
          </cell>
          <cell r="B2392" t="str">
            <v>V 009.001.003</v>
          </cell>
          <cell r="C2392" t="str">
            <v>APU 2021 V 009.001.003</v>
          </cell>
          <cell r="D2392" t="str">
            <v>GRUPO OBRAS VIALES</v>
          </cell>
          <cell r="E2392" t="str">
            <v xml:space="preserve">VARIOS    </v>
          </cell>
          <cell r="F2392" t="str">
            <v xml:space="preserve">OBRAS COMPLEMENTARIAS    </v>
          </cell>
          <cell r="G2392">
            <v>0</v>
          </cell>
          <cell r="H2392"/>
          <cell r="I2392"/>
          <cell r="J2392" t="str">
            <v xml:space="preserve">APOYO NEOPRENO 70x70x10 cm DUR=60 5 l_AM MET 1/8 </v>
          </cell>
          <cell r="K2392" t="str">
            <v>UN</v>
          </cell>
          <cell r="L2392">
            <v>1</v>
          </cell>
          <cell r="M2392">
            <v>3110884</v>
          </cell>
          <cell r="N2392">
            <v>964374</v>
          </cell>
          <cell r="O2392">
            <v>4075258</v>
          </cell>
        </row>
        <row r="2393">
          <cell r="A2393">
            <v>1517</v>
          </cell>
          <cell r="B2393" t="str">
            <v>V 009.001.004</v>
          </cell>
          <cell r="C2393" t="str">
            <v>APU 2021 V 009.001.004</v>
          </cell>
          <cell r="D2393" t="str">
            <v>GRUPO OBRAS VIALES</v>
          </cell>
          <cell r="E2393" t="str">
            <v xml:space="preserve">VARIOS    </v>
          </cell>
          <cell r="F2393" t="str">
            <v xml:space="preserve">OBRAS COMPLEMENTARIAS    </v>
          </cell>
          <cell r="G2393">
            <v>0</v>
          </cell>
          <cell r="H2393"/>
          <cell r="I2393"/>
          <cell r="J2393" t="str">
            <v xml:space="preserve">APOYO NEOPRENO DUREZA 60,50x40x5 cm </v>
          </cell>
          <cell r="K2393" t="str">
            <v xml:space="preserve"> UN</v>
          </cell>
          <cell r="L2393">
            <v>1</v>
          </cell>
          <cell r="M2393">
            <v>500419</v>
          </cell>
          <cell r="N2393">
            <v>155130</v>
          </cell>
          <cell r="O2393">
            <v>655549</v>
          </cell>
        </row>
        <row r="2394">
          <cell r="A2394">
            <v>1518</v>
          </cell>
          <cell r="B2394" t="str">
            <v>V 009.001.005</v>
          </cell>
          <cell r="C2394" t="str">
            <v>APU 2021 V 009.001.005</v>
          </cell>
          <cell r="D2394" t="str">
            <v>GRUPO OBRAS VIALES</v>
          </cell>
          <cell r="E2394" t="str">
            <v xml:space="preserve">VARIOS    </v>
          </cell>
          <cell r="F2394" t="str">
            <v xml:space="preserve">OBRAS COMPLEMENTARIAS    </v>
          </cell>
          <cell r="G2394">
            <v>0</v>
          </cell>
          <cell r="H2394"/>
          <cell r="I2394"/>
          <cell r="J2394" t="str">
            <v xml:space="preserve">APOYOS NEOPRENO 50*40*2.5 CMS DUR=60 </v>
          </cell>
          <cell r="K2394" t="str">
            <v xml:space="preserve"> UN</v>
          </cell>
          <cell r="L2394">
            <v>1</v>
          </cell>
          <cell r="M2394">
            <v>236663</v>
          </cell>
          <cell r="N2394">
            <v>73366</v>
          </cell>
          <cell r="O2394">
            <v>310029</v>
          </cell>
        </row>
        <row r="2395">
          <cell r="A2395">
            <v>1519</v>
          </cell>
          <cell r="B2395" t="str">
            <v>V 009.001.006</v>
          </cell>
          <cell r="C2395" t="str">
            <v>APU 2021 V 009.001.006</v>
          </cell>
          <cell r="D2395" t="str">
            <v>GRUPO OBRAS VIALES</v>
          </cell>
          <cell r="E2395" t="str">
            <v xml:space="preserve">VARIOS    </v>
          </cell>
          <cell r="F2395" t="str">
            <v xml:space="preserve">OBRAS COMPLEMENTARIAS    </v>
          </cell>
          <cell r="G2395">
            <v>0</v>
          </cell>
          <cell r="H2395"/>
          <cell r="I2395"/>
          <cell r="J2395" t="str">
            <v xml:space="preserve">APOYOS NEOPRENO 50*40*5 CMS DUR=60 </v>
          </cell>
          <cell r="K2395" t="str">
            <v xml:space="preserve"> UN</v>
          </cell>
          <cell r="L2395">
            <v>1</v>
          </cell>
          <cell r="M2395">
            <v>499084</v>
          </cell>
          <cell r="N2395">
            <v>154716</v>
          </cell>
          <cell r="O2395">
            <v>653800</v>
          </cell>
        </row>
        <row r="2396">
          <cell r="A2396">
            <v>1520</v>
          </cell>
          <cell r="B2396" t="str">
            <v>V 009.001.007</v>
          </cell>
          <cell r="C2396" t="str">
            <v>APU 2021 V 009.001.007</v>
          </cell>
          <cell r="D2396" t="str">
            <v>GRUPO OBRAS VIALES</v>
          </cell>
          <cell r="E2396" t="str">
            <v xml:space="preserve">VARIOS    </v>
          </cell>
          <cell r="F2396" t="str">
            <v xml:space="preserve">OBRAS COMPLEMENTARIAS    </v>
          </cell>
          <cell r="G2396">
            <v>0</v>
          </cell>
          <cell r="H2396"/>
          <cell r="I2396"/>
          <cell r="J2396" t="str">
            <v xml:space="preserve">APOYOS NEOPRENO 65*45*6 CMS DUR=60 4 LAM MET 1/8 </v>
          </cell>
          <cell r="K2396" t="str">
            <v xml:space="preserve"> UN</v>
          </cell>
          <cell r="L2396">
            <v>1</v>
          </cell>
          <cell r="M2396">
            <v>1228472</v>
          </cell>
          <cell r="N2396">
            <v>380826</v>
          </cell>
          <cell r="O2396">
            <v>1609298</v>
          </cell>
        </row>
        <row r="2397">
          <cell r="A2397">
            <v>1521</v>
          </cell>
          <cell r="B2397" t="str">
            <v>V 009.001.008</v>
          </cell>
          <cell r="C2397" t="str">
            <v>APU 2021 V 009.001.008</v>
          </cell>
          <cell r="D2397" t="str">
            <v>GRUPO OBRAS VIALES</v>
          </cell>
          <cell r="E2397" t="str">
            <v xml:space="preserve">VARIOS    </v>
          </cell>
          <cell r="F2397" t="str">
            <v xml:space="preserve">OBRAS COMPLEMENTARIAS    </v>
          </cell>
          <cell r="G2397">
            <v>0</v>
          </cell>
          <cell r="H2397"/>
          <cell r="I2397"/>
          <cell r="J2397" t="str">
            <v xml:space="preserve">APOYOS NEOPRENO 70*70*20 CMS DUR=60 8 LAM MET 1/8 </v>
          </cell>
          <cell r="K2397" t="str">
            <v xml:space="preserve"> UN</v>
          </cell>
          <cell r="L2397">
            <v>1</v>
          </cell>
          <cell r="M2397">
            <v>3108213</v>
          </cell>
          <cell r="N2397">
            <v>963546</v>
          </cell>
          <cell r="O2397">
            <v>4071759</v>
          </cell>
        </row>
        <row r="2398">
          <cell r="A2398"/>
          <cell r="B2398"/>
          <cell r="C2398"/>
          <cell r="D2398"/>
          <cell r="E2398"/>
          <cell r="F2398"/>
          <cell r="G2398"/>
          <cell r="H2398"/>
          <cell r="I2398"/>
          <cell r="J2398" t="str">
            <v xml:space="preserve">VARIOS    </v>
          </cell>
          <cell r="K2398" t="str">
            <v/>
          </cell>
          <cell r="L2398"/>
          <cell r="M2398"/>
          <cell r="N2398"/>
          <cell r="O2398"/>
        </row>
        <row r="2399">
          <cell r="A2399"/>
          <cell r="B2399"/>
          <cell r="C2399"/>
          <cell r="D2399"/>
          <cell r="E2399"/>
          <cell r="F2399"/>
          <cell r="G2399"/>
          <cell r="H2399"/>
          <cell r="I2399"/>
          <cell r="J2399" t="str">
            <v xml:space="preserve">OBRAS COMPLEMENTARIAS    </v>
          </cell>
          <cell r="K2399" t="str">
            <v/>
          </cell>
          <cell r="L2399"/>
          <cell r="M2399"/>
          <cell r="N2399"/>
          <cell r="O2399"/>
        </row>
        <row r="2400">
          <cell r="A2400">
            <v>1522</v>
          </cell>
          <cell r="B2400" t="str">
            <v>V 009.001.010</v>
          </cell>
          <cell r="C2400" t="str">
            <v>APU 2021 V 009.001.010</v>
          </cell>
          <cell r="D2400" t="str">
            <v>GRUPO OBRAS VIALES</v>
          </cell>
          <cell r="E2400" t="str">
            <v xml:space="preserve">VARIOS    </v>
          </cell>
          <cell r="F2400" t="str">
            <v xml:space="preserve">OBRAS COMPLEMENTARIAS    </v>
          </cell>
          <cell r="G2400">
            <v>0</v>
          </cell>
          <cell r="H2400"/>
          <cell r="I2400"/>
          <cell r="J2400" t="str">
            <v xml:space="preserve">SIEMBRA CESPEDON GRAMA E=5CM,CAPA TIERRA NEGRA 7CM </v>
          </cell>
          <cell r="K2400" t="str">
            <v xml:space="preserve"> M2</v>
          </cell>
          <cell r="L2400">
            <v>1</v>
          </cell>
          <cell r="M2400">
            <v>18987</v>
          </cell>
          <cell r="N2400">
            <v>5886</v>
          </cell>
          <cell r="O2400">
            <v>24873</v>
          </cell>
        </row>
        <row r="2401">
          <cell r="A2401">
            <v>1523</v>
          </cell>
          <cell r="B2401" t="str">
            <v>V 009.001.013</v>
          </cell>
          <cell r="C2401" t="str">
            <v>APU 2021 V 009.001.013</v>
          </cell>
          <cell r="D2401" t="str">
            <v>GRUPO OBRAS VIALES</v>
          </cell>
          <cell r="E2401" t="str">
            <v xml:space="preserve">VARIOS    </v>
          </cell>
          <cell r="F2401" t="str">
            <v xml:space="preserve">OBRAS COMPLEMENTARIAS    </v>
          </cell>
          <cell r="G2401">
            <v>0</v>
          </cell>
          <cell r="H2401"/>
          <cell r="I2401"/>
          <cell r="J2401" t="str">
            <v xml:space="preserve">CAMISA EN LAM HR 3/8" LISA PILOTE D=0,9 </v>
          </cell>
          <cell r="K2401" t="str">
            <v>ML</v>
          </cell>
          <cell r="L2401">
            <v>1</v>
          </cell>
          <cell r="M2401">
            <v>267570</v>
          </cell>
          <cell r="N2401">
            <v>82947</v>
          </cell>
          <cell r="O2401">
            <v>350517</v>
          </cell>
        </row>
        <row r="2402">
          <cell r="A2402">
            <v>1524</v>
          </cell>
          <cell r="B2402" t="str">
            <v>V 009.001.014</v>
          </cell>
          <cell r="C2402" t="str">
            <v>APU 2021 V 009.001.014</v>
          </cell>
          <cell r="D2402" t="str">
            <v>GRUPO OBRAS VIALES</v>
          </cell>
          <cell r="E2402" t="str">
            <v xml:space="preserve">VARIOS    </v>
          </cell>
          <cell r="F2402" t="str">
            <v xml:space="preserve">OBRAS COMPLEMENTARIAS    </v>
          </cell>
          <cell r="G2402">
            <v>0</v>
          </cell>
          <cell r="H2402"/>
          <cell r="I2402"/>
          <cell r="J2402" t="str">
            <v xml:space="preserve">CAMISA PERDIDA EN LAM HR A36 2,5mm D=1,2 </v>
          </cell>
          <cell r="K2402" t="str">
            <v>ML</v>
          </cell>
          <cell r="L2402">
            <v>1</v>
          </cell>
          <cell r="M2402">
            <v>346155</v>
          </cell>
          <cell r="N2402">
            <v>107308</v>
          </cell>
          <cell r="O2402">
            <v>453463</v>
          </cell>
        </row>
        <row r="2403">
          <cell r="A2403">
            <v>1525</v>
          </cell>
          <cell r="B2403" t="str">
            <v>V 009.001.015</v>
          </cell>
          <cell r="C2403" t="str">
            <v>APU 2021 V 009.001.015</v>
          </cell>
          <cell r="D2403" t="str">
            <v>GRUPO OBRAS VIALES</v>
          </cell>
          <cell r="E2403" t="str">
            <v xml:space="preserve">VARIOS    </v>
          </cell>
          <cell r="F2403" t="str">
            <v xml:space="preserve">OBRAS COMPLEMENTARIAS    </v>
          </cell>
          <cell r="G2403">
            <v>0</v>
          </cell>
          <cell r="H2403"/>
          <cell r="I2403"/>
          <cell r="J2403" t="str">
            <v xml:space="preserve">CAMISA PERDIDA EN LAM HRA36 2mm D=1,5 m </v>
          </cell>
          <cell r="K2403" t="str">
            <v>ML</v>
          </cell>
          <cell r="L2403">
            <v>1</v>
          </cell>
          <cell r="M2403">
            <v>424397</v>
          </cell>
          <cell r="N2403">
            <v>131563</v>
          </cell>
          <cell r="O2403">
            <v>555960</v>
          </cell>
        </row>
        <row r="2404">
          <cell r="A2404">
            <v>1526</v>
          </cell>
          <cell r="B2404" t="str">
            <v>V 009.001.016</v>
          </cell>
          <cell r="C2404" t="str">
            <v>APU 2021 V 009.001.016</v>
          </cell>
          <cell r="D2404" t="str">
            <v>GRUPO OBRAS VIALES</v>
          </cell>
          <cell r="E2404" t="str">
            <v xml:space="preserve">VARIOS    </v>
          </cell>
          <cell r="F2404" t="str">
            <v xml:space="preserve">OBRAS COMPLEMENTARIAS    </v>
          </cell>
          <cell r="G2404">
            <v>0</v>
          </cell>
          <cell r="H2404"/>
          <cell r="I2404"/>
          <cell r="J2404" t="str">
            <v xml:space="preserve">CINTA FLEXIBLE JUNTA DILATA/ CONSTRUC. V-10 </v>
          </cell>
          <cell r="K2404" t="str">
            <v>ML</v>
          </cell>
          <cell r="L2404">
            <v>1</v>
          </cell>
          <cell r="M2404">
            <v>19340</v>
          </cell>
          <cell r="N2404">
            <v>5995</v>
          </cell>
          <cell r="O2404">
            <v>25335</v>
          </cell>
        </row>
        <row r="2405">
          <cell r="A2405">
            <v>1527</v>
          </cell>
          <cell r="B2405" t="str">
            <v>V 009.001.017</v>
          </cell>
          <cell r="C2405" t="str">
            <v>APU 2021 V 009.001.017</v>
          </cell>
          <cell r="D2405" t="str">
            <v>GRUPO OBRAS VIALES</v>
          </cell>
          <cell r="E2405" t="str">
            <v xml:space="preserve">VARIOS    </v>
          </cell>
          <cell r="F2405" t="str">
            <v xml:space="preserve">OBRAS COMPLEMENTARIAS    </v>
          </cell>
          <cell r="G2405">
            <v>0</v>
          </cell>
          <cell r="H2405"/>
          <cell r="I2405"/>
          <cell r="J2405" t="str">
            <v xml:space="preserve">CINTA FLEXIBLE JUNTA DILATA/ CONSTRUC. V-15 </v>
          </cell>
          <cell r="K2405" t="str">
            <v>ML</v>
          </cell>
          <cell r="L2405">
            <v>1</v>
          </cell>
          <cell r="M2405">
            <v>28822</v>
          </cell>
          <cell r="N2405">
            <v>8935</v>
          </cell>
          <cell r="O2405">
            <v>37757</v>
          </cell>
        </row>
        <row r="2406">
          <cell r="A2406">
            <v>1528</v>
          </cell>
          <cell r="B2406" t="str">
            <v>V 009.001.018</v>
          </cell>
          <cell r="C2406" t="str">
            <v>APU 2021 V 009.001.018</v>
          </cell>
          <cell r="D2406" t="str">
            <v>GRUPO OBRAS VIALES</v>
          </cell>
          <cell r="E2406" t="str">
            <v xml:space="preserve">VARIOS    </v>
          </cell>
          <cell r="F2406" t="str">
            <v xml:space="preserve">OBRAS COMPLEMENTARIAS    </v>
          </cell>
          <cell r="G2406">
            <v>0</v>
          </cell>
          <cell r="H2406"/>
          <cell r="I2406"/>
          <cell r="J2406" t="str">
            <v xml:space="preserve">CINTA FLEXIBLE JUNTA DILATA/ CONSTRUC. 0-22 </v>
          </cell>
          <cell r="K2406" t="str">
            <v xml:space="preserve"> ML</v>
          </cell>
          <cell r="L2406">
            <v>1</v>
          </cell>
          <cell r="M2406">
            <v>47644</v>
          </cell>
          <cell r="N2406">
            <v>14770</v>
          </cell>
          <cell r="O2406">
            <v>62414</v>
          </cell>
        </row>
        <row r="2407">
          <cell r="A2407">
            <v>1529</v>
          </cell>
          <cell r="B2407" t="str">
            <v>V 009.001.019</v>
          </cell>
          <cell r="C2407" t="str">
            <v>APU 2021 V 009.001.019</v>
          </cell>
          <cell r="D2407" t="str">
            <v>GRUPO OBRAS VIALES</v>
          </cell>
          <cell r="E2407" t="str">
            <v xml:space="preserve">VARIOS    </v>
          </cell>
          <cell r="F2407" t="str">
            <v xml:space="preserve">OBRAS COMPLEMENTARIAS    </v>
          </cell>
          <cell r="G2407">
            <v>0</v>
          </cell>
          <cell r="H2407"/>
          <cell r="I2407" t="str">
            <v xml:space="preserve">ESCE- PORFIA </v>
          </cell>
          <cell r="J2407" t="str">
            <v xml:space="preserve">CORDON ELASTOMERICO SIKAROD 3/8" </v>
          </cell>
          <cell r="K2407" t="str">
            <v>ML</v>
          </cell>
          <cell r="L2407">
            <v>1</v>
          </cell>
          <cell r="M2407">
            <v>13070</v>
          </cell>
          <cell r="N2407">
            <v>4052</v>
          </cell>
          <cell r="O2407">
            <v>17122</v>
          </cell>
        </row>
        <row r="2408">
          <cell r="A2408">
            <v>1531</v>
          </cell>
          <cell r="B2408" t="str">
            <v>V 009.001.023</v>
          </cell>
          <cell r="C2408" t="str">
            <v>APU 2021 V 009.001.023</v>
          </cell>
          <cell r="D2408" t="str">
            <v>GRUPO OBRAS VIALES</v>
          </cell>
          <cell r="E2408" t="str">
            <v xml:space="preserve">VARIOS    </v>
          </cell>
          <cell r="F2408" t="str">
            <v xml:space="preserve">OBRAS COMPLEMENTARIAS    </v>
          </cell>
          <cell r="G2408">
            <v>0</v>
          </cell>
          <cell r="H2408"/>
          <cell r="I2408"/>
          <cell r="J2408" t="str">
            <v xml:space="preserve">REJILLA ANG.1"*3/16 y 1/2" cada 4cms A=.30 mts </v>
          </cell>
          <cell r="K2408" t="str">
            <v xml:space="preserve"> ML</v>
          </cell>
          <cell r="L2408">
            <v>1</v>
          </cell>
          <cell r="M2408">
            <v>132753</v>
          </cell>
          <cell r="N2408">
            <v>41153</v>
          </cell>
          <cell r="O2408">
            <v>173906</v>
          </cell>
        </row>
        <row r="2409">
          <cell r="A2409">
            <v>1532</v>
          </cell>
          <cell r="B2409" t="str">
            <v>V 009.001.025</v>
          </cell>
          <cell r="C2409" t="str">
            <v>APU 2021 V 009.001.025</v>
          </cell>
          <cell r="D2409" t="str">
            <v>GRUPO OBRAS VIALES</v>
          </cell>
          <cell r="E2409" t="str">
            <v xml:space="preserve">VARIOS    </v>
          </cell>
          <cell r="F2409" t="str">
            <v xml:space="preserve">OBRAS COMPLEMENTARIAS    </v>
          </cell>
          <cell r="G2409">
            <v>0</v>
          </cell>
          <cell r="H2409"/>
          <cell r="I2409"/>
          <cell r="J2409" t="str">
            <v xml:space="preserve">DREN (LLORADERO) TABLERO PUENTE, MURO PVC A/LL 6" </v>
          </cell>
          <cell r="K2409" t="str">
            <v xml:space="preserve"> ML</v>
          </cell>
          <cell r="L2409">
            <v>1</v>
          </cell>
          <cell r="M2409">
            <v>62683</v>
          </cell>
          <cell r="N2409">
            <v>19432</v>
          </cell>
          <cell r="O2409">
            <v>82115</v>
          </cell>
        </row>
        <row r="2410">
          <cell r="A2410">
            <v>1533</v>
          </cell>
          <cell r="B2410" t="str">
            <v>V 009.001.026</v>
          </cell>
          <cell r="C2410" t="str">
            <v>APU 2021 V 009.001.026</v>
          </cell>
          <cell r="D2410" t="str">
            <v>GRUPO OBRAS VIALES</v>
          </cell>
          <cell r="E2410" t="str">
            <v xml:space="preserve">VARIOS    </v>
          </cell>
          <cell r="F2410" t="str">
            <v xml:space="preserve">OBRAS COMPLEMENTARIAS    </v>
          </cell>
          <cell r="G2410">
            <v>0</v>
          </cell>
          <cell r="H2410"/>
          <cell r="I2410"/>
          <cell r="J2410" t="str">
            <v xml:space="preserve">DRENE (LLORADERO) TABLERO, MURO PVC4" </v>
          </cell>
          <cell r="K2410" t="str">
            <v xml:space="preserve"> ML</v>
          </cell>
          <cell r="L2410">
            <v>1</v>
          </cell>
          <cell r="M2410">
            <v>32531</v>
          </cell>
          <cell r="N2410">
            <v>10085</v>
          </cell>
          <cell r="O2410">
            <v>42616</v>
          </cell>
        </row>
        <row r="2411">
          <cell r="A2411">
            <v>1534</v>
          </cell>
          <cell r="B2411" t="str">
            <v>V 009.001.028</v>
          </cell>
          <cell r="C2411" t="str">
            <v>APU 2021 V 009.001.028</v>
          </cell>
          <cell r="D2411" t="str">
            <v>GRUPO OBRAS VIALES</v>
          </cell>
          <cell r="E2411" t="str">
            <v xml:space="preserve">VARIOS    </v>
          </cell>
          <cell r="F2411" t="str">
            <v xml:space="preserve">OBRAS COMPLEMENTARIAS    </v>
          </cell>
          <cell r="G2411">
            <v>0</v>
          </cell>
          <cell r="H2411"/>
          <cell r="I2411"/>
          <cell r="J2411" t="str">
            <v xml:space="preserve">CIMBRA DOBLE L&lt;=50m apoyo c/ 27m </v>
          </cell>
          <cell r="K2411" t="str">
            <v xml:space="preserve"> MES</v>
          </cell>
          <cell r="L2411">
            <v>1</v>
          </cell>
          <cell r="M2411">
            <v>27868703</v>
          </cell>
          <cell r="N2411">
            <v>8639298</v>
          </cell>
          <cell r="O2411">
            <v>36508001</v>
          </cell>
        </row>
        <row r="2412">
          <cell r="A2412">
            <v>791</v>
          </cell>
          <cell r="B2412" t="str">
            <v>A 029.001.040</v>
          </cell>
          <cell r="C2412" t="str">
            <v>APU 2021 A 029.001.040</v>
          </cell>
          <cell r="D2412" t="str">
            <v>OBRAS ARQUITECTONICAS Y EDIFICACIONES</v>
          </cell>
          <cell r="E2412" t="str">
            <v xml:space="preserve"> APUS NUEVOS </v>
          </cell>
          <cell r="F2412" t="str">
            <v xml:space="preserve"> APUS NUEVOS </v>
          </cell>
          <cell r="G2412">
            <v>0</v>
          </cell>
          <cell r="H2412"/>
          <cell r="I2412"/>
          <cell r="J2412" t="str">
            <v xml:space="preserve">SUM, PERF, INYECC Y AJUSTES ANCLAJES PASIVOS 40M </v>
          </cell>
          <cell r="K2412" t="str">
            <v xml:space="preserve"> ML</v>
          </cell>
          <cell r="L2412">
            <v>1</v>
          </cell>
          <cell r="M2412">
            <v>176463</v>
          </cell>
          <cell r="N2412">
            <v>54704</v>
          </cell>
          <cell r="O2412">
            <v>231167</v>
          </cell>
        </row>
        <row r="2413">
          <cell r="A2413">
            <v>1937</v>
          </cell>
          <cell r="B2413" t="str">
            <v>V 000.000.001A</v>
          </cell>
          <cell r="C2413" t="str">
            <v>APU 2021 V 000.000.001A</v>
          </cell>
          <cell r="D2413" t="str">
            <v>OBRAS ARQUITECTONICAS Y EDIFICACIONES</v>
          </cell>
          <cell r="E2413" t="str">
            <v xml:space="preserve"> APUS NUEVOS </v>
          </cell>
          <cell r="F2413" t="str">
            <v xml:space="preserve"> APUS NUEVOS </v>
          </cell>
          <cell r="G2413">
            <v>0</v>
          </cell>
          <cell r="H2413"/>
          <cell r="I2413"/>
          <cell r="J2413" t="str">
            <v>ANCLAJES T-03, L=4.00m, D=1", INCLUYE LÍNEA DE VIDA PARA INSTALACIÓN</v>
          </cell>
          <cell r="K2413" t="str">
            <v xml:space="preserve">UN </v>
          </cell>
          <cell r="L2413">
            <v>1</v>
          </cell>
          <cell r="M2413">
            <v>770345</v>
          </cell>
          <cell r="N2413">
            <v>238807</v>
          </cell>
          <cell r="O2413">
            <v>1009152</v>
          </cell>
        </row>
        <row r="2414">
          <cell r="A2414">
            <v>1539</v>
          </cell>
          <cell r="B2414" t="str">
            <v>V 009.001.036</v>
          </cell>
          <cell r="C2414" t="str">
            <v>APU 2021 V 009.001.036</v>
          </cell>
          <cell r="D2414" t="str">
            <v>GRUPO OBRAS VIALES</v>
          </cell>
          <cell r="E2414" t="str">
            <v xml:space="preserve">VARIOS    </v>
          </cell>
          <cell r="F2414" t="str">
            <v xml:space="preserve">OBRAS COMPLEMENTARIAS    </v>
          </cell>
          <cell r="G2414">
            <v>0</v>
          </cell>
          <cell r="H2414"/>
          <cell r="I2414"/>
          <cell r="J2414" t="str">
            <v xml:space="preserve">ANCLAJE BARRA.3/4"Lt=40 cm,Lanc=18 cm.sikadur Afix </v>
          </cell>
          <cell r="K2414" t="str">
            <v>UN</v>
          </cell>
          <cell r="L2414">
            <v>1</v>
          </cell>
          <cell r="M2414">
            <v>39532</v>
          </cell>
          <cell r="N2414">
            <v>12255</v>
          </cell>
          <cell r="O2414">
            <v>51787</v>
          </cell>
        </row>
        <row r="2415">
          <cell r="A2415">
            <v>1545</v>
          </cell>
          <cell r="B2415" t="str">
            <v>V 009.001.042</v>
          </cell>
          <cell r="C2415" t="str">
            <v>APU 2021 V 009.001.042</v>
          </cell>
          <cell r="D2415" t="str">
            <v>GRUPO OBRAS VIALES</v>
          </cell>
          <cell r="E2415" t="str">
            <v xml:space="preserve">VARIOS    </v>
          </cell>
          <cell r="F2415" t="str">
            <v xml:space="preserve">OBRAS COMPLEMENTARIAS    </v>
          </cell>
          <cell r="G2415">
            <v>0</v>
          </cell>
          <cell r="H2415"/>
          <cell r="I2415"/>
          <cell r="J2415" t="str">
            <v xml:space="preserve">ANCLAJE BARRA.1/2",Lanc=12 cm,sikadurAfix </v>
          </cell>
          <cell r="K2415" t="str">
            <v>UN</v>
          </cell>
          <cell r="L2415">
            <v>1</v>
          </cell>
          <cell r="M2415">
            <v>34093</v>
          </cell>
          <cell r="N2415">
            <v>10569</v>
          </cell>
          <cell r="O2415">
            <v>44662</v>
          </cell>
        </row>
        <row r="2416">
          <cell r="A2416">
            <v>867</v>
          </cell>
          <cell r="B2416" t="str">
            <v>A 029.001.160</v>
          </cell>
          <cell r="C2416" t="str">
            <v>APU 2021 A 029.001.160</v>
          </cell>
          <cell r="D2416" t="str">
            <v>OBRAS ARQUITECTONICAS Y EDIFICACIONES</v>
          </cell>
          <cell r="E2416" t="str">
            <v xml:space="preserve"> APUS NUEVOS </v>
          </cell>
          <cell r="F2416" t="str">
            <v xml:space="preserve"> APUS NUEVOS </v>
          </cell>
          <cell r="G2416">
            <v>0</v>
          </cell>
          <cell r="H2416"/>
          <cell r="I2416"/>
          <cell r="J2416" t="str">
            <v xml:space="preserve">SUMI, INSTA Y LLENADO GEOBOLSA14M3 RIO GUAT- GUAYU </v>
          </cell>
          <cell r="K2416" t="str">
            <v xml:space="preserve"> UN</v>
          </cell>
          <cell r="L2416">
            <v>1</v>
          </cell>
          <cell r="M2416">
            <v>1422538</v>
          </cell>
          <cell r="N2416">
            <v>440987</v>
          </cell>
          <cell r="O2416">
            <v>1863525</v>
          </cell>
        </row>
        <row r="2417">
          <cell r="A2417">
            <v>868</v>
          </cell>
          <cell r="B2417" t="str">
            <v>A 029.001.161</v>
          </cell>
          <cell r="C2417" t="str">
            <v>APU 2021 A 029.001.161</v>
          </cell>
          <cell r="D2417" t="str">
            <v>OBRAS ARQUITECTONICAS Y EDIFICACIONES</v>
          </cell>
          <cell r="E2417" t="str">
            <v xml:space="preserve"> APUS NUEVOS </v>
          </cell>
          <cell r="F2417" t="str">
            <v xml:space="preserve"> APUS NUEVOS </v>
          </cell>
          <cell r="G2417">
            <v>0</v>
          </cell>
          <cell r="H2417"/>
          <cell r="I2417"/>
          <cell r="J2417" t="str">
            <v xml:space="preserve">SUMI, INSTA Y LLENADO GEOBOLSA14M3 CAÑO.SIN TRAS LA </v>
          </cell>
          <cell r="K2417" t="str">
            <v xml:space="preserve"> UN</v>
          </cell>
          <cell r="L2417">
            <v>1</v>
          </cell>
          <cell r="M2417">
            <v>1215825</v>
          </cell>
          <cell r="N2417">
            <v>376906</v>
          </cell>
          <cell r="O2417">
            <v>1592731</v>
          </cell>
        </row>
        <row r="2418">
          <cell r="A2418">
            <v>1540</v>
          </cell>
          <cell r="B2418" t="str">
            <v>V 009.001.037</v>
          </cell>
          <cell r="C2418" t="str">
            <v>APU 2021 V 009.001.037</v>
          </cell>
          <cell r="D2418" t="str">
            <v>GRUPO OBRAS VIALES</v>
          </cell>
          <cell r="E2418" t="str">
            <v xml:space="preserve">VARIOS    </v>
          </cell>
          <cell r="F2418" t="str">
            <v xml:space="preserve">OBRAS COMPLEMENTARIAS    </v>
          </cell>
          <cell r="G2418">
            <v>0</v>
          </cell>
          <cell r="H2418"/>
          <cell r="I2418"/>
          <cell r="J2418" t="str">
            <v xml:space="preserve">REVEGETALIZACION GEOCOMPUESTO EROSION,Inc tierra </v>
          </cell>
          <cell r="K2418" t="str">
            <v>M2</v>
          </cell>
          <cell r="L2418">
            <v>1</v>
          </cell>
          <cell r="M2418">
            <v>45254</v>
          </cell>
          <cell r="N2418">
            <v>14029</v>
          </cell>
          <cell r="O2418">
            <v>59283</v>
          </cell>
        </row>
        <row r="2419">
          <cell r="A2419">
            <v>1541</v>
          </cell>
          <cell r="B2419" t="str">
            <v>V 009.001.038</v>
          </cell>
          <cell r="C2419" t="str">
            <v>APU 2021 V 009.001.038</v>
          </cell>
          <cell r="D2419" t="str">
            <v>GRUPO OBRAS VIALES</v>
          </cell>
          <cell r="E2419" t="str">
            <v xml:space="preserve">VARIOS    </v>
          </cell>
          <cell r="F2419" t="str">
            <v xml:space="preserve">OBRAS COMPLEMENTARIAS    </v>
          </cell>
          <cell r="G2419">
            <v>0</v>
          </cell>
          <cell r="H2419"/>
          <cell r="I2419"/>
          <cell r="J2419" t="str">
            <v xml:space="preserve">REVEGETALIZACION CON VETIVER,lnc tierra </v>
          </cell>
          <cell r="K2419" t="str">
            <v xml:space="preserve"> M2</v>
          </cell>
          <cell r="L2419">
            <v>1</v>
          </cell>
          <cell r="M2419">
            <v>21554</v>
          </cell>
          <cell r="N2419">
            <v>6682</v>
          </cell>
          <cell r="O2419">
            <v>28236</v>
          </cell>
        </row>
        <row r="2420">
          <cell r="A2420">
            <v>1542</v>
          </cell>
          <cell r="B2420" t="str">
            <v>V 009.001.039</v>
          </cell>
          <cell r="C2420" t="str">
            <v>APU 2021 V 009.001.039</v>
          </cell>
          <cell r="D2420" t="str">
            <v>GRUPO OBRAS VIALES</v>
          </cell>
          <cell r="E2420" t="str">
            <v xml:space="preserve">VARIOS    </v>
          </cell>
          <cell r="F2420" t="str">
            <v xml:space="preserve">OBRAS COMPLEMENTARIAS    </v>
          </cell>
          <cell r="G2420">
            <v>0</v>
          </cell>
          <cell r="H2420"/>
          <cell r="I2420"/>
          <cell r="J2420" t="str">
            <v xml:space="preserve">NIVELACION TAPA POZO INSPECCION </v>
          </cell>
          <cell r="K2420" t="str">
            <v>UN</v>
          </cell>
          <cell r="L2420">
            <v>1</v>
          </cell>
          <cell r="M2420">
            <v>334838</v>
          </cell>
          <cell r="N2420">
            <v>103800</v>
          </cell>
          <cell r="O2420">
            <v>438638</v>
          </cell>
        </row>
        <row r="2421">
          <cell r="A2421">
            <v>1530</v>
          </cell>
          <cell r="B2421" t="str">
            <v>V 009.001.022</v>
          </cell>
          <cell r="C2421" t="str">
            <v>APU 2021 V 009.001.022</v>
          </cell>
          <cell r="D2421" t="str">
            <v>GRUPO OBRAS VIALES</v>
          </cell>
          <cell r="E2421" t="str">
            <v xml:space="preserve">VARIOS    </v>
          </cell>
          <cell r="F2421" t="str">
            <v xml:space="preserve">OBRAS COMPLEMENTARIAS    </v>
          </cell>
          <cell r="G2421">
            <v>0</v>
          </cell>
          <cell r="H2421"/>
          <cell r="I2421"/>
          <cell r="J2421" t="str">
            <v xml:space="preserve">LIMPIEZA ALCANTA. 36" o BOX 1.0*1.0 (colmatada) </v>
          </cell>
          <cell r="K2421" t="str">
            <v xml:space="preserve"> ML</v>
          </cell>
          <cell r="L2421">
            <v>1</v>
          </cell>
          <cell r="M2421">
            <v>35834</v>
          </cell>
          <cell r="N2421">
            <v>11109</v>
          </cell>
          <cell r="O2421">
            <v>46943</v>
          </cell>
        </row>
        <row r="2422">
          <cell r="A2422">
            <v>1535</v>
          </cell>
          <cell r="B2422" t="str">
            <v>V 009.001.029</v>
          </cell>
          <cell r="C2422" t="str">
            <v>APU 2021 V 009.001.029</v>
          </cell>
          <cell r="D2422" t="str">
            <v>GRUPO OBRAS VIALES</v>
          </cell>
          <cell r="E2422" t="str">
            <v xml:space="preserve">VARIOS    </v>
          </cell>
          <cell r="F2422" t="str">
            <v xml:space="preserve">OBRAS COMPLEMENTARIAS    </v>
          </cell>
          <cell r="G2422">
            <v>0</v>
          </cell>
          <cell r="H2422"/>
          <cell r="I2422"/>
          <cell r="J2422" t="str">
            <v xml:space="preserve">LIMPIEZA Y BARRIDO DE VIAS </v>
          </cell>
          <cell r="K2422" t="str">
            <v>M2</v>
          </cell>
          <cell r="L2422">
            <v>1</v>
          </cell>
          <cell r="M2422">
            <v>1739</v>
          </cell>
          <cell r="N2422">
            <v>539</v>
          </cell>
          <cell r="O2422">
            <v>2278</v>
          </cell>
        </row>
        <row r="2423">
          <cell r="A2423"/>
          <cell r="B2423"/>
          <cell r="C2423"/>
          <cell r="D2423"/>
          <cell r="E2423"/>
          <cell r="F2423"/>
          <cell r="G2423"/>
          <cell r="H2423"/>
          <cell r="I2423"/>
          <cell r="J2423" t="str">
            <v>PRECIOS  UNITARIOS SIN AFECTACION  DE AIU</v>
          </cell>
          <cell r="K2423" t="str">
            <v/>
          </cell>
          <cell r="L2423"/>
          <cell r="M2423"/>
          <cell r="N2423"/>
          <cell r="O2423"/>
        </row>
        <row r="2424">
          <cell r="A2424"/>
          <cell r="B2424"/>
          <cell r="C2424"/>
          <cell r="D2424"/>
          <cell r="E2424"/>
          <cell r="F2424"/>
          <cell r="G2424"/>
          <cell r="H2424"/>
          <cell r="I2424"/>
          <cell r="J2424" t="str">
            <v xml:space="preserve">ELECTRICOS </v>
          </cell>
          <cell r="K2424" t="str">
            <v/>
          </cell>
          <cell r="L2424"/>
          <cell r="M2424"/>
          <cell r="N2424"/>
          <cell r="O2424"/>
        </row>
        <row r="2425">
          <cell r="A2425"/>
          <cell r="B2425"/>
          <cell r="C2425"/>
          <cell r="D2425"/>
          <cell r="E2425"/>
          <cell r="F2425"/>
          <cell r="G2425"/>
          <cell r="H2425"/>
          <cell r="I2425"/>
          <cell r="J2425" t="str">
            <v xml:space="preserve">PRECIOS UNITARIOS SIN AFECTACION DE AIU PLAN MANEJO DE TRANSITO </v>
          </cell>
          <cell r="K2425" t="str">
            <v/>
          </cell>
          <cell r="L2425"/>
          <cell r="M2425"/>
          <cell r="N2425"/>
          <cell r="O2425"/>
        </row>
        <row r="2426">
          <cell r="A2426">
            <v>1851</v>
          </cell>
          <cell r="B2426" t="str">
            <v>PMT. 001.001.001</v>
          </cell>
          <cell r="C2426" t="str">
            <v>APU 2021 PMT. 001.001.001</v>
          </cell>
          <cell r="D2426" t="str">
            <v>GRUPO OBRAS VIALES Y SANEAMIENTO BASICO</v>
          </cell>
          <cell r="E2426" t="str">
            <v xml:space="preserve">VARIOS    </v>
          </cell>
          <cell r="F2426" t="str">
            <v xml:space="preserve">OBRAS COMPLEMENTARIAS    </v>
          </cell>
          <cell r="G2426">
            <v>0</v>
          </cell>
          <cell r="H2426" t="str">
            <v>OCORO OK</v>
          </cell>
          <cell r="I2426" t="str">
            <v>PLUSVALIA</v>
          </cell>
          <cell r="J2426" t="str">
            <v>INSTALACIÓN DE CERRAMIENTO DE AISLACIÓN PROVISIONAL PARA DESARROLLO DE ACTIVIDADES DE OBRA  CON 1 M DE POLISOMBRA  PELIGRO, CON LONA VERDE DE PELIGRO   A=1.13M; L=2.40M). PARAL EN VARA ECUCALIPTO  HT= 2.00M DISTANCIADOS CADA ,40M. SUJETADOS  CON LISTONES Y PUNTILLAS  ANCLADOS AL SUELO PERMANENTE,</v>
          </cell>
          <cell r="K2426" t="str">
            <v>ML</v>
          </cell>
          <cell r="L2426">
            <v>1</v>
          </cell>
          <cell r="M2426">
            <v>33845</v>
          </cell>
          <cell r="N2426">
            <v>10492</v>
          </cell>
          <cell r="O2426">
            <v>44337</v>
          </cell>
        </row>
        <row r="2427">
          <cell r="A2427">
            <v>1862</v>
          </cell>
          <cell r="B2427" t="str">
            <v>PMT. 001.001.002</v>
          </cell>
          <cell r="C2427" t="str">
            <v>APU 2021 PMT. 001.001.002</v>
          </cell>
          <cell r="D2427" t="str">
            <v>GRUPO OBRAS VIALES Y SANEAMIENTO BASICO</v>
          </cell>
          <cell r="E2427" t="str">
            <v xml:space="preserve">VARIOS    </v>
          </cell>
          <cell r="F2427" t="str">
            <v xml:space="preserve">OBRAS COMPLEMENTARIAS    </v>
          </cell>
          <cell r="G2427">
            <v>0</v>
          </cell>
          <cell r="H2427" t="str">
            <v>OCORO OK</v>
          </cell>
          <cell r="I2427" t="str">
            <v>PLUSVALIA</v>
          </cell>
          <cell r="J2427" t="str">
            <v>SEÑALIZACIÓN PARA TRABAJOS TEMPORALES CON DELINEADOR TUBULAR COMPUESTO Y  CINTA PELIGRO</v>
          </cell>
          <cell r="K2427" t="str">
            <v>ML</v>
          </cell>
          <cell r="L2427">
            <v>1</v>
          </cell>
          <cell r="M2427">
            <v>7723</v>
          </cell>
          <cell r="N2427">
            <v>2394</v>
          </cell>
          <cell r="O2427">
            <v>10117</v>
          </cell>
        </row>
        <row r="2428">
          <cell r="A2428">
            <v>1853</v>
          </cell>
          <cell r="B2428" t="str">
            <v>PMT. 001.001.003</v>
          </cell>
          <cell r="C2428" t="str">
            <v>APU 2021 PMT. 001.001.003</v>
          </cell>
          <cell r="D2428" t="str">
            <v>GRUPO OBRAS VIALES Y SANEAMIENTO BASICO</v>
          </cell>
          <cell r="E2428" t="str">
            <v xml:space="preserve">VARIOS    </v>
          </cell>
          <cell r="F2428" t="str">
            <v xml:space="preserve">OBRAS COMPLEMENTARIAS    </v>
          </cell>
          <cell r="G2428">
            <v>0</v>
          </cell>
          <cell r="H2428"/>
          <cell r="I2428" t="str">
            <v>PLUSVALIA</v>
          </cell>
          <cell r="J2428" t="str">
            <v>BARRERAS PLÁSTICAS</v>
          </cell>
          <cell r="K2428" t="str">
            <v>UN</v>
          </cell>
          <cell r="L2428">
            <v>1</v>
          </cell>
          <cell r="M2428">
            <v>243950</v>
          </cell>
          <cell r="N2428">
            <v>75625</v>
          </cell>
          <cell r="O2428">
            <v>319575</v>
          </cell>
        </row>
        <row r="2429">
          <cell r="A2429">
            <v>1854</v>
          </cell>
          <cell r="B2429" t="str">
            <v>PMT. 001.001.004</v>
          </cell>
          <cell r="C2429" t="str">
            <v>APU 2021 PMT. 001.001.004</v>
          </cell>
          <cell r="D2429" t="str">
            <v>GRUPO OBRAS VIALES Y SANEAMIENTO BASICO</v>
          </cell>
          <cell r="E2429" t="str">
            <v xml:space="preserve">VARIOS    </v>
          </cell>
          <cell r="F2429" t="str">
            <v xml:space="preserve">OBRAS COMPLEMENTARIAS    </v>
          </cell>
          <cell r="G2429">
            <v>0</v>
          </cell>
          <cell r="H2429"/>
          <cell r="I2429" t="str">
            <v>PLUSVALIA</v>
          </cell>
          <cell r="J2429" t="str">
            <v>PALETA PARE Y SIGA 45 CM</v>
          </cell>
          <cell r="K2429" t="str">
            <v>UN</v>
          </cell>
          <cell r="L2429">
            <v>1</v>
          </cell>
          <cell r="M2429">
            <v>22118</v>
          </cell>
          <cell r="N2429">
            <v>6857</v>
          </cell>
          <cell r="O2429">
            <v>28975</v>
          </cell>
        </row>
        <row r="2430">
          <cell r="A2430">
            <v>1855</v>
          </cell>
          <cell r="B2430" t="str">
            <v>PMT. 001.001.005</v>
          </cell>
          <cell r="C2430" t="str">
            <v>APU 2021 PMT. 001.001.005</v>
          </cell>
          <cell r="D2430" t="str">
            <v>GRUPO OBRAS VIALES Y SANEAMIENTO BASICO</v>
          </cell>
          <cell r="E2430" t="str">
            <v xml:space="preserve">VARIOS    </v>
          </cell>
          <cell r="F2430" t="str">
            <v xml:space="preserve">OBRAS COMPLEMENTARIAS    </v>
          </cell>
          <cell r="G2430">
            <v>0</v>
          </cell>
          <cell r="H2430"/>
          <cell r="I2430" t="str">
            <v>PLUSVALIA</v>
          </cell>
          <cell r="J2430" t="str">
            <v>CONO  90 CM  TRIPLE FRANJA REFLECTIVA</v>
          </cell>
          <cell r="K2430" t="str">
            <v>UN</v>
          </cell>
          <cell r="L2430">
            <v>1</v>
          </cell>
          <cell r="M2430">
            <v>65000</v>
          </cell>
          <cell r="N2430">
            <v>20150</v>
          </cell>
          <cell r="O2430">
            <v>85150</v>
          </cell>
        </row>
        <row r="2431">
          <cell r="A2431">
            <v>1856</v>
          </cell>
          <cell r="B2431" t="str">
            <v>PMT. 001.001.006</v>
          </cell>
          <cell r="C2431" t="str">
            <v>APU 2021 PMT. 001.001.006</v>
          </cell>
          <cell r="D2431" t="str">
            <v>GRUPO OBRAS VIALES Y SANEAMIENTO BASICO</v>
          </cell>
          <cell r="E2431" t="str">
            <v xml:space="preserve">VARIOS    </v>
          </cell>
          <cell r="F2431" t="str">
            <v xml:space="preserve">OBRAS COMPLEMENTARIAS    </v>
          </cell>
          <cell r="G2431">
            <v>0</v>
          </cell>
          <cell r="H2431"/>
          <cell r="I2431" t="str">
            <v>PLUSVALIA</v>
          </cell>
          <cell r="J2431" t="str">
            <v>SUMINISTRO SEÑALIZACIÓN TRIPODE REFLECTIVA CAL. 20 60X60 ANGULO 1 1/4X3/16</v>
          </cell>
          <cell r="K2431" t="str">
            <v>UN</v>
          </cell>
          <cell r="L2431">
            <v>1</v>
          </cell>
          <cell r="M2431">
            <v>95200</v>
          </cell>
          <cell r="N2431">
            <v>29512</v>
          </cell>
          <cell r="O2431">
            <v>124712</v>
          </cell>
        </row>
        <row r="2432">
          <cell r="A2432">
            <v>1857</v>
          </cell>
          <cell r="B2432" t="str">
            <v>PMT. 001.001.007</v>
          </cell>
          <cell r="C2432" t="str">
            <v>APU 2021 PMT. 001.001.007</v>
          </cell>
          <cell r="D2432" t="str">
            <v>GRUPO OBRAS VIALES Y SANEAMIENTO BASICO</v>
          </cell>
          <cell r="E2432" t="str">
            <v xml:space="preserve">VARIOS    </v>
          </cell>
          <cell r="F2432" t="str">
            <v xml:space="preserve">OBRAS COMPLEMENTARIAS    </v>
          </cell>
          <cell r="G2432">
            <v>0</v>
          </cell>
          <cell r="H2432"/>
          <cell r="I2432" t="str">
            <v>PLUSVALIA</v>
          </cell>
          <cell r="J2432" t="str">
            <v>CHALECOS REFLECTIVOS</v>
          </cell>
          <cell r="K2432" t="str">
            <v>UN</v>
          </cell>
          <cell r="L2432">
            <v>1</v>
          </cell>
          <cell r="M2432">
            <v>22500</v>
          </cell>
          <cell r="N2432">
            <v>6975</v>
          </cell>
          <cell r="O2432">
            <v>29475</v>
          </cell>
        </row>
        <row r="2433">
          <cell r="A2433"/>
          <cell r="B2433"/>
          <cell r="C2433"/>
          <cell r="D2433"/>
          <cell r="E2433"/>
          <cell r="F2433"/>
          <cell r="G2433"/>
          <cell r="H2433"/>
          <cell r="I2433"/>
          <cell r="J2433" t="str">
            <v>PRECIOS UNITARIOS SIN AFECTACION DE AIU PLAN MANEJO AMBIENTAL</v>
          </cell>
          <cell r="K2433" t="str">
            <v/>
          </cell>
          <cell r="L2433"/>
          <cell r="M2433"/>
          <cell r="N2433"/>
          <cell r="O2433"/>
        </row>
        <row r="2434">
          <cell r="A2434">
            <v>1858</v>
          </cell>
          <cell r="B2434" t="str">
            <v>PMA. 001.001.007</v>
          </cell>
          <cell r="C2434" t="str">
            <v>APU 2021 PMA. 001.001.007</v>
          </cell>
          <cell r="D2434" t="str">
            <v>PLAN DE MANEJO AMBIENTAL</v>
          </cell>
          <cell r="E2434" t="str">
            <v xml:space="preserve">VARIOS    </v>
          </cell>
          <cell r="F2434" t="str">
            <v xml:space="preserve">OBRAS COMPLEMENTARIAS    </v>
          </cell>
          <cell r="G2434">
            <v>0</v>
          </cell>
          <cell r="H2434" t="str">
            <v>OCORO OK</v>
          </cell>
          <cell r="I2434" t="str">
            <v>PLUSVALIA</v>
          </cell>
          <cell r="J2434" t="str">
            <v xml:space="preserve">CENTRO DE ACOPIO PROVISIONAL  DE RESIDUOS CONVENCIONALES AREA DE 16M2 Y ALTURA DE 2.5M INCLUYE POSTES, 10CANECAS METALICAS Y  CERRAMIENTO </v>
          </cell>
          <cell r="K2434" t="str">
            <v>GB</v>
          </cell>
          <cell r="L2434">
            <v>1</v>
          </cell>
          <cell r="M2434">
            <v>1574362</v>
          </cell>
          <cell r="N2434">
            <v>488052</v>
          </cell>
          <cell r="O2434">
            <v>2062414</v>
          </cell>
        </row>
        <row r="2435">
          <cell r="A2435">
            <v>1859</v>
          </cell>
          <cell r="B2435" t="str">
            <v>PMA. 001.001.008</v>
          </cell>
          <cell r="C2435" t="str">
            <v>APU 2021 PMA. 001.001.008</v>
          </cell>
          <cell r="D2435" t="str">
            <v>PLAN DE MANEJO AMBIENTAL</v>
          </cell>
          <cell r="E2435" t="str">
            <v xml:space="preserve">VARIOS    </v>
          </cell>
          <cell r="F2435" t="str">
            <v xml:space="preserve">OBRAS COMPLEMENTARIAS    </v>
          </cell>
          <cell r="G2435">
            <v>0</v>
          </cell>
          <cell r="H2435"/>
          <cell r="I2435" t="str">
            <v>PLUSVALIA</v>
          </cell>
          <cell r="J2435" t="str">
            <v>PUNTO ECOLOGICO 3 PUESTO 53 LITROS</v>
          </cell>
          <cell r="K2435" t="str">
            <v>UN</v>
          </cell>
          <cell r="L2435">
            <v>1</v>
          </cell>
          <cell r="M2435">
            <v>495950</v>
          </cell>
          <cell r="N2435">
            <v>153745</v>
          </cell>
          <cell r="O2435">
            <v>649695</v>
          </cell>
        </row>
        <row r="2436">
          <cell r="A2436">
            <v>1863</v>
          </cell>
          <cell r="B2436" t="str">
            <v>PMA. 001.001.012</v>
          </cell>
          <cell r="C2436" t="str">
            <v>APU 2021 PMA. 001.001.012</v>
          </cell>
          <cell r="D2436" t="str">
            <v>PLAN DE MANEJO AMBIENTAL</v>
          </cell>
          <cell r="E2436" t="str">
            <v xml:space="preserve">VARIOS    </v>
          </cell>
          <cell r="F2436" t="str">
            <v xml:space="preserve">OBRAS COMPLEMENTARIAS    </v>
          </cell>
          <cell r="G2436">
            <v>0</v>
          </cell>
          <cell r="H2436" t="str">
            <v>OCORO OK</v>
          </cell>
          <cell r="I2436" t="str">
            <v>PLUSVALIA</v>
          </cell>
          <cell r="J2436" t="str">
            <v>SUMINISTRO E INSTALACION DE LONAS PARA EL MANEJO TEMPORAL DE AGUAS DE ESCORRENTIAS Y FUENTES HIDRICAS,</v>
          </cell>
          <cell r="K2436" t="str">
            <v>UN</v>
          </cell>
          <cell r="L2436">
            <v>1</v>
          </cell>
          <cell r="M2436">
            <v>923</v>
          </cell>
          <cell r="N2436">
            <v>286</v>
          </cell>
          <cell r="O2436">
            <v>1209</v>
          </cell>
        </row>
        <row r="2437">
          <cell r="A2437">
            <v>1864</v>
          </cell>
          <cell r="B2437" t="str">
            <v>PMA. 001.001.010</v>
          </cell>
          <cell r="C2437" t="str">
            <v>APU 2021 PMA. 001.001.010</v>
          </cell>
          <cell r="D2437" t="str">
            <v>GRUPO OBRAS VIALES Y SANEAMIENTO BASICO</v>
          </cell>
          <cell r="E2437" t="str">
            <v xml:space="preserve">VARIOS    </v>
          </cell>
          <cell r="F2437" t="str">
            <v xml:space="preserve">OBRAS COMPLEMENTARIAS    </v>
          </cell>
          <cell r="G2437">
            <v>0</v>
          </cell>
          <cell r="H2437" t="str">
            <v>OCORO OK</v>
          </cell>
          <cell r="I2437" t="str">
            <v>PLUSVALIA</v>
          </cell>
          <cell r="J2437" t="str">
            <v>DISPOSICIÓN FINAL DE RESIDUOS DE CONSTRUCCIÓN Y DEMOLICIÓN EN BIOAGRICOLA (RCD)</v>
          </cell>
          <cell r="K2437" t="str">
            <v>TON</v>
          </cell>
          <cell r="L2437">
            <v>1</v>
          </cell>
          <cell r="M2437">
            <v>42906</v>
          </cell>
          <cell r="N2437">
            <v>13301</v>
          </cell>
          <cell r="O2437">
            <v>56207</v>
          </cell>
        </row>
        <row r="2438">
          <cell r="A2438">
            <v>1969</v>
          </cell>
          <cell r="B2438" t="str">
            <v>A 030.002.147</v>
          </cell>
          <cell r="C2438" t="str">
            <v>APU 2021 A 030.002.147</v>
          </cell>
          <cell r="D2438" t="str">
            <v>NUEVOS</v>
          </cell>
          <cell r="E2438" t="str">
            <v xml:space="preserve"> INSTALACIONES SANITARIAS EN PVC</v>
          </cell>
          <cell r="F2438" t="str">
            <v xml:space="preserve">TUBERÍAS ACCESORIOS PVC-S </v>
          </cell>
          <cell r="G2438">
            <v>0</v>
          </cell>
          <cell r="H2438" t="str">
            <v xml:space="preserve">SECRETARIA DE EDUCACION </v>
          </cell>
          <cell r="I2438" t="str">
            <v xml:space="preserve">SECRETARIA DE EDUCACION </v>
          </cell>
          <cell r="J2438"/>
          <cell r="K2438"/>
          <cell r="L2438">
            <v>1</v>
          </cell>
          <cell r="M2438"/>
          <cell r="N2438">
            <v>0</v>
          </cell>
          <cell r="O2438">
            <v>0</v>
          </cell>
        </row>
        <row r="2439">
          <cell r="A2439">
            <v>1979</v>
          </cell>
          <cell r="B2439" t="str">
            <v>A 002.001.023</v>
          </cell>
          <cell r="C2439" t="str">
            <v>APU 2021 A 002.001.023</v>
          </cell>
          <cell r="D2439" t="str">
            <v>NUEVOS</v>
          </cell>
          <cell r="E2439"/>
          <cell r="F2439"/>
          <cell r="G2439">
            <v>0</v>
          </cell>
          <cell r="H2439" t="str">
            <v>AV COLOMBIA JUANCARLOS GOMEZ</v>
          </cell>
          <cell r="I2439" t="str">
            <v>AV COLOMBIA JUANCARLOS GOMEZ</v>
          </cell>
          <cell r="J2439" t="str">
            <v>RELLENO MATERIAL SELECCIONADO DE RIO TAMAÑO MÁXIMO 2 1/2" (INCLUYE EXPLOTE, CARGUE, ACARREO Y CONFORMACIÓN)</v>
          </cell>
          <cell r="K2439" t="str">
            <v>M3</v>
          </cell>
          <cell r="L2439">
            <v>1</v>
          </cell>
          <cell r="M2439">
            <v>13782</v>
          </cell>
          <cell r="N2439">
            <v>4272</v>
          </cell>
          <cell r="O2439">
            <v>18054</v>
          </cell>
        </row>
        <row r="2440">
          <cell r="A2440">
            <v>1980</v>
          </cell>
          <cell r="B2440" t="str">
            <v>A 001.005.005</v>
          </cell>
          <cell r="C2440" t="str">
            <v>APU 2021 A 001.005.005</v>
          </cell>
          <cell r="D2440" t="str">
            <v>OBRAS ARQUITECTONICAS Y EDIFICACIONES</v>
          </cell>
          <cell r="E2440" t="str">
            <v xml:space="preserve"> APUS NUEVOS</v>
          </cell>
          <cell r="F2440" t="str">
            <v xml:space="preserve"> SOBREACARREOS, RETIROS </v>
          </cell>
          <cell r="G2440">
            <v>0</v>
          </cell>
          <cell r="H2440"/>
          <cell r="I2440" t="str">
            <v>PLUSVALIA</v>
          </cell>
          <cell r="J2440" t="str">
            <v>RETIRO DE MATERIAL SOBRANTE &lt;= 5 km Inc CARGUE MECANICO</v>
          </cell>
          <cell r="K2440" t="str">
            <v xml:space="preserve"> M3</v>
          </cell>
          <cell r="L2440">
            <v>1</v>
          </cell>
          <cell r="M2440">
            <v>13782</v>
          </cell>
          <cell r="N2440">
            <v>4272</v>
          </cell>
          <cell r="O2440">
            <v>18054</v>
          </cell>
        </row>
        <row r="2441">
          <cell r="A2441">
            <v>1981</v>
          </cell>
          <cell r="B2441"/>
          <cell r="C2441" t="str">
            <v>APU 2021 0</v>
          </cell>
          <cell r="D2441" t="str">
            <v>OBRAS ARQUITECTONICAS Y EDIFICACIONES</v>
          </cell>
          <cell r="E2441"/>
          <cell r="F2441"/>
          <cell r="G2441"/>
          <cell r="H2441" t="str">
            <v xml:space="preserve">SECRETARIA DE EDUCACION </v>
          </cell>
          <cell r="I2441" t="str">
            <v xml:space="preserve">SECRETARIA DE EDUCACION </v>
          </cell>
          <cell r="J2441"/>
          <cell r="K2441" t="str">
            <v/>
          </cell>
          <cell r="L2441"/>
          <cell r="M2441"/>
          <cell r="N2441">
            <v>0</v>
          </cell>
          <cell r="O2441">
            <v>0</v>
          </cell>
        </row>
        <row r="2442">
          <cell r="A2442">
            <v>2013</v>
          </cell>
          <cell r="B2442"/>
          <cell r="C2442" t="str">
            <v>APU 2021 A 028.002.002</v>
          </cell>
          <cell r="D2442" t="str">
            <v>OBRAS ARQUITECTONICAS Y EDIFICACIONES</v>
          </cell>
          <cell r="E2442"/>
          <cell r="F2442"/>
          <cell r="G2442"/>
          <cell r="H2442" t="str">
            <v xml:space="preserve">SECRETARIA DE EDUCACION </v>
          </cell>
          <cell r="I2442" t="str">
            <v xml:space="preserve">SECRETARIA DE EDUCACION </v>
          </cell>
          <cell r="J2442"/>
          <cell r="K2442" t="str">
            <v/>
          </cell>
          <cell r="L2442"/>
          <cell r="M2442"/>
          <cell r="N2442">
            <v>0</v>
          </cell>
          <cell r="O2442">
            <v>0</v>
          </cell>
        </row>
        <row r="2443">
          <cell r="A2443">
            <v>2054</v>
          </cell>
          <cell r="B2443"/>
          <cell r="C2443" t="str">
            <v>APU 2021 0</v>
          </cell>
          <cell r="D2443" t="str">
            <v>NUEVOS</v>
          </cell>
          <cell r="E2443"/>
          <cell r="F2443"/>
          <cell r="G2443"/>
          <cell r="H2443" t="str">
            <v xml:space="preserve">SECRETARIA DE EDUCACION </v>
          </cell>
          <cell r="I2443" t="str">
            <v xml:space="preserve">SECRETARIA DE EDUCACION </v>
          </cell>
          <cell r="J2443"/>
          <cell r="K2443" t="str">
            <v/>
          </cell>
          <cell r="L2443"/>
          <cell r="M2443"/>
          <cell r="N2443">
            <v>0</v>
          </cell>
          <cell r="O2443">
            <v>0</v>
          </cell>
        </row>
        <row r="2444">
          <cell r="A2444">
            <v>2055</v>
          </cell>
          <cell r="B2444"/>
          <cell r="C2444" t="str">
            <v>APU 2021 0</v>
          </cell>
          <cell r="D2444" t="str">
            <v>NUEVOS</v>
          </cell>
          <cell r="E2444"/>
          <cell r="F2444"/>
          <cell r="G2444"/>
          <cell r="H2444" t="str">
            <v xml:space="preserve">SECRETARIA DE EDUCACION </v>
          </cell>
          <cell r="I2444" t="str">
            <v xml:space="preserve">SECRETARIA DE EDUCACION </v>
          </cell>
          <cell r="J2444"/>
          <cell r="K2444" t="str">
            <v/>
          </cell>
          <cell r="L2444"/>
          <cell r="M2444"/>
          <cell r="N2444">
            <v>0</v>
          </cell>
          <cell r="O2444">
            <v>0</v>
          </cell>
        </row>
        <row r="2445">
          <cell r="A2445">
            <v>2056</v>
          </cell>
          <cell r="B2445"/>
          <cell r="C2445" t="str">
            <v>APU 2021 0</v>
          </cell>
          <cell r="D2445" t="str">
            <v>NUEVOS</v>
          </cell>
          <cell r="E2445"/>
          <cell r="F2445"/>
          <cell r="G2445"/>
          <cell r="H2445" t="str">
            <v xml:space="preserve">SECRETARIA DE EDUCACION </v>
          </cell>
          <cell r="I2445" t="str">
            <v xml:space="preserve">SECRETARIA DE EDUCACION </v>
          </cell>
          <cell r="J2445"/>
          <cell r="K2445" t="str">
            <v/>
          </cell>
          <cell r="L2445"/>
          <cell r="M2445"/>
          <cell r="N2445">
            <v>0</v>
          </cell>
          <cell r="O2445">
            <v>0</v>
          </cell>
        </row>
        <row r="2446">
          <cell r="A2446">
            <v>2057</v>
          </cell>
          <cell r="B2446"/>
          <cell r="C2446" t="str">
            <v>APU 2021 0</v>
          </cell>
          <cell r="D2446" t="str">
            <v>NUEVOS</v>
          </cell>
          <cell r="E2446"/>
          <cell r="F2446"/>
          <cell r="G2446"/>
          <cell r="H2446" t="str">
            <v xml:space="preserve">SECRETARIA DE EDUCACION </v>
          </cell>
          <cell r="I2446" t="str">
            <v xml:space="preserve">SECRETARIA DE EDUCACION </v>
          </cell>
          <cell r="J2446"/>
          <cell r="K2446" t="str">
            <v/>
          </cell>
          <cell r="L2446"/>
          <cell r="M2446"/>
          <cell r="N2446">
            <v>0</v>
          </cell>
          <cell r="O2446">
            <v>0</v>
          </cell>
        </row>
        <row r="2447">
          <cell r="A2447">
            <v>2058</v>
          </cell>
          <cell r="B2447"/>
          <cell r="C2447" t="str">
            <v>APU 2021 0</v>
          </cell>
          <cell r="D2447" t="str">
            <v>NUEVOS</v>
          </cell>
          <cell r="E2447"/>
          <cell r="F2447"/>
          <cell r="G2447"/>
          <cell r="H2447" t="str">
            <v xml:space="preserve">SECRETARIA DE EDUCACION </v>
          </cell>
          <cell r="I2447" t="str">
            <v xml:space="preserve">SECRETARIA DE EDUCACION </v>
          </cell>
          <cell r="J2447"/>
          <cell r="K2447" t="str">
            <v/>
          </cell>
          <cell r="L2447"/>
          <cell r="M2447"/>
          <cell r="N2447">
            <v>0</v>
          </cell>
          <cell r="O2447">
            <v>0</v>
          </cell>
        </row>
        <row r="2448">
          <cell r="A2448">
            <v>2059</v>
          </cell>
          <cell r="B2448"/>
          <cell r="C2448" t="str">
            <v>APU 2021 0</v>
          </cell>
          <cell r="D2448" t="str">
            <v>NUEVOS</v>
          </cell>
          <cell r="E2448"/>
          <cell r="F2448"/>
          <cell r="G2448"/>
          <cell r="H2448" t="str">
            <v xml:space="preserve">SECRETARIA DE EDUCACION </v>
          </cell>
          <cell r="I2448" t="str">
            <v xml:space="preserve">SECRETARIA DE EDUCACION </v>
          </cell>
          <cell r="J2448"/>
          <cell r="K2448" t="str">
            <v/>
          </cell>
          <cell r="L2448"/>
          <cell r="M2448"/>
          <cell r="N2448">
            <v>0</v>
          </cell>
          <cell r="O2448">
            <v>0</v>
          </cell>
        </row>
        <row r="2449">
          <cell r="A2449">
            <v>2060</v>
          </cell>
          <cell r="B2449"/>
          <cell r="C2449" t="str">
            <v>APU 2021 0</v>
          </cell>
          <cell r="D2449" t="str">
            <v>NUEVOS</v>
          </cell>
          <cell r="E2449"/>
          <cell r="F2449"/>
          <cell r="G2449"/>
          <cell r="H2449" t="str">
            <v xml:space="preserve">SECRETARIA DE EDUCACION </v>
          </cell>
          <cell r="I2449" t="str">
            <v xml:space="preserve">SECRETARIA DE EDUCACION </v>
          </cell>
          <cell r="J2449"/>
          <cell r="K2449" t="str">
            <v/>
          </cell>
          <cell r="L2449"/>
          <cell r="M2449"/>
          <cell r="N2449">
            <v>0</v>
          </cell>
          <cell r="O2449">
            <v>0</v>
          </cell>
        </row>
        <row r="2450">
          <cell r="A2450">
            <v>2061</v>
          </cell>
          <cell r="B2450"/>
          <cell r="C2450" t="str">
            <v>APU 2021 0</v>
          </cell>
          <cell r="D2450" t="str">
            <v>NUEVOS</v>
          </cell>
          <cell r="E2450"/>
          <cell r="F2450"/>
          <cell r="G2450"/>
          <cell r="H2450" t="str">
            <v xml:space="preserve">SECRETARIA DE EDUCACION </v>
          </cell>
          <cell r="I2450" t="str">
            <v xml:space="preserve">SECRETARIA DE EDUCACION </v>
          </cell>
          <cell r="J2450"/>
          <cell r="K2450" t="str">
            <v/>
          </cell>
          <cell r="L2450"/>
          <cell r="M2450"/>
          <cell r="N2450">
            <v>0</v>
          </cell>
          <cell r="O2450">
            <v>0</v>
          </cell>
        </row>
        <row r="2451">
          <cell r="A2451">
            <v>2062</v>
          </cell>
          <cell r="B2451"/>
          <cell r="C2451" t="str">
            <v>APU 2021 0</v>
          </cell>
          <cell r="D2451" t="str">
            <v>NUEVOS</v>
          </cell>
          <cell r="E2451"/>
          <cell r="F2451"/>
          <cell r="G2451"/>
          <cell r="H2451" t="str">
            <v xml:space="preserve">SECRETARIA DE EDUCACION </v>
          </cell>
          <cell r="I2451" t="str">
            <v xml:space="preserve">SECRETARIA DE EDUCACION </v>
          </cell>
          <cell r="J2451"/>
          <cell r="K2451" t="str">
            <v/>
          </cell>
          <cell r="L2451"/>
          <cell r="M2451"/>
          <cell r="N2451">
            <v>0</v>
          </cell>
          <cell r="O2451">
            <v>0</v>
          </cell>
        </row>
        <row r="2452">
          <cell r="A2452">
            <v>2063</v>
          </cell>
          <cell r="B2452"/>
          <cell r="C2452" t="str">
            <v>APU 2021 0</v>
          </cell>
          <cell r="D2452" t="str">
            <v>NUEVOS</v>
          </cell>
          <cell r="E2452"/>
          <cell r="F2452"/>
          <cell r="G2452"/>
          <cell r="H2452" t="str">
            <v xml:space="preserve">SECRETARIA DE EDUCACION </v>
          </cell>
          <cell r="I2452" t="str">
            <v xml:space="preserve">SECRETARIA DE EDUCACION </v>
          </cell>
          <cell r="J2452"/>
          <cell r="K2452" t="str">
            <v/>
          </cell>
          <cell r="L2452"/>
          <cell r="M2452"/>
          <cell r="N2452">
            <v>0</v>
          </cell>
          <cell r="O2452">
            <v>0</v>
          </cell>
        </row>
        <row r="2453">
          <cell r="A2453">
            <v>2064</v>
          </cell>
          <cell r="B2453"/>
          <cell r="C2453" t="str">
            <v>APU 2021 0</v>
          </cell>
          <cell r="D2453" t="str">
            <v>NUEVOS</v>
          </cell>
          <cell r="E2453"/>
          <cell r="F2453"/>
          <cell r="G2453"/>
          <cell r="H2453" t="str">
            <v xml:space="preserve">SECRETARIA DE EDUCACION </v>
          </cell>
          <cell r="I2453" t="str">
            <v xml:space="preserve">SECRETARIA DE EDUCACION </v>
          </cell>
          <cell r="J2453"/>
          <cell r="K2453" t="str">
            <v/>
          </cell>
          <cell r="L2453"/>
          <cell r="M2453"/>
          <cell r="N2453">
            <v>0</v>
          </cell>
          <cell r="O2453">
            <v>0</v>
          </cell>
        </row>
        <row r="2454">
          <cell r="A2454">
            <v>2065</v>
          </cell>
          <cell r="B2454"/>
          <cell r="C2454" t="str">
            <v>APU 2021 0</v>
          </cell>
          <cell r="D2454" t="str">
            <v>NUEVOS</v>
          </cell>
          <cell r="E2454"/>
          <cell r="F2454"/>
          <cell r="G2454"/>
          <cell r="H2454" t="str">
            <v xml:space="preserve">SECRETARIA DE EDUCACION </v>
          </cell>
          <cell r="I2454" t="str">
            <v xml:space="preserve">SECRETARIA DE EDUCACION </v>
          </cell>
          <cell r="J2454"/>
          <cell r="K2454" t="str">
            <v/>
          </cell>
          <cell r="L2454"/>
          <cell r="M2454"/>
          <cell r="N2454">
            <v>0</v>
          </cell>
          <cell r="O2454">
            <v>0</v>
          </cell>
        </row>
        <row r="2455">
          <cell r="A2455">
            <v>2066</v>
          </cell>
          <cell r="B2455"/>
          <cell r="C2455" t="str">
            <v>APU 2021 0</v>
          </cell>
          <cell r="D2455" t="str">
            <v>NUEVOS</v>
          </cell>
          <cell r="E2455"/>
          <cell r="F2455"/>
          <cell r="G2455"/>
          <cell r="H2455" t="str">
            <v xml:space="preserve">SECRETARIA DE EDUCACION </v>
          </cell>
          <cell r="I2455" t="str">
            <v xml:space="preserve">SECRETARIA DE EDUCACION </v>
          </cell>
          <cell r="J2455"/>
          <cell r="K2455" t="str">
            <v/>
          </cell>
          <cell r="L2455"/>
          <cell r="M2455"/>
          <cell r="N2455">
            <v>0</v>
          </cell>
          <cell r="O2455">
            <v>0</v>
          </cell>
        </row>
        <row r="2456">
          <cell r="A2456">
            <v>2067</v>
          </cell>
          <cell r="B2456"/>
          <cell r="C2456" t="str">
            <v>APU 2021 0</v>
          </cell>
          <cell r="D2456" t="str">
            <v>NUEVOS</v>
          </cell>
          <cell r="E2456"/>
          <cell r="F2456"/>
          <cell r="G2456"/>
          <cell r="H2456" t="str">
            <v xml:space="preserve">SECRETARIA DE EDUCACION </v>
          </cell>
          <cell r="I2456" t="str">
            <v xml:space="preserve">SECRETARIA DE EDUCACION </v>
          </cell>
          <cell r="J2456"/>
          <cell r="K2456" t="str">
            <v/>
          </cell>
          <cell r="L2456"/>
          <cell r="M2456"/>
          <cell r="N2456">
            <v>0</v>
          </cell>
          <cell r="O2456">
            <v>0</v>
          </cell>
        </row>
        <row r="2457">
          <cell r="A2457">
            <v>2068</v>
          </cell>
          <cell r="B2457"/>
          <cell r="C2457" t="str">
            <v>APU 2021 0</v>
          </cell>
          <cell r="D2457" t="str">
            <v>NUEVOS</v>
          </cell>
          <cell r="E2457"/>
          <cell r="F2457"/>
          <cell r="G2457"/>
          <cell r="H2457" t="str">
            <v xml:space="preserve">SECRETARIA DE EDUCACION </v>
          </cell>
          <cell r="I2457" t="str">
            <v xml:space="preserve">SECRETARIA DE EDUCACION </v>
          </cell>
          <cell r="J2457"/>
          <cell r="K2457" t="str">
            <v/>
          </cell>
          <cell r="L2457"/>
          <cell r="M2457"/>
          <cell r="N2457">
            <v>0</v>
          </cell>
          <cell r="O2457">
            <v>0</v>
          </cell>
        </row>
        <row r="2458">
          <cell r="A2458">
            <v>2069</v>
          </cell>
          <cell r="B2458"/>
          <cell r="C2458" t="str">
            <v>APU 2021 0</v>
          </cell>
          <cell r="D2458" t="str">
            <v>NUEVOS</v>
          </cell>
          <cell r="E2458"/>
          <cell r="F2458"/>
          <cell r="G2458"/>
          <cell r="H2458" t="str">
            <v xml:space="preserve">SECRETARIA DE EDUCACION </v>
          </cell>
          <cell r="I2458" t="str">
            <v xml:space="preserve">SECRETARIA DE EDUCACION </v>
          </cell>
          <cell r="J2458"/>
          <cell r="K2458" t="str">
            <v/>
          </cell>
          <cell r="L2458"/>
          <cell r="M2458"/>
          <cell r="N2458">
            <v>0</v>
          </cell>
          <cell r="O2458">
            <v>0</v>
          </cell>
        </row>
        <row r="2459">
          <cell r="A2459">
            <v>2070</v>
          </cell>
          <cell r="B2459"/>
          <cell r="C2459" t="str">
            <v>APU 2021 0</v>
          </cell>
          <cell r="D2459" t="str">
            <v>NUEVOS</v>
          </cell>
          <cell r="E2459"/>
          <cell r="F2459"/>
          <cell r="G2459"/>
          <cell r="H2459" t="str">
            <v xml:space="preserve">SECRETARIA DE EDUCACION </v>
          </cell>
          <cell r="I2459" t="str">
            <v xml:space="preserve">SECRETARIA DE EDUCACION </v>
          </cell>
          <cell r="J2459"/>
          <cell r="K2459" t="str">
            <v/>
          </cell>
          <cell r="L2459"/>
          <cell r="M2459"/>
          <cell r="N2459">
            <v>0</v>
          </cell>
          <cell r="O2459">
            <v>0</v>
          </cell>
        </row>
        <row r="2460">
          <cell r="A2460">
            <v>2071</v>
          </cell>
          <cell r="B2460"/>
          <cell r="C2460" t="str">
            <v>APU 2021 0</v>
          </cell>
          <cell r="D2460" t="str">
            <v>NUEVOS</v>
          </cell>
          <cell r="E2460"/>
          <cell r="F2460"/>
          <cell r="G2460"/>
          <cell r="H2460" t="str">
            <v xml:space="preserve">SECRETARIA DE EDUCACION </v>
          </cell>
          <cell r="I2460" t="str">
            <v xml:space="preserve">SECRETARIA DE EDUCACION </v>
          </cell>
          <cell r="J2460"/>
          <cell r="K2460" t="str">
            <v/>
          </cell>
          <cell r="L2460"/>
          <cell r="M2460"/>
          <cell r="N2460">
            <v>0</v>
          </cell>
          <cell r="O2460">
            <v>0</v>
          </cell>
        </row>
        <row r="2461">
          <cell r="A2461">
            <v>2072</v>
          </cell>
          <cell r="B2461"/>
          <cell r="C2461" t="str">
            <v>APU 2021 0</v>
          </cell>
          <cell r="D2461" t="str">
            <v>NUEVOS</v>
          </cell>
          <cell r="E2461"/>
          <cell r="F2461"/>
          <cell r="G2461"/>
          <cell r="H2461" t="str">
            <v xml:space="preserve">SECRETARIA DE EDUCACION </v>
          </cell>
          <cell r="I2461" t="str">
            <v xml:space="preserve">SECRETARIA DE EDUCACION </v>
          </cell>
          <cell r="J2461"/>
          <cell r="K2461" t="str">
            <v/>
          </cell>
          <cell r="L2461"/>
          <cell r="M2461"/>
          <cell r="N2461">
            <v>0</v>
          </cell>
          <cell r="O2461">
            <v>0</v>
          </cell>
        </row>
        <row r="2462">
          <cell r="A2462">
            <v>2073</v>
          </cell>
          <cell r="B2462"/>
          <cell r="C2462" t="str">
            <v>APU 2021 0</v>
          </cell>
          <cell r="D2462" t="str">
            <v>NUEVOS</v>
          </cell>
          <cell r="E2462"/>
          <cell r="F2462"/>
          <cell r="G2462"/>
          <cell r="H2462" t="str">
            <v xml:space="preserve">SECRETARIA DE EDUCACION </v>
          </cell>
          <cell r="I2462" t="str">
            <v xml:space="preserve">SECRETARIA DE EDUCACION </v>
          </cell>
          <cell r="J2462"/>
          <cell r="K2462" t="str">
            <v/>
          </cell>
          <cell r="L2462"/>
          <cell r="M2462"/>
          <cell r="N2462">
            <v>0</v>
          </cell>
          <cell r="O2462">
            <v>0</v>
          </cell>
        </row>
        <row r="2463">
          <cell r="A2463">
            <v>2074</v>
          </cell>
          <cell r="B2463"/>
          <cell r="C2463" t="str">
            <v>APU 2021 0</v>
          </cell>
          <cell r="D2463" t="str">
            <v>NUEVOS</v>
          </cell>
          <cell r="E2463"/>
          <cell r="F2463"/>
          <cell r="G2463"/>
          <cell r="H2463" t="str">
            <v xml:space="preserve">SECRETARIA DE EDUCACION </v>
          </cell>
          <cell r="I2463" t="str">
            <v xml:space="preserve">SECRETARIA DE EDUCACION </v>
          </cell>
          <cell r="J2463"/>
          <cell r="K2463" t="str">
            <v/>
          </cell>
          <cell r="L2463"/>
          <cell r="M2463"/>
          <cell r="N2463">
            <v>0</v>
          </cell>
          <cell r="O2463">
            <v>0</v>
          </cell>
        </row>
        <row r="2464">
          <cell r="A2464">
            <v>2075</v>
          </cell>
          <cell r="B2464"/>
          <cell r="C2464" t="str">
            <v>APU 2021 0</v>
          </cell>
          <cell r="D2464" t="str">
            <v>NUEVOS</v>
          </cell>
          <cell r="E2464"/>
          <cell r="F2464"/>
          <cell r="G2464"/>
          <cell r="H2464" t="str">
            <v xml:space="preserve">SECRETARIA DE EDUCACION </v>
          </cell>
          <cell r="I2464" t="str">
            <v xml:space="preserve">SECRETARIA DE EDUCACION </v>
          </cell>
          <cell r="J2464"/>
          <cell r="K2464" t="str">
            <v/>
          </cell>
          <cell r="L2464"/>
          <cell r="M2464"/>
          <cell r="N2464">
            <v>0</v>
          </cell>
          <cell r="O2464">
            <v>0</v>
          </cell>
        </row>
        <row r="2465">
          <cell r="A2465">
            <v>2076</v>
          </cell>
          <cell r="B2465"/>
          <cell r="C2465" t="str">
            <v>APU 2021 0</v>
          </cell>
          <cell r="D2465" t="str">
            <v>NUEVOS</v>
          </cell>
          <cell r="E2465"/>
          <cell r="F2465"/>
          <cell r="G2465"/>
          <cell r="H2465" t="str">
            <v xml:space="preserve">SECRETARIA DE EDUCACION </v>
          </cell>
          <cell r="I2465" t="str">
            <v xml:space="preserve">SECRETARIA DE EDUCACION </v>
          </cell>
          <cell r="J2465"/>
          <cell r="K2465" t="str">
            <v/>
          </cell>
          <cell r="L2465"/>
          <cell r="M2465"/>
          <cell r="N2465">
            <v>0</v>
          </cell>
          <cell r="O2465">
            <v>0</v>
          </cell>
        </row>
        <row r="2466">
          <cell r="A2466">
            <v>2077</v>
          </cell>
          <cell r="B2466"/>
          <cell r="C2466" t="str">
            <v>APU 2021 0</v>
          </cell>
          <cell r="D2466" t="str">
            <v>NUEVOS</v>
          </cell>
          <cell r="E2466"/>
          <cell r="F2466"/>
          <cell r="G2466"/>
          <cell r="H2466" t="str">
            <v xml:space="preserve">SECRETARIA DE EDUCACION </v>
          </cell>
          <cell r="I2466" t="str">
            <v xml:space="preserve">SECRETARIA DE EDUCACION </v>
          </cell>
          <cell r="J2466"/>
          <cell r="K2466" t="str">
            <v/>
          </cell>
          <cell r="L2466"/>
          <cell r="M2466"/>
          <cell r="N2466">
            <v>0</v>
          </cell>
          <cell r="O2466">
            <v>0</v>
          </cell>
        </row>
        <row r="2467">
          <cell r="A2467">
            <v>2078</v>
          </cell>
          <cell r="B2467"/>
          <cell r="C2467" t="str">
            <v>APU 2021 0</v>
          </cell>
          <cell r="D2467" t="str">
            <v>NUEVOS</v>
          </cell>
          <cell r="E2467"/>
          <cell r="F2467"/>
          <cell r="G2467"/>
          <cell r="H2467" t="str">
            <v xml:space="preserve">SECRETARIA DE EDUCACION </v>
          </cell>
          <cell r="I2467" t="str">
            <v xml:space="preserve">SECRETARIA DE EDUCACION </v>
          </cell>
          <cell r="J2467"/>
          <cell r="K2467" t="str">
            <v/>
          </cell>
          <cell r="L2467"/>
          <cell r="M2467"/>
          <cell r="N2467">
            <v>0</v>
          </cell>
          <cell r="O2467">
            <v>0</v>
          </cell>
        </row>
        <row r="2468">
          <cell r="A2468">
            <v>2079</v>
          </cell>
          <cell r="B2468"/>
          <cell r="C2468" t="str">
            <v>APU 2021 0</v>
          </cell>
          <cell r="D2468" t="str">
            <v>NUEVOS</v>
          </cell>
          <cell r="E2468"/>
          <cell r="F2468"/>
          <cell r="G2468"/>
          <cell r="H2468" t="str">
            <v xml:space="preserve">SECRETARIA DE EDUCACION </v>
          </cell>
          <cell r="I2468" t="str">
            <v xml:space="preserve">SECRETARIA DE EDUCACION </v>
          </cell>
          <cell r="J2468"/>
          <cell r="K2468" t="str">
            <v/>
          </cell>
          <cell r="L2468"/>
          <cell r="M2468"/>
          <cell r="N2468">
            <v>0</v>
          </cell>
          <cell r="O2468">
            <v>0</v>
          </cell>
        </row>
        <row r="2469">
          <cell r="A2469">
            <v>2080</v>
          </cell>
          <cell r="B2469"/>
          <cell r="C2469" t="str">
            <v>APU 2021 0</v>
          </cell>
          <cell r="D2469" t="str">
            <v>NUEVOS</v>
          </cell>
          <cell r="E2469"/>
          <cell r="F2469"/>
          <cell r="G2469"/>
          <cell r="H2469" t="str">
            <v xml:space="preserve">SECRETARIA DE EDUCACION </v>
          </cell>
          <cell r="I2469" t="str">
            <v xml:space="preserve">SECRETARIA DE EDUCACION </v>
          </cell>
          <cell r="J2469"/>
          <cell r="K2469" t="str">
            <v/>
          </cell>
          <cell r="L2469"/>
          <cell r="M2469"/>
          <cell r="N2469">
            <v>0</v>
          </cell>
          <cell r="O2469">
            <v>0</v>
          </cell>
        </row>
        <row r="2470">
          <cell r="A2470">
            <v>2081</v>
          </cell>
          <cell r="B2470"/>
          <cell r="C2470" t="str">
            <v>APU 2021 0</v>
          </cell>
          <cell r="D2470" t="str">
            <v>NUEVOS</v>
          </cell>
          <cell r="E2470"/>
          <cell r="F2470"/>
          <cell r="G2470"/>
          <cell r="H2470" t="str">
            <v xml:space="preserve">SECRETARIA DE EDUCACION </v>
          </cell>
          <cell r="I2470" t="str">
            <v xml:space="preserve">SECRETARIA DE EDUCACION </v>
          </cell>
          <cell r="J2470"/>
          <cell r="K2470" t="str">
            <v/>
          </cell>
          <cell r="L2470"/>
          <cell r="M2470"/>
          <cell r="N2470">
            <v>0</v>
          </cell>
          <cell r="O2470">
            <v>0</v>
          </cell>
        </row>
        <row r="2471">
          <cell r="A2471">
            <v>2082</v>
          </cell>
          <cell r="B2471"/>
          <cell r="C2471" t="str">
            <v>APU 2021 0</v>
          </cell>
          <cell r="D2471" t="str">
            <v>NUEVOS</v>
          </cell>
          <cell r="E2471"/>
          <cell r="F2471"/>
          <cell r="G2471"/>
          <cell r="H2471" t="str">
            <v xml:space="preserve">SECRETARIA DE EDUCACION </v>
          </cell>
          <cell r="I2471" t="str">
            <v xml:space="preserve">SECRETARIA DE EDUCACION </v>
          </cell>
          <cell r="J2471"/>
          <cell r="K2471" t="str">
            <v/>
          </cell>
          <cell r="L2471"/>
          <cell r="M2471"/>
          <cell r="N2471">
            <v>0</v>
          </cell>
          <cell r="O2471">
            <v>0</v>
          </cell>
        </row>
        <row r="2472">
          <cell r="A2472">
            <v>2083</v>
          </cell>
          <cell r="B2472"/>
          <cell r="C2472" t="str">
            <v>APU 2021 0</v>
          </cell>
          <cell r="D2472" t="str">
            <v>NUEVOS</v>
          </cell>
          <cell r="E2472"/>
          <cell r="F2472"/>
          <cell r="G2472"/>
          <cell r="H2472" t="str">
            <v xml:space="preserve">SECRETARIA DE EDUCACION </v>
          </cell>
          <cell r="I2472" t="str">
            <v xml:space="preserve">SECRETARIA DE EDUCACION </v>
          </cell>
          <cell r="J2472"/>
          <cell r="K2472" t="str">
            <v/>
          </cell>
          <cell r="L2472"/>
          <cell r="M2472"/>
          <cell r="N2472">
            <v>0</v>
          </cell>
          <cell r="O2472">
            <v>0</v>
          </cell>
        </row>
        <row r="2473">
          <cell r="A2473">
            <v>2084</v>
          </cell>
          <cell r="B2473"/>
          <cell r="C2473" t="str">
            <v>APU 2021 0</v>
          </cell>
          <cell r="D2473" t="str">
            <v>NUEVOS</v>
          </cell>
          <cell r="E2473"/>
          <cell r="F2473"/>
          <cell r="G2473"/>
          <cell r="H2473" t="str">
            <v>SECRETARIA DE EDUCACION</v>
          </cell>
          <cell r="I2473" t="str">
            <v>SECRETARIA DE EDUCACION</v>
          </cell>
          <cell r="J2473"/>
          <cell r="K2473" t="str">
            <v/>
          </cell>
          <cell r="L2473"/>
          <cell r="M2473"/>
          <cell r="N2473">
            <v>0</v>
          </cell>
          <cell r="O2473">
            <v>0</v>
          </cell>
        </row>
        <row r="2474">
          <cell r="A2474">
            <v>2085</v>
          </cell>
          <cell r="B2474"/>
          <cell r="C2474" t="str">
            <v>APU 2021 0</v>
          </cell>
          <cell r="D2474" t="str">
            <v>NUEVOS</v>
          </cell>
          <cell r="E2474"/>
          <cell r="F2474"/>
          <cell r="G2474"/>
          <cell r="H2474" t="str">
            <v>SECRETARIA DE EDUCACION</v>
          </cell>
          <cell r="I2474" t="str">
            <v>SECRETARIA DE EDUCACION</v>
          </cell>
          <cell r="J2474"/>
          <cell r="K2474" t="str">
            <v/>
          </cell>
          <cell r="L2474"/>
          <cell r="M2474"/>
          <cell r="N2474">
            <v>0</v>
          </cell>
          <cell r="O2474">
            <v>0</v>
          </cell>
        </row>
        <row r="2475">
          <cell r="A2475">
            <v>2086</v>
          </cell>
          <cell r="B2475"/>
          <cell r="C2475" t="str">
            <v>APU 2021 0</v>
          </cell>
          <cell r="D2475" t="str">
            <v>NUEVOS</v>
          </cell>
          <cell r="E2475"/>
          <cell r="F2475"/>
          <cell r="G2475"/>
          <cell r="H2475" t="str">
            <v>SECRETARIA DE EDUCACION</v>
          </cell>
          <cell r="I2475" t="str">
            <v>SECRETARIA DE EDUCACION</v>
          </cell>
          <cell r="J2475"/>
          <cell r="K2475" t="str">
            <v/>
          </cell>
          <cell r="L2475"/>
          <cell r="M2475"/>
          <cell r="N2475">
            <v>0</v>
          </cell>
          <cell r="O2475">
            <v>0</v>
          </cell>
        </row>
        <row r="2476">
          <cell r="A2476">
            <v>2087</v>
          </cell>
          <cell r="B2476"/>
          <cell r="C2476" t="str">
            <v>APU 2021 0</v>
          </cell>
          <cell r="D2476" t="str">
            <v>NUEVOS</v>
          </cell>
          <cell r="E2476"/>
          <cell r="F2476"/>
          <cell r="G2476"/>
          <cell r="H2476" t="str">
            <v>SECRETARIA DE EDUCACION</v>
          </cell>
          <cell r="I2476" t="str">
            <v>SECRETARIA DE EDUCACION</v>
          </cell>
          <cell r="J2476"/>
          <cell r="K2476" t="str">
            <v/>
          </cell>
          <cell r="L2476"/>
          <cell r="M2476"/>
          <cell r="N2476">
            <v>0</v>
          </cell>
          <cell r="O2476">
            <v>0</v>
          </cell>
        </row>
        <row r="2477">
          <cell r="A2477">
            <v>2088</v>
          </cell>
          <cell r="B2477"/>
          <cell r="C2477" t="str">
            <v>APU 2021 0</v>
          </cell>
          <cell r="D2477" t="str">
            <v>GRUPO OBRAS ELECTRICAS Y ALUMBRADO PUBLICO</v>
          </cell>
          <cell r="E2477" t="str">
            <v>RED  ELECTRICAS</v>
          </cell>
          <cell r="F2477" t="str">
            <v xml:space="preserve">APUS NUEVOS    </v>
          </cell>
          <cell r="G2477">
            <v>0</v>
          </cell>
          <cell r="H2477" t="str">
            <v>SECRETARIA DE EDUCACION</v>
          </cell>
          <cell r="I2477" t="str">
            <v>SECRETARIA DE EDUCACION</v>
          </cell>
          <cell r="J2477"/>
          <cell r="K2477" t="str">
            <v/>
          </cell>
          <cell r="L2477"/>
          <cell r="M2477"/>
          <cell r="N2477">
            <v>0</v>
          </cell>
          <cell r="O2477">
            <v>0</v>
          </cell>
        </row>
        <row r="2478">
          <cell r="A2478">
            <v>2089</v>
          </cell>
          <cell r="B2478"/>
          <cell r="C2478" t="str">
            <v>APU 2021 0</v>
          </cell>
          <cell r="D2478" t="str">
            <v>NUEVOS</v>
          </cell>
          <cell r="E2478"/>
          <cell r="F2478"/>
          <cell r="G2478"/>
          <cell r="H2478" t="str">
            <v>SECRETARIA DE EDUCACION</v>
          </cell>
          <cell r="I2478" t="str">
            <v>SECRETARIA DE EDUCACION</v>
          </cell>
          <cell r="J2478"/>
          <cell r="K2478" t="str">
            <v/>
          </cell>
          <cell r="L2478"/>
          <cell r="M2478"/>
          <cell r="N2478">
            <v>0</v>
          </cell>
          <cell r="O2478">
            <v>0</v>
          </cell>
        </row>
        <row r="2479">
          <cell r="A2479">
            <v>2090</v>
          </cell>
          <cell r="B2479"/>
          <cell r="C2479" t="str">
            <v>APU 2021 0</v>
          </cell>
          <cell r="D2479" t="str">
            <v>NUEVOS</v>
          </cell>
          <cell r="E2479"/>
          <cell r="F2479"/>
          <cell r="G2479"/>
          <cell r="H2479" t="str">
            <v>SECRETARIA DE EDUCACION</v>
          </cell>
          <cell r="I2479" t="str">
            <v>SECRETARIA DE EDUCACION</v>
          </cell>
          <cell r="J2479"/>
          <cell r="K2479" t="str">
            <v/>
          </cell>
          <cell r="L2479"/>
          <cell r="M2479"/>
          <cell r="N2479">
            <v>0</v>
          </cell>
          <cell r="O2479">
            <v>0</v>
          </cell>
        </row>
        <row r="2480">
          <cell r="A2480">
            <v>2091</v>
          </cell>
          <cell r="B2480"/>
          <cell r="C2480" t="str">
            <v>APU 2021 0</v>
          </cell>
          <cell r="D2480" t="str">
            <v>NUEVOS</v>
          </cell>
          <cell r="E2480"/>
          <cell r="F2480"/>
          <cell r="G2480"/>
          <cell r="H2480" t="str">
            <v>SECRETARIA DE EDUCACION</v>
          </cell>
          <cell r="I2480" t="str">
            <v>SECRETARIA DE EDUCACION</v>
          </cell>
          <cell r="J2480"/>
          <cell r="K2480" t="str">
            <v/>
          </cell>
          <cell r="L2480"/>
          <cell r="M2480"/>
          <cell r="N2480">
            <v>0</v>
          </cell>
          <cell r="O2480">
            <v>0</v>
          </cell>
        </row>
        <row r="2481">
          <cell r="A2481">
            <v>2092</v>
          </cell>
          <cell r="B2481"/>
          <cell r="C2481" t="str">
            <v>APU 2021 0</v>
          </cell>
          <cell r="D2481" t="str">
            <v>NUEVOS</v>
          </cell>
          <cell r="E2481"/>
          <cell r="F2481"/>
          <cell r="G2481"/>
          <cell r="H2481" t="str">
            <v>SECRETARIA DE EDUCACION</v>
          </cell>
          <cell r="I2481" t="str">
            <v>SECRETARIA DE EDUCACION</v>
          </cell>
          <cell r="J2481"/>
          <cell r="K2481" t="str">
            <v/>
          </cell>
          <cell r="L2481"/>
          <cell r="M2481"/>
          <cell r="N2481">
            <v>0</v>
          </cell>
          <cell r="O2481">
            <v>0</v>
          </cell>
        </row>
        <row r="2482">
          <cell r="A2482">
            <v>2093</v>
          </cell>
          <cell r="B2482"/>
          <cell r="C2482" t="str">
            <v>APU 2021 0</v>
          </cell>
          <cell r="D2482" t="str">
            <v>NUEVOS</v>
          </cell>
          <cell r="E2482"/>
          <cell r="F2482"/>
          <cell r="G2482"/>
          <cell r="H2482" t="str">
            <v>SECRETARIA DE EDUCACION</v>
          </cell>
          <cell r="I2482" t="str">
            <v>SECRETARIA DE EDUCACION</v>
          </cell>
          <cell r="J2482"/>
          <cell r="K2482" t="str">
            <v/>
          </cell>
          <cell r="L2482"/>
          <cell r="M2482"/>
          <cell r="N2482">
            <v>0</v>
          </cell>
          <cell r="O2482">
            <v>0</v>
          </cell>
        </row>
        <row r="2483">
          <cell r="A2483">
            <v>2094</v>
          </cell>
          <cell r="B2483"/>
          <cell r="C2483" t="str">
            <v>APU 2021 0</v>
          </cell>
          <cell r="D2483" t="str">
            <v>NUEVOS</v>
          </cell>
          <cell r="E2483"/>
          <cell r="F2483"/>
          <cell r="G2483"/>
          <cell r="H2483" t="str">
            <v>SECRETARIA DE EDUCACION</v>
          </cell>
          <cell r="I2483" t="str">
            <v>SECRETARIA DE EDUCACION</v>
          </cell>
          <cell r="J2483"/>
          <cell r="K2483" t="str">
            <v/>
          </cell>
          <cell r="L2483"/>
          <cell r="M2483"/>
          <cell r="N2483">
            <v>0</v>
          </cell>
          <cell r="O2483">
            <v>0</v>
          </cell>
        </row>
        <row r="2484">
          <cell r="A2484">
            <v>2095</v>
          </cell>
          <cell r="B2484"/>
          <cell r="C2484" t="str">
            <v>APU 2021 0</v>
          </cell>
          <cell r="D2484" t="str">
            <v>NUEVOS</v>
          </cell>
          <cell r="E2484"/>
          <cell r="F2484"/>
          <cell r="G2484"/>
          <cell r="H2484" t="str">
            <v>SECRETARIA DE EDUCACION</v>
          </cell>
          <cell r="I2484" t="str">
            <v>SECRETARIA DE EDUCACION</v>
          </cell>
          <cell r="J2484"/>
          <cell r="K2484" t="str">
            <v/>
          </cell>
          <cell r="L2484"/>
          <cell r="M2484"/>
          <cell r="N2484">
            <v>0</v>
          </cell>
          <cell r="O2484">
            <v>0</v>
          </cell>
        </row>
        <row r="2485">
          <cell r="A2485">
            <v>2096</v>
          </cell>
          <cell r="B2485"/>
          <cell r="C2485" t="str">
            <v>APU 2021 0</v>
          </cell>
          <cell r="D2485" t="str">
            <v>NUEVOS</v>
          </cell>
          <cell r="E2485"/>
          <cell r="F2485"/>
          <cell r="G2485"/>
          <cell r="H2485" t="str">
            <v>SECRETARIA DE EDUCACION</v>
          </cell>
          <cell r="I2485" t="str">
            <v>SECRETARIA DE EDUCACION</v>
          </cell>
          <cell r="J2485"/>
          <cell r="K2485" t="str">
            <v/>
          </cell>
          <cell r="L2485"/>
          <cell r="M2485"/>
          <cell r="N2485">
            <v>0</v>
          </cell>
          <cell r="O2485">
            <v>0</v>
          </cell>
        </row>
        <row r="2486">
          <cell r="A2486">
            <v>2097</v>
          </cell>
          <cell r="B2486"/>
          <cell r="C2486" t="str">
            <v>APU 2021 0</v>
          </cell>
          <cell r="D2486" t="str">
            <v>OBRAS ARQUITECTONICAS Y EDIFICACIONES</v>
          </cell>
          <cell r="E2486" t="str">
            <v xml:space="preserve"> APUS NUEVOS </v>
          </cell>
          <cell r="F2486"/>
          <cell r="G2486"/>
          <cell r="H2486" t="str">
            <v xml:space="preserve">SECRETARIA DE EDUCACION </v>
          </cell>
          <cell r="I2486" t="str">
            <v xml:space="preserve">SECRETARIA DE EDUCACION </v>
          </cell>
          <cell r="J2486"/>
          <cell r="K2486" t="str">
            <v/>
          </cell>
          <cell r="L2486"/>
          <cell r="M2486"/>
          <cell r="N2486">
            <v>0</v>
          </cell>
          <cell r="O2486">
            <v>0</v>
          </cell>
        </row>
        <row r="2487">
          <cell r="A2487">
            <v>2098</v>
          </cell>
          <cell r="B2487"/>
          <cell r="C2487" t="str">
            <v>APU 2021 0</v>
          </cell>
          <cell r="D2487" t="str">
            <v>OBRAS ARQUITECTONICAS Y EDIFICACIONES</v>
          </cell>
          <cell r="E2487" t="str">
            <v xml:space="preserve"> APUS NUEVOS </v>
          </cell>
          <cell r="F2487"/>
          <cell r="G2487"/>
          <cell r="H2487" t="str">
            <v xml:space="preserve">SECRETARIA DE EDUCACION </v>
          </cell>
          <cell r="I2487" t="str">
            <v xml:space="preserve">SECRETARIA DE EDUCACION </v>
          </cell>
          <cell r="J2487"/>
          <cell r="K2487" t="str">
            <v/>
          </cell>
          <cell r="L2487"/>
          <cell r="M2487"/>
          <cell r="N2487">
            <v>0</v>
          </cell>
          <cell r="O2487">
            <v>0</v>
          </cell>
        </row>
        <row r="2488">
          <cell r="A2488">
            <v>2099</v>
          </cell>
          <cell r="B2488"/>
          <cell r="C2488" t="str">
            <v>APU 2021 0</v>
          </cell>
          <cell r="D2488" t="str">
            <v>OBRAS ARQUITECTONICAS Y EDIFICACIONES</v>
          </cell>
          <cell r="E2488" t="str">
            <v xml:space="preserve"> APUS NUEVOS </v>
          </cell>
          <cell r="F2488"/>
          <cell r="G2488"/>
          <cell r="H2488" t="str">
            <v xml:space="preserve">SECRETARIA DE EDUCACION </v>
          </cell>
          <cell r="I2488" t="str">
            <v xml:space="preserve">SECRETARIA DE EDUCACION </v>
          </cell>
          <cell r="J2488"/>
          <cell r="K2488" t="str">
            <v/>
          </cell>
          <cell r="L2488"/>
          <cell r="M2488"/>
          <cell r="N2488">
            <v>0</v>
          </cell>
          <cell r="O2488">
            <v>0</v>
          </cell>
        </row>
        <row r="2489">
          <cell r="A2489">
            <v>2100</v>
          </cell>
          <cell r="B2489"/>
          <cell r="C2489" t="str">
            <v>APU 2021 0</v>
          </cell>
          <cell r="D2489" t="str">
            <v>OBRAS ARQUITECTONICAS Y EDIFICACIONES</v>
          </cell>
          <cell r="E2489" t="str">
            <v xml:space="preserve"> APUS NUEVOS </v>
          </cell>
          <cell r="F2489"/>
          <cell r="G2489"/>
          <cell r="H2489" t="str">
            <v xml:space="preserve">SECRETARIA DE EDUCACION </v>
          </cell>
          <cell r="I2489" t="str">
            <v xml:space="preserve">SECRETARIA DE EDUCACION </v>
          </cell>
          <cell r="J2489"/>
          <cell r="K2489" t="str">
            <v/>
          </cell>
          <cell r="L2489"/>
          <cell r="M2489"/>
          <cell r="N2489">
            <v>0</v>
          </cell>
          <cell r="O2489">
            <v>0</v>
          </cell>
        </row>
        <row r="2490">
          <cell r="A2490">
            <v>2101</v>
          </cell>
          <cell r="B2490"/>
          <cell r="C2490" t="str">
            <v>APU 2021 0</v>
          </cell>
          <cell r="D2490" t="str">
            <v>OBRAS ARQUITECTONICAS Y EDIFICACIONES</v>
          </cell>
          <cell r="E2490" t="str">
            <v xml:space="preserve"> APUS NUEVOS </v>
          </cell>
          <cell r="F2490"/>
          <cell r="G2490"/>
          <cell r="H2490" t="str">
            <v xml:space="preserve">SECRETARIA DE EDUCACION </v>
          </cell>
          <cell r="I2490" t="str">
            <v xml:space="preserve">SECRETARIA DE EDUCACION </v>
          </cell>
          <cell r="J2490"/>
          <cell r="K2490" t="str">
            <v/>
          </cell>
          <cell r="L2490"/>
          <cell r="M2490"/>
          <cell r="N2490">
            <v>0</v>
          </cell>
          <cell r="O2490">
            <v>0</v>
          </cell>
        </row>
        <row r="2491">
          <cell r="A2491">
            <v>2102</v>
          </cell>
          <cell r="B2491"/>
          <cell r="C2491" t="str">
            <v>APU 2021 0</v>
          </cell>
          <cell r="D2491" t="str">
            <v>OBRAS ARQUITECTONICAS Y EDIFICACIONES</v>
          </cell>
          <cell r="E2491" t="str">
            <v xml:space="preserve"> APUS NUEVOS </v>
          </cell>
          <cell r="F2491"/>
          <cell r="G2491"/>
          <cell r="H2491" t="str">
            <v xml:space="preserve">SECRETARIA DE EDUCACION </v>
          </cell>
          <cell r="I2491" t="str">
            <v xml:space="preserve">SECRETARIA DE EDUCACION </v>
          </cell>
          <cell r="J2491"/>
          <cell r="K2491" t="str">
            <v/>
          </cell>
          <cell r="L2491"/>
          <cell r="M2491"/>
          <cell r="N2491">
            <v>0</v>
          </cell>
          <cell r="O2491">
            <v>0</v>
          </cell>
        </row>
        <row r="2492">
          <cell r="A2492">
            <v>2103</v>
          </cell>
          <cell r="B2492"/>
          <cell r="C2492" t="str">
            <v>APU 2021 0</v>
          </cell>
          <cell r="D2492" t="str">
            <v>OBRAS ARQUITECTONICAS Y EDIFICACIONES</v>
          </cell>
          <cell r="E2492" t="str">
            <v xml:space="preserve"> APUS NUEVOS </v>
          </cell>
          <cell r="F2492"/>
          <cell r="G2492"/>
          <cell r="H2492" t="str">
            <v xml:space="preserve">SECRETARIA DE EDUCACION </v>
          </cell>
          <cell r="I2492" t="str">
            <v xml:space="preserve">SECRETARIA DE EDUCACION </v>
          </cell>
          <cell r="J2492"/>
          <cell r="K2492" t="str">
            <v/>
          </cell>
          <cell r="L2492"/>
          <cell r="M2492"/>
          <cell r="N2492">
            <v>0</v>
          </cell>
          <cell r="O2492">
            <v>0</v>
          </cell>
        </row>
        <row r="2493">
          <cell r="A2493">
            <v>2104</v>
          </cell>
          <cell r="B2493"/>
          <cell r="C2493" t="str">
            <v>APU 2021 0</v>
          </cell>
          <cell r="D2493" t="str">
            <v>OBRAS ARQUITECTONICAS Y EDIFICACIONES</v>
          </cell>
          <cell r="E2493" t="str">
            <v xml:space="preserve"> APUS NUEVOS </v>
          </cell>
          <cell r="F2493"/>
          <cell r="G2493"/>
          <cell r="H2493" t="str">
            <v xml:space="preserve">SECRETARIA DE EDUCACION </v>
          </cell>
          <cell r="I2493" t="str">
            <v xml:space="preserve">SECRETARIA DE EDUCACION </v>
          </cell>
          <cell r="J2493"/>
          <cell r="K2493" t="str">
            <v/>
          </cell>
          <cell r="L2493"/>
          <cell r="M2493"/>
          <cell r="N2493">
            <v>0</v>
          </cell>
          <cell r="O2493">
            <v>0</v>
          </cell>
        </row>
        <row r="2494">
          <cell r="A2494">
            <v>2105</v>
          </cell>
          <cell r="B2494"/>
          <cell r="C2494" t="str">
            <v>APU 2021 0</v>
          </cell>
          <cell r="D2494" t="str">
            <v>OBRAS ARQUITECTONICAS Y EDIFICACIONES</v>
          </cell>
          <cell r="E2494" t="str">
            <v xml:space="preserve"> APUS NUEVOS </v>
          </cell>
          <cell r="F2494"/>
          <cell r="G2494"/>
          <cell r="H2494" t="str">
            <v xml:space="preserve">SECRETARIA DE EDUCACION </v>
          </cell>
          <cell r="I2494" t="str">
            <v xml:space="preserve">SECRETARIA DE EDUCACION </v>
          </cell>
          <cell r="J2494"/>
          <cell r="K2494" t="str">
            <v/>
          </cell>
          <cell r="L2494"/>
          <cell r="M2494"/>
          <cell r="N2494">
            <v>0</v>
          </cell>
          <cell r="O2494">
            <v>0</v>
          </cell>
        </row>
        <row r="2495">
          <cell r="A2495">
            <v>2106</v>
          </cell>
          <cell r="B2495"/>
          <cell r="C2495" t="str">
            <v>APU 2021 0</v>
          </cell>
          <cell r="D2495" t="str">
            <v>OBRAS ARQUITECTONICAS Y EDIFICACIONES</v>
          </cell>
          <cell r="E2495" t="str">
            <v xml:space="preserve"> APUS NUEVOS </v>
          </cell>
          <cell r="F2495"/>
          <cell r="G2495"/>
          <cell r="H2495" t="str">
            <v xml:space="preserve">SECRETARIA DE EDUCACION </v>
          </cell>
          <cell r="I2495" t="str">
            <v xml:space="preserve">SECRETARIA DE EDUCACION </v>
          </cell>
          <cell r="J2495"/>
          <cell r="K2495" t="str">
            <v/>
          </cell>
          <cell r="L2495"/>
          <cell r="M2495"/>
          <cell r="N2495">
            <v>0</v>
          </cell>
          <cell r="O2495">
            <v>0</v>
          </cell>
        </row>
        <row r="2496">
          <cell r="A2496">
            <v>2107</v>
          </cell>
          <cell r="B2496"/>
          <cell r="C2496" t="str">
            <v>APU 2021 0</v>
          </cell>
          <cell r="D2496" t="str">
            <v>OBRAS ARQUITECTONICAS Y EDIFICACIONES</v>
          </cell>
          <cell r="E2496" t="str">
            <v xml:space="preserve"> APUS NUEVOS </v>
          </cell>
          <cell r="F2496"/>
          <cell r="G2496"/>
          <cell r="H2496" t="str">
            <v xml:space="preserve">SECRETARIA DE EDUCACION </v>
          </cell>
          <cell r="I2496" t="str">
            <v xml:space="preserve">SECRETARIA DE EDUCACION </v>
          </cell>
          <cell r="J2496"/>
          <cell r="K2496" t="str">
            <v/>
          </cell>
          <cell r="L2496"/>
          <cell r="M2496"/>
          <cell r="N2496">
            <v>0</v>
          </cell>
          <cell r="O2496">
            <v>0</v>
          </cell>
        </row>
        <row r="2497">
          <cell r="A2497">
            <v>2108</v>
          </cell>
          <cell r="B2497"/>
          <cell r="C2497" t="str">
            <v>APU 2021 0</v>
          </cell>
          <cell r="D2497" t="str">
            <v>OBRAS ARQUITECTONICAS Y EDIFICACIONES</v>
          </cell>
          <cell r="E2497" t="str">
            <v xml:space="preserve"> APUS NUEVOS </v>
          </cell>
          <cell r="F2497"/>
          <cell r="G2497"/>
          <cell r="H2497" t="str">
            <v xml:space="preserve">SECRETARIA DE EDUCACION </v>
          </cell>
          <cell r="I2497" t="str">
            <v xml:space="preserve">SECRETARIA DE EDUCACION </v>
          </cell>
          <cell r="J2497"/>
          <cell r="K2497" t="str">
            <v/>
          </cell>
          <cell r="L2497"/>
          <cell r="M2497"/>
          <cell r="N2497">
            <v>0</v>
          </cell>
          <cell r="O2497">
            <v>0</v>
          </cell>
        </row>
        <row r="2498">
          <cell r="A2498">
            <v>2109</v>
          </cell>
          <cell r="B2498"/>
          <cell r="C2498" t="str">
            <v>APU 2021 0</v>
          </cell>
          <cell r="D2498" t="str">
            <v>OBRAS ARQUITECTONICAS Y EDIFICACIONES</v>
          </cell>
          <cell r="E2498" t="str">
            <v xml:space="preserve"> APUS NUEVOS </v>
          </cell>
          <cell r="F2498"/>
          <cell r="G2498"/>
          <cell r="H2498" t="str">
            <v xml:space="preserve">SECRETARIA DE EDUCACION </v>
          </cell>
          <cell r="I2498" t="str">
            <v xml:space="preserve">SECRETARIA DE EDUCACION </v>
          </cell>
          <cell r="J2498"/>
          <cell r="K2498" t="str">
            <v/>
          </cell>
          <cell r="L2498"/>
          <cell r="M2498"/>
          <cell r="N2498">
            <v>0</v>
          </cell>
          <cell r="O2498">
            <v>0</v>
          </cell>
        </row>
        <row r="2499">
          <cell r="A2499">
            <v>2119</v>
          </cell>
          <cell r="B2499" t="str">
            <v>A 017.001.011</v>
          </cell>
          <cell r="C2499" t="str">
            <v>APU 2021 A 017.001.011</v>
          </cell>
          <cell r="D2499" t="str">
            <v>OBRAS ARQUITECTONICAS Y EDIFICACIONES</v>
          </cell>
          <cell r="E2499" t="str">
            <v xml:space="preserve"> PAÑETES </v>
          </cell>
          <cell r="F2499" t="str">
            <v xml:space="preserve"> MUROS </v>
          </cell>
          <cell r="G2499"/>
          <cell r="H2499" t="str">
            <v xml:space="preserve">SECRETARIA DE EDUCACION </v>
          </cell>
          <cell r="I2499" t="str">
            <v xml:space="preserve">SECRETARIA DE EDUCACION </v>
          </cell>
          <cell r="J2499" t="str">
            <v>PAÑETE LISO MURO INT. 1:4 e=0,02</v>
          </cell>
          <cell r="K2499" t="str">
            <v>M2</v>
          </cell>
          <cell r="L2499">
            <v>1</v>
          </cell>
          <cell r="M2499">
            <v>17575</v>
          </cell>
          <cell r="N2499">
            <v>5448</v>
          </cell>
          <cell r="O2499">
            <v>23023</v>
          </cell>
        </row>
        <row r="2500">
          <cell r="A2500">
            <v>2120</v>
          </cell>
          <cell r="B2500" t="str">
            <v>A 017.001.012</v>
          </cell>
          <cell r="C2500" t="str">
            <v>APU 2021 A 017.001.012</v>
          </cell>
          <cell r="D2500" t="str">
            <v>OBRAS ARQUITECTONICAS Y EDIFICACIONES</v>
          </cell>
          <cell r="E2500" t="str">
            <v xml:space="preserve"> PAÑETES </v>
          </cell>
          <cell r="F2500" t="str">
            <v xml:space="preserve"> MUROS </v>
          </cell>
          <cell r="G2500"/>
          <cell r="H2500" t="str">
            <v xml:space="preserve">SECRETARIA DE EDUCACION </v>
          </cell>
          <cell r="I2500" t="str">
            <v xml:space="preserve">SECRETARIA DE EDUCACION </v>
          </cell>
          <cell r="J2500" t="str">
            <v>PAÑETE IMPERM. MURO EXT. 1:3 e=0,02</v>
          </cell>
          <cell r="K2500" t="str">
            <v>M2</v>
          </cell>
          <cell r="L2500">
            <v>1</v>
          </cell>
          <cell r="M2500">
            <v>21782</v>
          </cell>
          <cell r="N2500">
            <v>6752</v>
          </cell>
          <cell r="O2500">
            <v>28534</v>
          </cell>
        </row>
        <row r="2501">
          <cell r="A2501">
            <v>2128</v>
          </cell>
          <cell r="B2501"/>
          <cell r="C2501" t="str">
            <v>APU 2021 0</v>
          </cell>
          <cell r="D2501" t="str">
            <v>OBRAS ARQUITECTONICAS Y EDIFICACIONES</v>
          </cell>
          <cell r="E2501" t="str">
            <v xml:space="preserve"> PINTURA </v>
          </cell>
          <cell r="F2501" t="str">
            <v xml:space="preserve"> PINTURA, MARMOLINA,ESTUCO </v>
          </cell>
          <cell r="G2501"/>
          <cell r="H2501" t="str">
            <v xml:space="preserve">SECRETARIA DE EDUCACION </v>
          </cell>
          <cell r="I2501" t="str">
            <v xml:space="preserve">SECRETARIA DE EDUCACION </v>
          </cell>
          <cell r="J2501"/>
          <cell r="K2501"/>
          <cell r="L2501"/>
          <cell r="M2501"/>
          <cell r="N2501">
            <v>0</v>
          </cell>
          <cell r="O2501">
            <v>0</v>
          </cell>
        </row>
        <row r="2502">
          <cell r="A2502">
            <v>2129</v>
          </cell>
          <cell r="B2502"/>
          <cell r="C2502" t="str">
            <v>APU 2021 0</v>
          </cell>
          <cell r="D2502" t="str">
            <v>OBRAS ARQUITECTONICAS Y EDIFICACIONES</v>
          </cell>
          <cell r="E2502" t="str">
            <v xml:space="preserve"> PINTURA </v>
          </cell>
          <cell r="F2502" t="str">
            <v xml:space="preserve"> PINTURA, MARMOLINA,ESTUCO </v>
          </cell>
          <cell r="G2502"/>
          <cell r="H2502" t="str">
            <v xml:space="preserve">SECRETARIA DE EDUCACION </v>
          </cell>
          <cell r="I2502" t="str">
            <v xml:space="preserve">SECRETARIA DE EDUCACION </v>
          </cell>
          <cell r="J2502"/>
          <cell r="K2502"/>
          <cell r="L2502"/>
          <cell r="M2502"/>
          <cell r="N2502">
            <v>0</v>
          </cell>
          <cell r="O2502">
            <v>0</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CDDF2-4D23-47BA-8185-3FD4B4A34C77}">
  <sheetPr codeName="Hoja8"/>
  <dimension ref="A1:AZ607"/>
  <sheetViews>
    <sheetView tabSelected="1" view="pageBreakPreview" topLeftCell="B554" zoomScale="70" zoomScaleNormal="70" zoomScaleSheetLayoutView="70" zoomScalePageLayoutView="55" workbookViewId="0">
      <selection activeCell="O570" sqref="O570"/>
    </sheetView>
  </sheetViews>
  <sheetFormatPr baseColWidth="10" defaultColWidth="11.453125" defaultRowHeight="14.5" x14ac:dyDescent="0.35"/>
  <cols>
    <col min="1" max="1" width="0" style="1" hidden="1" customWidth="1"/>
    <col min="2" max="2" width="5.81640625" style="4" customWidth="1"/>
    <col min="3" max="3" width="17" style="3" customWidth="1"/>
    <col min="4" max="4" width="21.54296875" style="4" customWidth="1"/>
    <col min="5" max="5" width="9.81640625" style="1" customWidth="1"/>
    <col min="6" max="6" width="12.1796875" style="1" hidden="1" customWidth="1"/>
    <col min="7" max="7" width="72.81640625" style="102" customWidth="1"/>
    <col min="8" max="8" width="12.7265625" style="103" customWidth="1"/>
    <col min="9" max="9" width="11" style="104" bestFit="1" customWidth="1"/>
    <col min="10" max="10" width="15.54296875" style="103" customWidth="1"/>
    <col min="11" max="11" width="25.1796875" style="103" customWidth="1"/>
    <col min="12" max="12" width="18" style="1" customWidth="1"/>
    <col min="13" max="29" width="11.453125" style="1" customWidth="1"/>
    <col min="30" max="16384" width="11.453125" style="1"/>
  </cols>
  <sheetData>
    <row r="1" spans="2:11" x14ac:dyDescent="0.35">
      <c r="B1" s="150"/>
      <c r="C1" s="150"/>
      <c r="D1" s="150"/>
      <c r="E1" s="150"/>
      <c r="F1" s="150"/>
      <c r="G1" s="145" t="s">
        <v>0</v>
      </c>
      <c r="H1" s="145"/>
      <c r="I1" s="145"/>
      <c r="J1" s="155" t="s">
        <v>1</v>
      </c>
      <c r="K1" s="155"/>
    </row>
    <row r="2" spans="2:11" ht="27" customHeight="1" x14ac:dyDescent="0.35">
      <c r="B2" s="150"/>
      <c r="C2" s="150"/>
      <c r="D2" s="150"/>
      <c r="E2" s="150"/>
      <c r="F2" s="150"/>
      <c r="G2" s="145" t="s">
        <v>2</v>
      </c>
      <c r="H2" s="145"/>
      <c r="I2" s="145"/>
      <c r="J2" s="155" t="s">
        <v>3</v>
      </c>
      <c r="K2" s="155"/>
    </row>
    <row r="3" spans="2:11" ht="33" customHeight="1" x14ac:dyDescent="0.35">
      <c r="B3" s="150"/>
      <c r="C3" s="150"/>
      <c r="D3" s="150"/>
      <c r="E3" s="150"/>
      <c r="F3" s="150"/>
      <c r="G3" s="156" t="s">
        <v>4</v>
      </c>
      <c r="H3" s="156"/>
      <c r="I3" s="156"/>
      <c r="J3" s="157" t="s">
        <v>5</v>
      </c>
      <c r="K3" s="157"/>
    </row>
    <row r="4" spans="2:11" ht="9.75" customHeight="1" x14ac:dyDescent="0.35">
      <c r="B4" s="150"/>
      <c r="C4" s="150"/>
      <c r="D4" s="150"/>
      <c r="E4" s="150"/>
      <c r="F4" s="150"/>
      <c r="G4" s="150"/>
      <c r="H4" s="150"/>
      <c r="I4" s="150"/>
      <c r="J4" s="150"/>
      <c r="K4" s="150"/>
    </row>
    <row r="5" spans="2:11" ht="13.5" customHeight="1" x14ac:dyDescent="0.35">
      <c r="B5" s="2"/>
      <c r="E5" s="146" t="s">
        <v>6</v>
      </c>
      <c r="F5" s="146"/>
      <c r="G5" s="146"/>
      <c r="H5" s="146"/>
      <c r="I5" s="146"/>
      <c r="J5" s="146"/>
      <c r="K5" s="146"/>
    </row>
    <row r="6" spans="2:11" ht="5.25" customHeight="1" x14ac:dyDescent="0.35">
      <c r="B6" s="2"/>
      <c r="E6" s="146"/>
      <c r="F6" s="146"/>
      <c r="G6" s="146"/>
      <c r="H6" s="146"/>
      <c r="I6" s="146"/>
      <c r="J6" s="146"/>
      <c r="K6" s="146"/>
    </row>
    <row r="7" spans="2:11" x14ac:dyDescent="0.35">
      <c r="B7" s="2"/>
      <c r="E7" s="5"/>
      <c r="F7" s="5"/>
      <c r="G7" s="6"/>
      <c r="H7" s="151" t="s">
        <v>7</v>
      </c>
      <c r="I7" s="151"/>
      <c r="J7" s="151"/>
      <c r="K7" s="7"/>
    </row>
    <row r="8" spans="2:11" x14ac:dyDescent="0.35">
      <c r="B8" s="2"/>
      <c r="E8" s="146" t="s">
        <v>8</v>
      </c>
      <c r="F8" s="146"/>
      <c r="G8" s="146"/>
      <c r="H8" s="152">
        <v>44823</v>
      </c>
      <c r="I8" s="153"/>
      <c r="J8" s="154"/>
      <c r="K8" s="8"/>
    </row>
    <row r="9" spans="2:11" ht="45" customHeight="1" x14ac:dyDescent="0.35">
      <c r="B9" s="9"/>
      <c r="E9" s="146" t="s">
        <v>9</v>
      </c>
      <c r="F9" s="146"/>
      <c r="G9" s="146"/>
      <c r="H9" s="147" t="s">
        <v>10</v>
      </c>
      <c r="I9" s="148"/>
      <c r="J9" s="148"/>
      <c r="K9" s="149"/>
    </row>
    <row r="10" spans="2:11" ht="18.75" customHeight="1" x14ac:dyDescent="0.35">
      <c r="B10" s="9"/>
      <c r="E10" s="146" t="s">
        <v>11</v>
      </c>
      <c r="F10" s="146"/>
      <c r="G10" s="146"/>
      <c r="H10" s="145" t="s">
        <v>12</v>
      </c>
      <c r="I10" s="145"/>
      <c r="J10" s="145"/>
      <c r="K10" s="145"/>
    </row>
    <row r="11" spans="2:11" ht="28.5" customHeight="1" x14ac:dyDescent="0.35">
      <c r="B11" s="9"/>
      <c r="E11" s="146" t="s">
        <v>13</v>
      </c>
      <c r="F11" s="146"/>
      <c r="G11" s="146"/>
      <c r="H11" s="145" t="s">
        <v>14</v>
      </c>
      <c r="I11" s="145"/>
      <c r="J11" s="145"/>
      <c r="K11" s="145"/>
    </row>
    <row r="12" spans="2:11" ht="36" customHeight="1" x14ac:dyDescent="0.35">
      <c r="B12" s="10" t="s">
        <v>15</v>
      </c>
      <c r="C12" s="11" t="s">
        <v>16</v>
      </c>
      <c r="D12" s="12" t="s">
        <v>17</v>
      </c>
      <c r="E12" s="13" t="s">
        <v>18</v>
      </c>
      <c r="F12" s="13" t="s">
        <v>19</v>
      </c>
      <c r="G12" s="13" t="s">
        <v>20</v>
      </c>
      <c r="H12" s="13" t="s">
        <v>21</v>
      </c>
      <c r="I12" s="14" t="s">
        <v>22</v>
      </c>
      <c r="J12" s="15" t="s">
        <v>23</v>
      </c>
      <c r="K12" s="16" t="s">
        <v>24</v>
      </c>
    </row>
    <row r="13" spans="2:11" x14ac:dyDescent="0.35">
      <c r="B13" s="17"/>
      <c r="C13" s="18"/>
      <c r="D13" s="19"/>
      <c r="E13" s="17" t="s">
        <v>25</v>
      </c>
      <c r="F13" s="20"/>
      <c r="G13" s="21" t="s">
        <v>26</v>
      </c>
      <c r="H13" s="22"/>
      <c r="I13" s="23"/>
      <c r="J13" s="22"/>
      <c r="K13" s="24"/>
    </row>
    <row r="14" spans="2:11" x14ac:dyDescent="0.35">
      <c r="B14" s="17"/>
      <c r="C14" s="18"/>
      <c r="D14" s="19"/>
      <c r="E14" s="25" t="s">
        <v>27</v>
      </c>
      <c r="F14" s="20"/>
      <c r="G14" s="21" t="s">
        <v>28</v>
      </c>
      <c r="H14" s="22"/>
      <c r="I14" s="23"/>
      <c r="J14" s="22"/>
      <c r="K14" s="24"/>
    </row>
    <row r="15" spans="2:11" ht="29.15" customHeight="1" x14ac:dyDescent="0.35">
      <c r="B15" s="26">
        <v>1</v>
      </c>
      <c r="C15" s="27" t="str">
        <f>+IFERROR(VLOOKUP(PPTO!$D15,'[1]ANEXO 2 LIST PRECIOS RESUMI'!$A$11:$O$2502,2,0),0)</f>
        <v>A 029.001.225</v>
      </c>
      <c r="D15" s="28">
        <v>1875</v>
      </c>
      <c r="E15" s="26" t="s">
        <v>29</v>
      </c>
      <c r="F15" s="29"/>
      <c r="G15" s="30" t="str">
        <f>+VLOOKUP(PPTO!$D15,'[1]ANEXO 2 LIST PRECIOS RESUMI'!$A$11:$O$2502,10,0)</f>
        <v>DEMOLICIÓN DE EDIFICACIONES INCLUYE: (MUROS, ESTRUCT. CONFINAM, CUBIERTA,DESMONTESAPARATOS, CARP, Y RETIROS SOBRANTES)</v>
      </c>
      <c r="H15" s="31" t="str">
        <f>+VLOOKUP(PPTO!$D15,'[1]ANEXO 2 LIST PRECIOS RESUMI'!$A$11:$O$2502,11,0)</f>
        <v>M2</v>
      </c>
      <c r="I15" s="32">
        <v>2493.31</v>
      </c>
      <c r="J15" s="33">
        <f>+VLOOKUP(PPTO!$D15,'[1]ANEXO 2 LIST PRECIOS RESUMI'!$A$11:$O$2502,15,0)</f>
        <v>88962</v>
      </c>
      <c r="K15" s="34">
        <f>+ROUND(I15*J15,0.1)</f>
        <v>221809844</v>
      </c>
    </row>
    <row r="16" spans="2:11" ht="18" customHeight="1" x14ac:dyDescent="0.35">
      <c r="B16" s="26">
        <v>2</v>
      </c>
      <c r="C16" s="27" t="str">
        <f>+IFERROR(VLOOKUP(PPTO!$D16,'[1]ANEXO 2 LIST PRECIOS RESUMI'!$A$11:$O$2502,2,0),0)</f>
        <v>A 029.001.226</v>
      </c>
      <c r="D16" s="28">
        <v>1876</v>
      </c>
      <c r="E16" s="26" t="s">
        <v>30</v>
      </c>
      <c r="F16" s="29"/>
      <c r="G16" s="30" t="str">
        <f>+VLOOKUP(PPTO!$D16,'[1]ANEXO 2 LIST PRECIOS RESUMI'!$A$11:$O$2502,10,0)</f>
        <v>DEMOLICIÓN PLACAS PISO E=0.10M INC CARGUE MANUAL, RETIRO 5 KM</v>
      </c>
      <c r="H16" s="31" t="str">
        <f>+VLOOKUP(PPTO!$D16,'[1]ANEXO 2 LIST PRECIOS RESUMI'!$A$11:$O$2502,11,0)</f>
        <v>M2</v>
      </c>
      <c r="I16" s="32">
        <v>3504.18</v>
      </c>
      <c r="J16" s="33">
        <f>+VLOOKUP(PPTO!$D16,'[1]ANEXO 2 LIST PRECIOS RESUMI'!$A$11:$O$2502,15,0)</f>
        <v>24282</v>
      </c>
      <c r="K16" s="34">
        <f>+ROUND(I16*J16,0.1)</f>
        <v>85088499</v>
      </c>
    </row>
    <row r="17" spans="2:11" ht="18" customHeight="1" x14ac:dyDescent="0.35">
      <c r="B17" s="17"/>
      <c r="C17" s="18"/>
      <c r="D17" s="19"/>
      <c r="E17" s="17" t="s">
        <v>31</v>
      </c>
      <c r="F17" s="20"/>
      <c r="G17" s="21" t="s">
        <v>32</v>
      </c>
      <c r="H17" s="22"/>
      <c r="I17" s="23"/>
      <c r="J17" s="142"/>
      <c r="K17" s="142"/>
    </row>
    <row r="18" spans="2:11" s="35" customFormat="1" ht="18" customHeight="1" x14ac:dyDescent="0.35">
      <c r="B18" s="17"/>
      <c r="C18" s="18"/>
      <c r="D18" s="19"/>
      <c r="E18" s="17" t="s">
        <v>33</v>
      </c>
      <c r="F18" s="20"/>
      <c r="G18" s="21" t="s">
        <v>34</v>
      </c>
      <c r="H18" s="22"/>
      <c r="I18" s="23"/>
      <c r="J18" s="142"/>
      <c r="K18" s="142"/>
    </row>
    <row r="19" spans="2:11" s="35" customFormat="1" ht="18" customHeight="1" x14ac:dyDescent="0.35">
      <c r="B19" s="26">
        <v>3</v>
      </c>
      <c r="C19" s="27" t="str">
        <f>+IFERROR(VLOOKUP(PPTO!$D19,'[1]ANEXO 2 LIST PRECIOS RESUMI'!$A$11:$O$2502,2,0),0)</f>
        <v>A 001.001.004</v>
      </c>
      <c r="D19" s="28">
        <v>2110</v>
      </c>
      <c r="E19" s="26" t="s">
        <v>35</v>
      </c>
      <c r="F19" s="36"/>
      <c r="G19" s="30" t="str">
        <f>+VLOOKUP(PPTO!$D19,'[1]ANEXO 2 LIST PRECIOS RESUMI'!$A$11:$O$2502,10,0)</f>
        <v>LOCALIZACION TOPOGRAFICA (sardineles y redes)</v>
      </c>
      <c r="H19" s="31" t="str">
        <f>+VLOOKUP(PPTO!$D19,'[1]ANEXO 2 LIST PRECIOS RESUMI'!$A$11:$O$2502,11,0)</f>
        <v>ML</v>
      </c>
      <c r="I19" s="32">
        <v>756.75</v>
      </c>
      <c r="J19" s="33">
        <f>+VLOOKUP(PPTO!$D19,'[1]ANEXO 2 LIST PRECIOS RESUMI'!$A$11:$O$2502,15,0)</f>
        <v>1628</v>
      </c>
      <c r="K19" s="34">
        <f t="shared" ref="K19:K83" si="0">+ROUND(I19*J19,0.1)</f>
        <v>1231989</v>
      </c>
    </row>
    <row r="20" spans="2:11" s="35" customFormat="1" ht="29.15" customHeight="1" x14ac:dyDescent="0.35">
      <c r="B20" s="26">
        <v>4</v>
      </c>
      <c r="C20" s="27" t="str">
        <f>+IFERROR(VLOOKUP(PPTO!$D20,'[1]ANEXO 2 LIST PRECIOS RESUMI'!$A$11:$O$2502,2,0),0)</f>
        <v>A 001.001.005</v>
      </c>
      <c r="D20" s="28">
        <v>2111</v>
      </c>
      <c r="E20" s="26" t="s">
        <v>36</v>
      </c>
      <c r="F20" s="36"/>
      <c r="G20" s="30" t="str">
        <f>+VLOOKUP(PPTO!$D20,'[1]ANEXO 2 LIST PRECIOS RESUMI'!$A$11:$O$2502,10,0)</f>
        <v>LOCALIZACION Y NIVELACION TOPOGRAFICA PARA VIAS (excavacion y conformacion de banca - ancho de calzada 6-8m)</v>
      </c>
      <c r="H20" s="31" t="str">
        <f>+VLOOKUP(PPTO!$D20,'[1]ANEXO 2 LIST PRECIOS RESUMI'!$A$11:$O$2502,11,0)</f>
        <v>ML</v>
      </c>
      <c r="I20" s="32">
        <v>377.1</v>
      </c>
      <c r="J20" s="33">
        <f>+VLOOKUP(PPTO!$D20,'[1]ANEXO 2 LIST PRECIOS RESUMI'!$A$11:$O$2502,15,0)</f>
        <v>7052</v>
      </c>
      <c r="K20" s="34">
        <f t="shared" si="0"/>
        <v>2659309</v>
      </c>
    </row>
    <row r="21" spans="2:11" s="35" customFormat="1" ht="18" customHeight="1" x14ac:dyDescent="0.35">
      <c r="B21" s="26">
        <v>5</v>
      </c>
      <c r="C21" s="27" t="str">
        <f>+IFERROR(VLOOKUP(PPTO!$D21,'[1]ANEXO 2 LIST PRECIOS RESUMI'!$A$11:$O$2502,2,0),0)</f>
        <v>A 001.001.006</v>
      </c>
      <c r="D21" s="28">
        <v>2112</v>
      </c>
      <c r="E21" s="26" t="s">
        <v>37</v>
      </c>
      <c r="F21" s="36"/>
      <c r="G21" s="30" t="str">
        <f>+VLOOKUP(PPTO!$D21,'[1]ANEXO 2 LIST PRECIOS RESUMI'!$A$11:$O$2502,10,0)</f>
        <v xml:space="preserve">TRAZADO Y REPLANTEO ARQUIT </v>
      </c>
      <c r="H21" s="31" t="str">
        <f>+VLOOKUP(PPTO!$D21,'[1]ANEXO 2 LIST PRECIOS RESUMI'!$A$11:$O$2502,11,0)</f>
        <v>M2</v>
      </c>
      <c r="I21" s="32">
        <v>6154.56</v>
      </c>
      <c r="J21" s="33">
        <f>+VLOOKUP(PPTO!$D21,'[1]ANEXO 2 LIST PRECIOS RESUMI'!$A$11:$O$2502,15,0)</f>
        <v>4158</v>
      </c>
      <c r="K21" s="34">
        <f t="shared" si="0"/>
        <v>25590660</v>
      </c>
    </row>
    <row r="22" spans="2:11" s="35" customFormat="1" ht="18" customHeight="1" x14ac:dyDescent="0.35">
      <c r="B22" s="17"/>
      <c r="C22" s="18"/>
      <c r="D22" s="19"/>
      <c r="E22" s="17" t="s">
        <v>38</v>
      </c>
      <c r="F22" s="37"/>
      <c r="G22" s="21" t="s">
        <v>39</v>
      </c>
      <c r="H22" s="22"/>
      <c r="I22" s="23"/>
      <c r="J22" s="22"/>
      <c r="K22" s="38"/>
    </row>
    <row r="23" spans="2:11" s="35" customFormat="1" ht="18" customHeight="1" x14ac:dyDescent="0.35">
      <c r="B23" s="26">
        <v>6</v>
      </c>
      <c r="C23" s="27" t="str">
        <f>+IFERROR(VLOOKUP(PPTO!$D23,'[1]ANEXO 2 LIST PRECIOS RESUMI'!$A$11:$O$2502,2,0),0)</f>
        <v>A 001.004.003</v>
      </c>
      <c r="D23" s="28">
        <v>2113</v>
      </c>
      <c r="E23" s="26" t="s">
        <v>40</v>
      </c>
      <c r="F23" s="36"/>
      <c r="G23" s="30" t="str">
        <f>+VLOOKUP(PPTO!$D23,'[1]ANEXO 2 LIST PRECIOS RESUMI'!$A$11:$O$2502,10,0)</f>
        <v xml:space="preserve">DESCAPOTE MECANICO.e= &lt; 0.2m,lnc retiro.5 kms  </v>
      </c>
      <c r="H23" s="31" t="str">
        <f>+VLOOKUP(PPTO!$D23,'[1]ANEXO 2 LIST PRECIOS RESUMI'!$A$11:$O$2502,11,0)</f>
        <v>M2</v>
      </c>
      <c r="I23" s="32">
        <v>4708.5600000000004</v>
      </c>
      <c r="J23" s="33">
        <f>+VLOOKUP(PPTO!$D23,'[1]ANEXO 2 LIST PRECIOS RESUMI'!$A$11:$O$2502,15,0)</f>
        <v>13148</v>
      </c>
      <c r="K23" s="34">
        <f t="shared" si="0"/>
        <v>61908147</v>
      </c>
    </row>
    <row r="24" spans="2:11" s="35" customFormat="1" ht="18" customHeight="1" x14ac:dyDescent="0.35">
      <c r="B24" s="26">
        <v>7</v>
      </c>
      <c r="C24" s="27" t="str">
        <f>+IFERROR(VLOOKUP(PPTO!$D24,'[1]ANEXO 2 LIST PRECIOS RESUMI'!$A$11:$O$2502,2,0),0)</f>
        <v>A 001.004.002</v>
      </c>
      <c r="D24" s="28">
        <v>54</v>
      </c>
      <c r="E24" s="26" t="s">
        <v>41</v>
      </c>
      <c r="F24" s="36"/>
      <c r="G24" s="30" t="str">
        <f>+VLOOKUP(PPTO!$D24,'[1]ANEXO 2 LIST PRECIOS RESUMI'!$A$11:$O$2502,10,0)</f>
        <v xml:space="preserve">DESCAPOTE MANUAL INC RETIRO </v>
      </c>
      <c r="H24" s="31" t="str">
        <f>+VLOOKUP(PPTO!$D24,'[1]ANEXO 2 LIST PRECIOS RESUMI'!$A$11:$O$2502,11,0)</f>
        <v>M2</v>
      </c>
      <c r="I24" s="32">
        <v>399.68</v>
      </c>
      <c r="J24" s="33">
        <f>+VLOOKUP(PPTO!$D24,'[1]ANEXO 2 LIST PRECIOS RESUMI'!$A$11:$O$2502,15,0)</f>
        <v>7932</v>
      </c>
      <c r="K24" s="34">
        <f t="shared" si="0"/>
        <v>3170262</v>
      </c>
    </row>
    <row r="25" spans="2:11" s="35" customFormat="1" ht="18" customHeight="1" x14ac:dyDescent="0.35">
      <c r="B25" s="26">
        <v>8</v>
      </c>
      <c r="C25" s="27" t="str">
        <f>+IFERROR(VLOOKUP(PPTO!$D25,'[1]ANEXO 2 LIST PRECIOS RESUMI'!$A$11:$O$2502,2,0),0)</f>
        <v>A 001.004.001</v>
      </c>
      <c r="D25" s="28">
        <v>53</v>
      </c>
      <c r="E25" s="26" t="s">
        <v>42</v>
      </c>
      <c r="F25" s="36"/>
      <c r="G25" s="30" t="str">
        <f>+VLOOKUP(PPTO!$D25,'[1]ANEXO 2 LIST PRECIOS RESUMI'!$A$11:$O$2502,10,0)</f>
        <v xml:space="preserve">DESCAPOTE MECANICO.e= &lt;o= 0.15m,lnc retiro.5 kms </v>
      </c>
      <c r="H25" s="31" t="str">
        <f>+VLOOKUP(PPTO!$D25,'[1]ANEXO 2 LIST PRECIOS RESUMI'!$A$11:$O$2502,11,0)</f>
        <v>M2</v>
      </c>
      <c r="I25" s="32">
        <v>6211.56</v>
      </c>
      <c r="J25" s="33">
        <f>+VLOOKUP(PPTO!$D25,'[1]ANEXO 2 LIST PRECIOS RESUMI'!$A$11:$O$2502,15,0)</f>
        <v>8947</v>
      </c>
      <c r="K25" s="34">
        <f t="shared" si="0"/>
        <v>55574827</v>
      </c>
    </row>
    <row r="26" spans="2:11" s="35" customFormat="1" ht="18" customHeight="1" x14ac:dyDescent="0.35">
      <c r="B26" s="26">
        <v>9</v>
      </c>
      <c r="C26" s="27" t="s">
        <v>43</v>
      </c>
      <c r="D26" s="28">
        <v>731</v>
      </c>
      <c r="E26" s="26" t="s">
        <v>44</v>
      </c>
      <c r="F26" s="39"/>
      <c r="G26" s="30" t="str">
        <f>+VLOOKUP(PPTO!$D26,'[1]ANEXO 2 LIST PRECIOS RESUMI'!$A$11:$O$2502,10,0)</f>
        <v xml:space="preserve">TALA ARBOL CLASE II 5m&lt;H&lt;10m inc. transp5km, desen </v>
      </c>
      <c r="H26" s="31" t="str">
        <f>+VLOOKUP(PPTO!$D26,'[1]ANEXO 2 LIST PRECIOS RESUMI'!$A$11:$O$2502,11,0)</f>
        <v>UN</v>
      </c>
      <c r="I26" s="32">
        <v>9</v>
      </c>
      <c r="J26" s="33">
        <f>+VLOOKUP(PPTO!$D26,'[1]ANEXO 2 LIST PRECIOS RESUMI'!$A$11:$O$2502,15,0)</f>
        <v>268564</v>
      </c>
      <c r="K26" s="34">
        <f t="shared" si="0"/>
        <v>2417076</v>
      </c>
    </row>
    <row r="27" spans="2:11" s="35" customFormat="1" ht="18" customHeight="1" x14ac:dyDescent="0.35">
      <c r="B27" s="26">
        <v>10</v>
      </c>
      <c r="C27" s="27" t="s">
        <v>45</v>
      </c>
      <c r="D27" s="28">
        <v>732</v>
      </c>
      <c r="E27" s="26" t="s">
        <v>46</v>
      </c>
      <c r="F27" s="39"/>
      <c r="G27" s="30" t="str">
        <f>+VLOOKUP(PPTO!$D27,'[1]ANEXO 2 LIST PRECIOS RESUMI'!$A$11:$O$2502,10,0)</f>
        <v xml:space="preserve">TALA ARBOL CLASE III 10m&lt;H&lt;20m inc. transp5km, des </v>
      </c>
      <c r="H27" s="31" t="str">
        <f>+VLOOKUP(PPTO!$D27,'[1]ANEXO 2 LIST PRECIOS RESUMI'!$A$11:$O$2502,11,0)</f>
        <v xml:space="preserve"> UN</v>
      </c>
      <c r="I27" s="32">
        <v>62</v>
      </c>
      <c r="J27" s="33">
        <f>+VLOOKUP(PPTO!$D27,'[1]ANEXO 2 LIST PRECIOS RESUMI'!$A$11:$O$2502,15,0)</f>
        <v>424796</v>
      </c>
      <c r="K27" s="34">
        <f t="shared" si="0"/>
        <v>26337352</v>
      </c>
    </row>
    <row r="28" spans="2:11" s="35" customFormat="1" ht="18" customHeight="1" x14ac:dyDescent="0.35">
      <c r="B28" s="26">
        <v>11</v>
      </c>
      <c r="C28" s="27" t="s">
        <v>47</v>
      </c>
      <c r="D28" s="28">
        <v>733</v>
      </c>
      <c r="E28" s="26" t="s">
        <v>48</v>
      </c>
      <c r="F28" s="39"/>
      <c r="G28" s="30" t="str">
        <f>+VLOOKUP(PPTO!$D28,'[1]ANEXO 2 LIST PRECIOS RESUMI'!$A$11:$O$2502,10,0)</f>
        <v xml:space="preserve">TALA ARBOL CLASE IV 20m&lt;H&lt;30m inc. transp5km, dese </v>
      </c>
      <c r="H28" s="31" t="str">
        <f>+VLOOKUP(PPTO!$D28,'[1]ANEXO 2 LIST PRECIOS RESUMI'!$A$11:$O$2502,11,0)</f>
        <v>UN</v>
      </c>
      <c r="I28" s="32">
        <v>10</v>
      </c>
      <c r="J28" s="33">
        <f>+VLOOKUP(PPTO!$D28,'[1]ANEXO 2 LIST PRECIOS RESUMI'!$A$11:$O$2502,15,0)</f>
        <v>692315</v>
      </c>
      <c r="K28" s="34">
        <f t="shared" si="0"/>
        <v>6923150</v>
      </c>
    </row>
    <row r="29" spans="2:11" s="35" customFormat="1" ht="18" customHeight="1" x14ac:dyDescent="0.35">
      <c r="B29" s="17"/>
      <c r="C29" s="18"/>
      <c r="D29" s="19"/>
      <c r="E29" s="17" t="s">
        <v>49</v>
      </c>
      <c r="F29" s="37"/>
      <c r="G29" s="21" t="s">
        <v>50</v>
      </c>
      <c r="H29" s="22"/>
      <c r="I29" s="23"/>
      <c r="J29" s="22"/>
      <c r="K29" s="38"/>
    </row>
    <row r="30" spans="2:11" s="35" customFormat="1" ht="18" customHeight="1" x14ac:dyDescent="0.35">
      <c r="B30" s="26">
        <f>+B28+1</f>
        <v>12</v>
      </c>
      <c r="C30" s="27" t="str">
        <f>+IFERROR(VLOOKUP(PPTO!$D30,'[1]ANEXO 2 LIST PRECIOS RESUMI'!$A$11:$O$2502,2,0),0)</f>
        <v>V 003.002.004</v>
      </c>
      <c r="D30" s="28">
        <v>1414</v>
      </c>
      <c r="E30" s="26" t="s">
        <v>51</v>
      </c>
      <c r="F30" s="36"/>
      <c r="G30" s="30" t="str">
        <f>+VLOOKUP(PPTO!$D30,'[1]ANEXO 2 LIST PRECIOS RESUMI'!$A$11:$O$2502,10,0)</f>
        <v xml:space="preserve">EXCAV MECAN INC RETIRO DE SOBRANTES(xa cajas vías- </v>
      </c>
      <c r="H30" s="31" t="str">
        <f>+VLOOKUP(PPTO!$D30,'[1]ANEXO 2 LIST PRECIOS RESUMI'!$A$11:$O$2502,11,0)</f>
        <v>M3</v>
      </c>
      <c r="I30" s="32">
        <v>2168.65</v>
      </c>
      <c r="J30" s="33">
        <f>+VLOOKUP(PPTO!$D30,'[1]ANEXO 2 LIST PRECIOS RESUMI'!$A$11:$O$2502,15,0)</f>
        <v>42747</v>
      </c>
      <c r="K30" s="34">
        <f t="shared" si="0"/>
        <v>92703282</v>
      </c>
    </row>
    <row r="31" spans="2:11" s="35" customFormat="1" ht="18" customHeight="1" x14ac:dyDescent="0.35">
      <c r="B31" s="26">
        <v>13</v>
      </c>
      <c r="C31" s="27" t="str">
        <f>+IFERROR(VLOOKUP(PPTO!$D31,'[1]ANEXO 2 LIST PRECIOS RESUMI'!$A$11:$O$2502,2,0),0)</f>
        <v>A 002.001.004</v>
      </c>
      <c r="D31" s="28">
        <v>2114</v>
      </c>
      <c r="E31" s="26" t="s">
        <v>52</v>
      </c>
      <c r="F31" s="36"/>
      <c r="G31" s="30" t="str">
        <f>+VLOOKUP(PPTO!$D31,'[1]ANEXO 2 LIST PRECIOS RESUMI'!$A$11:$O$2502,10,0)</f>
        <v xml:space="preserve">EXCAVA. MANUAL VIAS CONGLOMER 0,20M. Incl retiro 5 km </v>
      </c>
      <c r="H31" s="31" t="str">
        <f>+VLOOKUP(PPTO!$D31,'[1]ANEXO 2 LIST PRECIOS RESUMI'!$A$11:$O$2502,11,0)</f>
        <v>M3</v>
      </c>
      <c r="I31" s="32">
        <v>197.6</v>
      </c>
      <c r="J31" s="33">
        <f>+VLOOKUP(PPTO!$D31,'[1]ANEXO 2 LIST PRECIOS RESUMI'!$A$11:$O$2502,15,0)</f>
        <v>37940</v>
      </c>
      <c r="K31" s="34">
        <f>+ROUND(I31*J31,0.1)</f>
        <v>7496944</v>
      </c>
    </row>
    <row r="32" spans="2:11" s="35" customFormat="1" ht="18" customHeight="1" x14ac:dyDescent="0.35">
      <c r="B32" s="26">
        <v>14</v>
      </c>
      <c r="C32" s="27" t="str">
        <f>+IFERROR(VLOOKUP(PPTO!$D32,'[1]ANEXO 2 LIST PRECIOS RESUMI'!$A$11:$O$2502,2,0),0)</f>
        <v>V 003.002.013</v>
      </c>
      <c r="D32" s="28">
        <v>1819</v>
      </c>
      <c r="E32" s="26" t="s">
        <v>53</v>
      </c>
      <c r="F32" s="29"/>
      <c r="G32" s="30" t="str">
        <f>+VLOOKUP(PPTO!$D32,'[1]ANEXO 2 LIST PRECIOS RESUMI'!$A$11:$O$2502,10,0)</f>
        <v>EXCAVACIÓN MECÁNICA EN CONGLOMERADO HUMEDO H &lt; 4.0M</v>
      </c>
      <c r="H32" s="31" t="str">
        <f>+VLOOKUP(PPTO!$D32,'[1]ANEXO 2 LIST PRECIOS RESUMI'!$A$11:$O$2502,11,0)</f>
        <v xml:space="preserve"> M3</v>
      </c>
      <c r="I32" s="32">
        <v>4542.1899999999996</v>
      </c>
      <c r="J32" s="33">
        <f>+VLOOKUP(PPTO!$D32,'[1]ANEXO 2 LIST PRECIOS RESUMI'!$A$11:$O$2502,15,0)</f>
        <v>34344</v>
      </c>
      <c r="K32" s="34">
        <f t="shared" si="0"/>
        <v>155996973</v>
      </c>
    </row>
    <row r="33" spans="1:11" s="35" customFormat="1" ht="18" customHeight="1" x14ac:dyDescent="0.35">
      <c r="B33" s="26">
        <v>15</v>
      </c>
      <c r="C33" s="27" t="str">
        <f>+IFERROR(VLOOKUP(PPTO!$D33,'[1]ANEXO 2 LIST PRECIOS RESUMI'!$A$11:$O$2502,2,0),0)</f>
        <v>A 002.001.001</v>
      </c>
      <c r="D33" s="28">
        <v>72</v>
      </c>
      <c r="E33" s="26" t="s">
        <v>54</v>
      </c>
      <c r="F33" s="29"/>
      <c r="G33" s="30" t="str">
        <f>+VLOOKUP(PPTO!$D33,'[1]ANEXO 2 LIST PRECIOS RESUMI'!$A$11:$O$2502,10,0)</f>
        <v xml:space="preserve">EXCAV. SECAS CONGLOMDO MANUAL. Incl. retiro 5 kms </v>
      </c>
      <c r="H33" s="31" t="str">
        <f>+VLOOKUP(PPTO!$D33,'[1]ANEXO 2 LIST PRECIOS RESUMI'!$A$11:$O$2502,11,0)</f>
        <v>M3</v>
      </c>
      <c r="I33" s="32">
        <v>144.55000000000001</v>
      </c>
      <c r="J33" s="33">
        <f>+VLOOKUP(PPTO!$D33,'[1]ANEXO 2 LIST PRECIOS RESUMI'!$A$11:$O$2502,15,0)</f>
        <v>67710</v>
      </c>
      <c r="K33" s="34">
        <f t="shared" si="0"/>
        <v>9787481</v>
      </c>
    </row>
    <row r="34" spans="1:11" s="35" customFormat="1" ht="18" customHeight="1" x14ac:dyDescent="0.35">
      <c r="B34" s="26">
        <v>16</v>
      </c>
      <c r="C34" s="40" t="str">
        <f>+IFERROR(VLOOKUP(PPTO!$D34,'[1]ANEXO 2 LIST PRECIOS RESUMI'!$A$11:$O$2502,2,0),0)</f>
        <v>A 002.002.007</v>
      </c>
      <c r="D34" s="41">
        <v>2115</v>
      </c>
      <c r="E34" s="42" t="s">
        <v>55</v>
      </c>
      <c r="F34" s="43"/>
      <c r="G34" s="44" t="str">
        <f>+VLOOKUP(PPTO!$D34,'[1]ANEXO 2 LIST PRECIOS RESUMI'!$A$11:$O$2502,10,0)</f>
        <v>EXCAVACION MECANICA EN CONGLOMER TERRAC. Inc retiro 5 km</v>
      </c>
      <c r="H34" s="45" t="str">
        <f>+VLOOKUP(PPTO!$D34,'[1]ANEXO 2 LIST PRECIOS RESUMI'!$A$11:$O$2502,11,0)</f>
        <v xml:space="preserve"> M3</v>
      </c>
      <c r="I34" s="46">
        <v>2544</v>
      </c>
      <c r="J34" s="47">
        <f>+VLOOKUP(PPTO!$D34,'[1]ANEXO 2 LIST PRECIOS RESUMI'!$A$11:$O$2502,15,0)</f>
        <v>46230</v>
      </c>
      <c r="K34" s="34">
        <f t="shared" si="0"/>
        <v>117609120</v>
      </c>
    </row>
    <row r="35" spans="1:11" s="35" customFormat="1" ht="18" customHeight="1" x14ac:dyDescent="0.35">
      <c r="B35" s="17"/>
      <c r="C35" s="18"/>
      <c r="D35" s="19"/>
      <c r="E35" s="17" t="s">
        <v>56</v>
      </c>
      <c r="F35" s="20"/>
      <c r="G35" s="21" t="s">
        <v>57</v>
      </c>
      <c r="H35" s="22"/>
      <c r="I35" s="23"/>
      <c r="J35" s="22"/>
      <c r="K35" s="38"/>
    </row>
    <row r="36" spans="1:11" s="35" customFormat="1" ht="29.15" customHeight="1" x14ac:dyDescent="0.35">
      <c r="B36" s="48">
        <v>17</v>
      </c>
      <c r="C36" s="49" t="str">
        <f>+IFERROR(VLOOKUP(PPTO!$D36,'[1]ANEXO 2 LIST PRECIOS RESUMI'!$A$11:$O$2502,2,0),0)</f>
        <v>A 014.002.003</v>
      </c>
      <c r="D36" s="50">
        <v>404</v>
      </c>
      <c r="E36" s="48" t="s">
        <v>58</v>
      </c>
      <c r="F36" s="51"/>
      <c r="G36" s="52" t="str">
        <f>+VLOOKUP(PPTO!$D36,'[1]ANEXO 2 LIST PRECIOS RESUMI'!$A$11:$O$2502,10,0)</f>
        <v xml:space="preserve">RELLENO MATERIAL T. MAX. 2" COMP.MECAN.selecc rio
(5km) </v>
      </c>
      <c r="H36" s="53" t="str">
        <f>+VLOOKUP(PPTO!$D36,'[1]ANEXO 2 LIST PRECIOS RESUMI'!$A$11:$O$2502,11,0)</f>
        <v>M3</v>
      </c>
      <c r="I36" s="54">
        <v>2298.02</v>
      </c>
      <c r="J36" s="55">
        <f>+VLOOKUP(PPTO!$D36,'[1]ANEXO 2 LIST PRECIOS RESUMI'!$A$11:$O$2502,15,0)</f>
        <v>97155</v>
      </c>
      <c r="K36" s="56">
        <f t="shared" si="0"/>
        <v>223264133</v>
      </c>
    </row>
    <row r="37" spans="1:11" s="35" customFormat="1" ht="18" customHeight="1" x14ac:dyDescent="0.35">
      <c r="B37" s="26">
        <v>18</v>
      </c>
      <c r="C37" s="27" t="str">
        <f>+IFERROR(VLOOKUP(PPTO!$D37,'[1]ANEXO 2 LIST PRECIOS RESUMI'!$A$11:$O$2502,2,0),0)</f>
        <v>V 006.002.017</v>
      </c>
      <c r="D37" s="28">
        <v>1481</v>
      </c>
      <c r="E37" s="26" t="s">
        <v>59</v>
      </c>
      <c r="F37" s="29"/>
      <c r="G37" s="30" t="str">
        <f>+VLOOKUP(PPTO!$D37,'[1]ANEXO 2 LIST PRECIOS RESUMI'!$A$11:$O$2502,10,0)</f>
        <v xml:space="preserve">RELLENOS MATERIAL EXCAVA(Relleno exten mecánico </v>
      </c>
      <c r="H37" s="31" t="str">
        <f>+VLOOKUP(PPTO!$D37,'[1]ANEXO 2 LIST PRECIOS RESUMI'!$A$11:$O$2502,11,0)</f>
        <v xml:space="preserve"> M3</v>
      </c>
      <c r="I37" s="54">
        <v>2969.91</v>
      </c>
      <c r="J37" s="33">
        <f>+VLOOKUP(PPTO!$D37,'[1]ANEXO 2 LIST PRECIOS RESUMI'!$A$11:$O$2502,15,0)</f>
        <v>20287</v>
      </c>
      <c r="K37" s="34">
        <f t="shared" si="0"/>
        <v>60250564</v>
      </c>
    </row>
    <row r="38" spans="1:11" s="35" customFormat="1" ht="18" customHeight="1" x14ac:dyDescent="0.35">
      <c r="B38" s="17"/>
      <c r="C38" s="18"/>
      <c r="D38" s="19"/>
      <c r="E38" s="17" t="s">
        <v>60</v>
      </c>
      <c r="F38" s="20"/>
      <c r="G38" s="21" t="s">
        <v>61</v>
      </c>
      <c r="H38" s="22"/>
      <c r="I38" s="23"/>
      <c r="J38" s="22"/>
      <c r="K38" s="38"/>
    </row>
    <row r="39" spans="1:11" s="35" customFormat="1" ht="18" customHeight="1" x14ac:dyDescent="0.35">
      <c r="B39" s="17"/>
      <c r="C39" s="18"/>
      <c r="D39" s="19"/>
      <c r="E39" s="17" t="s">
        <v>62</v>
      </c>
      <c r="F39" s="20"/>
      <c r="G39" s="21" t="s">
        <v>63</v>
      </c>
      <c r="H39" s="22"/>
      <c r="I39" s="23"/>
      <c r="J39" s="22"/>
      <c r="K39" s="38"/>
    </row>
    <row r="40" spans="1:11" s="35" customFormat="1" ht="18" customHeight="1" x14ac:dyDescent="0.35">
      <c r="B40" s="26">
        <v>19</v>
      </c>
      <c r="C40" s="27" t="str">
        <f>+IFERROR(VLOOKUP(PPTO!$D40,'[1]ANEXO 2 LIST PRECIOS RESUMI'!$A$11:$O$2502,2,0),0)</f>
        <v>V 004.001.030</v>
      </c>
      <c r="D40" s="28">
        <v>1449</v>
      </c>
      <c r="E40" s="26" t="s">
        <v>64</v>
      </c>
      <c r="F40" s="51"/>
      <c r="G40" s="30" t="str">
        <f>+VLOOKUP(PPTO!$D40,'[1]ANEXO 2 LIST PRECIOS RESUMI'!$A$11:$O$2502,10,0)</f>
        <v xml:space="preserve">CONCRET013,8 MPa, (2000 psi), solado, conc limpie </v>
      </c>
      <c r="H40" s="31" t="str">
        <f>+VLOOKUP(PPTO!$D40,'[1]ANEXO 2 LIST PRECIOS RESUMI'!$A$11:$O$2502,11,0)</f>
        <v>M3</v>
      </c>
      <c r="I40" s="54">
        <v>146.41999999999999</v>
      </c>
      <c r="J40" s="33">
        <f>+VLOOKUP(PPTO!$D40,'[1]ANEXO 2 LIST PRECIOS RESUMI'!$A$11:$O$2502,15,0)</f>
        <v>577106</v>
      </c>
      <c r="K40" s="34">
        <f t="shared" si="0"/>
        <v>84499861</v>
      </c>
    </row>
    <row r="41" spans="1:11" s="35" customFormat="1" ht="18" customHeight="1" x14ac:dyDescent="0.35">
      <c r="B41" s="17"/>
      <c r="C41" s="18"/>
      <c r="D41" s="19"/>
      <c r="E41" s="17" t="s">
        <v>65</v>
      </c>
      <c r="F41" s="20"/>
      <c r="G41" s="21" t="s">
        <v>66</v>
      </c>
      <c r="H41" s="22"/>
      <c r="I41" s="23"/>
      <c r="J41" s="22"/>
      <c r="K41" s="38">
        <f t="shared" si="0"/>
        <v>0</v>
      </c>
    </row>
    <row r="42" spans="1:11" s="60" customFormat="1" ht="18" customHeight="1" x14ac:dyDescent="0.35">
      <c r="A42" s="35"/>
      <c r="B42" s="48">
        <v>20</v>
      </c>
      <c r="C42" s="57" t="str">
        <f>+IFERROR(VLOOKUP(PPTO!$D42,'[1]ANEXO 2 LIST PRECIOS RESUMI'!$A$11:$O$2502,2,0),0)</f>
        <v>A 003.003.001</v>
      </c>
      <c r="D42" s="58">
        <v>86</v>
      </c>
      <c r="E42" s="48" t="s">
        <v>67</v>
      </c>
      <c r="F42" s="51"/>
      <c r="G42" s="52" t="str">
        <f>+VLOOKUP(PPTO!$D42,'[1]ANEXO 2 LIST PRECIOS RESUMI'!$A$11:$O$2502,10,0)</f>
        <v xml:space="preserve">CONCRETO ZAPATA 20.7MPa,(3000 psi) No inc hierro. </v>
      </c>
      <c r="H42" s="53" t="str">
        <f>+VLOOKUP(PPTO!$D42,'[1]ANEXO 2 LIST PRECIOS RESUMI'!$A$11:$O$2502,11,0)</f>
        <v>M3</v>
      </c>
      <c r="I42" s="54">
        <v>1938.26</v>
      </c>
      <c r="J42" s="59">
        <f>+VLOOKUP(PPTO!$D42,'[1]ANEXO 2 LIST PRECIOS RESUMI'!$A$11:$O$2502,15,0)</f>
        <v>843578</v>
      </c>
      <c r="K42" s="56">
        <f t="shared" si="0"/>
        <v>1635073494</v>
      </c>
    </row>
    <row r="43" spans="1:11" s="35" customFormat="1" ht="18" customHeight="1" x14ac:dyDescent="0.35">
      <c r="B43" s="17"/>
      <c r="C43" s="18"/>
      <c r="D43" s="19"/>
      <c r="E43" s="17" t="s">
        <v>68</v>
      </c>
      <c r="F43" s="20"/>
      <c r="G43" s="21" t="s">
        <v>69</v>
      </c>
      <c r="H43" s="22"/>
      <c r="I43" s="23"/>
      <c r="J43" s="22"/>
      <c r="K43" s="38"/>
    </row>
    <row r="44" spans="1:11" s="35" customFormat="1" ht="29.15" customHeight="1" x14ac:dyDescent="0.35">
      <c r="B44" s="26">
        <v>21</v>
      </c>
      <c r="C44" s="27" t="str">
        <f>+IFERROR(VLOOKUP(PPTO!$D44,'[1]ANEXO 2 LIST PRECIOS RESUMI'!$A$11:$O$2502,2,0),0)</f>
        <v>A 003.004.006</v>
      </c>
      <c r="D44" s="28">
        <v>1877</v>
      </c>
      <c r="E44" s="26" t="s">
        <v>70</v>
      </c>
      <c r="F44" s="51"/>
      <c r="G44" s="30" t="str">
        <f>+VLOOKUP(PPTO!$D44,'[1]ANEXO 2 LIST PRECIOS RESUMI'!$A$11:$O$2502,10,0)</f>
        <v>VIGA CIMENTACION O.30X0.30 M CONCRETO 20.7 MPA (3000 PSI) INCLUYE REFUERZO 6 D=1/2+F3/8 C/15 (Cerramiento)</v>
      </c>
      <c r="H44" s="31" t="str">
        <f>+VLOOKUP(PPTO!$D44,'[1]ANEXO 2 LIST PRECIOS RESUMI'!$A$11:$O$2502,11,0)</f>
        <v xml:space="preserve"> ML</v>
      </c>
      <c r="I44" s="32">
        <v>511.4</v>
      </c>
      <c r="J44" s="33">
        <f>+VLOOKUP(PPTO!$D44,'[1]ANEXO 2 LIST PRECIOS RESUMI'!$A$11:$O$2502,15,0)</f>
        <v>178541</v>
      </c>
      <c r="K44" s="34">
        <f t="shared" si="0"/>
        <v>91305867</v>
      </c>
    </row>
    <row r="45" spans="1:11" s="35" customFormat="1" ht="18" customHeight="1" x14ac:dyDescent="0.35">
      <c r="B45" s="48">
        <v>22</v>
      </c>
      <c r="C45" s="49" t="str">
        <f>+IFERROR(VLOOKUP(PPTO!$D45,'[1]ANEXO 2 LIST PRECIOS RESUMI'!$A$11:$O$2502,2,0),0)</f>
        <v>A 003.004.001</v>
      </c>
      <c r="D45" s="50">
        <v>89</v>
      </c>
      <c r="E45" s="48" t="s">
        <v>71</v>
      </c>
      <c r="F45" s="51"/>
      <c r="G45" s="52" t="str">
        <f>+VLOOKUP(PPTO!$D45,'[1]ANEXO 2 LIST PRECIOS RESUMI'!$A$11:$O$2502,10,0)</f>
        <v xml:space="preserve">CONCRETO VIGA CIMENTA .20,7MPa,(3000 PSI) </v>
      </c>
      <c r="H45" s="53" t="str">
        <f>+VLOOKUP(PPTO!$D45,'[1]ANEXO 2 LIST PRECIOS RESUMI'!$A$11:$O$2502,11,0)</f>
        <v xml:space="preserve"> M3</v>
      </c>
      <c r="I45" s="61">
        <v>528.76</v>
      </c>
      <c r="J45" s="59">
        <f>+VLOOKUP(PPTO!$D45,'[1]ANEXO 2 LIST PRECIOS RESUMI'!$A$11:$O$2502,15,0)</f>
        <v>904673</v>
      </c>
      <c r="K45" s="56">
        <f t="shared" si="0"/>
        <v>478354895</v>
      </c>
    </row>
    <row r="46" spans="1:11" s="35" customFormat="1" ht="18" customHeight="1" x14ac:dyDescent="0.35">
      <c r="B46" s="17"/>
      <c r="C46" s="18"/>
      <c r="D46" s="19"/>
      <c r="E46" s="17" t="s">
        <v>72</v>
      </c>
      <c r="F46" s="20"/>
      <c r="G46" s="21" t="s">
        <v>73</v>
      </c>
      <c r="H46" s="22"/>
      <c r="I46" s="23"/>
      <c r="J46" s="22"/>
      <c r="K46" s="38"/>
    </row>
    <row r="47" spans="1:11" s="35" customFormat="1" ht="18" customHeight="1" x14ac:dyDescent="0.35">
      <c r="B47" s="62">
        <v>23</v>
      </c>
      <c r="C47" s="49" t="str">
        <f>+IFERROR(VLOOKUP(PPTO!$D47,'[1]ANEXO 2 LIST PRECIOS RESUMI'!$A$11:$O$2502,2,0),0)</f>
        <v>A 005.001.001</v>
      </c>
      <c r="D47" s="50">
        <v>134</v>
      </c>
      <c r="E47" s="48" t="s">
        <v>74</v>
      </c>
      <c r="F47" s="51"/>
      <c r="G47" s="52" t="str">
        <f>+VLOOKUP(PPTO!$D47,'[1]ANEXO 2 LIST PRECIOS RESUMI'!$A$11:$O$2502,10,0)</f>
        <v xml:space="preserve">ACERO REFUERZO FIGURADO 412MPa, (4200 kg/cm2,G60) </v>
      </c>
      <c r="H47" s="53" t="str">
        <f>+VLOOKUP(PPTO!$D47,'[1]ANEXO 2 LIST PRECIOS RESUMI'!$A$11:$O$2502,11,0)</f>
        <v>KG</v>
      </c>
      <c r="I47" s="54">
        <v>114581.77</v>
      </c>
      <c r="J47" s="59">
        <f>+VLOOKUP(PPTO!$D47,'[1]ANEXO 2 LIST PRECIOS RESUMI'!$A$11:$O$2502,15,0)</f>
        <v>9454</v>
      </c>
      <c r="K47" s="56">
        <f t="shared" si="0"/>
        <v>1083256054</v>
      </c>
    </row>
    <row r="48" spans="1:11" s="35" customFormat="1" ht="18" customHeight="1" x14ac:dyDescent="0.35">
      <c r="B48" s="63"/>
      <c r="C48" s="18"/>
      <c r="D48" s="19"/>
      <c r="E48" s="17" t="s">
        <v>75</v>
      </c>
      <c r="F48" s="20"/>
      <c r="G48" s="21" t="s">
        <v>76</v>
      </c>
      <c r="H48" s="22"/>
      <c r="I48" s="23"/>
      <c r="J48" s="22"/>
      <c r="K48" s="38"/>
    </row>
    <row r="49" spans="2:11" s="35" customFormat="1" ht="18" customHeight="1" x14ac:dyDescent="0.35">
      <c r="B49" s="63"/>
      <c r="C49" s="18"/>
      <c r="D49" s="19"/>
      <c r="E49" s="17" t="s">
        <v>77</v>
      </c>
      <c r="F49" s="20"/>
      <c r="G49" s="21" t="s">
        <v>78</v>
      </c>
      <c r="H49" s="22"/>
      <c r="I49" s="23"/>
      <c r="J49" s="22"/>
      <c r="K49" s="38"/>
    </row>
    <row r="50" spans="2:11" s="35" customFormat="1" ht="18" customHeight="1" x14ac:dyDescent="0.35">
      <c r="B50" s="64">
        <v>24</v>
      </c>
      <c r="C50" s="27" t="str">
        <f>+IFERROR(VLOOKUP(PPTO!$D50,'[1]ANEXO 2 LIST PRECIOS RESUMI'!$A$11:$O$2502,2,0),0)</f>
        <v>A 004.001.014</v>
      </c>
      <c r="D50" s="28">
        <v>2116</v>
      </c>
      <c r="E50" s="26" t="s">
        <v>79</v>
      </c>
      <c r="F50" s="51"/>
      <c r="G50" s="30" t="str">
        <f>+VLOOKUP(PPTO!$D50,'[1]ANEXO 2 LIST PRECIOS RESUMI'!$A$11:$O$2502,10,0)</f>
        <v>COLUMNA CONCRETO 28 Mpa - 4000 psi (m3)</v>
      </c>
      <c r="H50" s="31" t="str">
        <f>+VLOOKUP(PPTO!$D50,'[1]ANEXO 2 LIST PRECIOS RESUMI'!$A$11:$O$2502,11,0)</f>
        <v>M3</v>
      </c>
      <c r="I50" s="32">
        <v>502.84</v>
      </c>
      <c r="J50" s="33">
        <f>+VLOOKUP(PPTO!$D50,'[1]ANEXO 2 LIST PRECIOS RESUMI'!$A$11:$O$2502,15,0)</f>
        <v>1171037</v>
      </c>
      <c r="K50" s="34">
        <f t="shared" si="0"/>
        <v>588844245</v>
      </c>
    </row>
    <row r="51" spans="2:11" s="35" customFormat="1" ht="18" customHeight="1" x14ac:dyDescent="0.35">
      <c r="B51" s="64">
        <v>25</v>
      </c>
      <c r="C51" s="27" t="str">
        <f>+IFERROR(VLOOKUP(PPTO!$D51,'[1]ANEXO 2 LIST PRECIOS RESUMI'!$A$11:$O$2502,2,0),0)</f>
        <v>A 004.001.008x</v>
      </c>
      <c r="D51" s="28">
        <v>1878</v>
      </c>
      <c r="E51" s="26" t="s">
        <v>80</v>
      </c>
      <c r="F51" s="51"/>
      <c r="G51" s="30" t="str">
        <f>+VLOOKUP(PPTO!$D51,'[1]ANEXO 2 LIST PRECIOS RESUMI'!$A$11:$O$2502,10,0)</f>
        <v>COLUMNA CONFIN. CONC.20.7MPa .12x.20 D=4 de 1/2", Fle 3/8" (ml)</v>
      </c>
      <c r="H51" s="31" t="str">
        <f>+VLOOKUP(PPTO!$D51,'[1]ANEXO 2 LIST PRECIOS RESUMI'!$A$11:$O$2502,11,0)</f>
        <v>ML</v>
      </c>
      <c r="I51" s="32">
        <v>1943.33</v>
      </c>
      <c r="J51" s="33">
        <f>+VLOOKUP(PPTO!$D51,'[1]ANEXO 2 LIST PRECIOS RESUMI'!$A$11:$O$2502,15,0)</f>
        <v>97426</v>
      </c>
      <c r="K51" s="34">
        <f t="shared" si="0"/>
        <v>189330869</v>
      </c>
    </row>
    <row r="52" spans="2:11" s="35" customFormat="1" ht="29.15" customHeight="1" x14ac:dyDescent="0.35">
      <c r="B52" s="64">
        <v>26</v>
      </c>
      <c r="C52" s="27" t="str">
        <f>+IFERROR(VLOOKUP(PPTO!$D52,'[1]ANEXO 2 LIST PRECIOS RESUMI'!$A$11:$O$2502,2,0),0)</f>
        <v>A 004.001.009x</v>
      </c>
      <c r="D52" s="28">
        <v>1879</v>
      </c>
      <c r="E52" s="26" t="s">
        <v>81</v>
      </c>
      <c r="F52" s="51"/>
      <c r="G52" s="30" t="str">
        <f>+VLOOKUP(PPTO!$D52,'[1]ANEXO 2 LIST PRECIOS RESUMI'!$A$11:$O$2502,10,0)</f>
        <v>COLUMNA 0.20 X 0.25 M CONCRETO 20.7 MPA (3000 PSI) INCLUYE REFUERZO 4D=1/2"+F3/8" c/.15 (Cerramiento)</v>
      </c>
      <c r="H52" s="31" t="str">
        <f>+VLOOKUP(PPTO!$D52,'[1]ANEXO 2 LIST PRECIOS RESUMI'!$A$11:$O$2502,11,0)</f>
        <v>ML</v>
      </c>
      <c r="I52" s="32">
        <v>107.2</v>
      </c>
      <c r="J52" s="33">
        <f>+VLOOKUP(PPTO!$D52,'[1]ANEXO 2 LIST PRECIOS RESUMI'!$A$11:$O$2502,15,0)</f>
        <v>140966</v>
      </c>
      <c r="K52" s="34">
        <f t="shared" si="0"/>
        <v>15111555</v>
      </c>
    </row>
    <row r="53" spans="2:11" s="35" customFormat="1" ht="18" customHeight="1" x14ac:dyDescent="0.35">
      <c r="B53" s="63"/>
      <c r="C53" s="18"/>
      <c r="D53" s="19"/>
      <c r="E53" s="17" t="s">
        <v>82</v>
      </c>
      <c r="F53" s="20"/>
      <c r="G53" s="21" t="s">
        <v>83</v>
      </c>
      <c r="H53" s="22"/>
      <c r="I53" s="23"/>
      <c r="J53" s="22"/>
      <c r="K53" s="38"/>
    </row>
    <row r="54" spans="2:11" s="35" customFormat="1" ht="18" customHeight="1" x14ac:dyDescent="0.35">
      <c r="B54" s="64">
        <v>27</v>
      </c>
      <c r="C54" s="27" t="str">
        <f>+IFERROR(VLOOKUP(PPTO!$D54,'[1]ANEXO 2 LIST PRECIOS RESUMI'!$A$11:$O$2502,2,0),0)</f>
        <v>A 007.003.017</v>
      </c>
      <c r="D54" s="28">
        <v>1880</v>
      </c>
      <c r="E54" s="26" t="s">
        <v>84</v>
      </c>
      <c r="F54" s="51"/>
      <c r="G54" s="30" t="str">
        <f>+VLOOKUP(PPTO!$D54,'[1]ANEXO 2 LIST PRECIOS RESUMI'!$A$11:$O$2502,10,0)</f>
        <v>MURO PANTALLA CONCRETO A LA VISTA 21 MPa - 3000 PSI e=10-40 cm</v>
      </c>
      <c r="H54" s="31" t="str">
        <f>+VLOOKUP(PPTO!$D54,'[1]ANEXO 2 LIST PRECIOS RESUMI'!$A$11:$O$2502,11,0)</f>
        <v xml:space="preserve"> M3</v>
      </c>
      <c r="I54" s="32">
        <v>726.29</v>
      </c>
      <c r="J54" s="33">
        <f>+VLOOKUP(PPTO!$D54,'[1]ANEXO 2 LIST PRECIOS RESUMI'!$A$11:$O$2502,15,0)</f>
        <v>1071314</v>
      </c>
      <c r="K54" s="34">
        <f t="shared" si="0"/>
        <v>778084645</v>
      </c>
    </row>
    <row r="55" spans="2:11" s="35" customFormat="1" ht="18" customHeight="1" x14ac:dyDescent="0.35">
      <c r="B55" s="64">
        <v>28</v>
      </c>
      <c r="C55" s="49" t="str">
        <f>+IFERROR(VLOOKUP(PPTO!$D55,'[1]ANEXO 2 LIST PRECIOS RESUMI'!$A$11:$O$2502,2,0),0)</f>
        <v>A 007.003.018</v>
      </c>
      <c r="D55" s="50">
        <v>1881</v>
      </c>
      <c r="E55" s="48" t="s">
        <v>85</v>
      </c>
      <c r="F55" s="51"/>
      <c r="G55" s="52" t="str">
        <f>+VLOOKUP(PPTO!$D55,'[1]ANEXO 2 LIST PRECIOS RESUMI'!$A$11:$O$2502,10,0)</f>
        <v>MURO DE CONTENCION CONCRETO 20.7 MPa - 3000 PSI e=20 cm</v>
      </c>
      <c r="H55" s="53" t="str">
        <f>+VLOOKUP(PPTO!$D55,'[1]ANEXO 2 LIST PRECIOS RESUMI'!$A$11:$O$2502,11,0)</f>
        <v xml:space="preserve"> M3</v>
      </c>
      <c r="I55" s="54">
        <v>34.92</v>
      </c>
      <c r="J55" s="59">
        <f>+VLOOKUP(PPTO!$D55,'[1]ANEXO 2 LIST PRECIOS RESUMI'!$A$11:$O$2502,15,0)</f>
        <v>1071314</v>
      </c>
      <c r="K55" s="56">
        <f t="shared" si="0"/>
        <v>37410285</v>
      </c>
    </row>
    <row r="56" spans="2:11" s="35" customFormat="1" ht="18" customHeight="1" x14ac:dyDescent="0.35">
      <c r="B56" s="64">
        <v>29</v>
      </c>
      <c r="C56" s="27" t="str">
        <f>+IFERROR(VLOOKUP(PPTO!$D56,'[1]ANEXO 2 LIST PRECIOS RESUMI'!$A$11:$O$2502,2,0),0)</f>
        <v>A 007.003.019</v>
      </c>
      <c r="D56" s="28">
        <v>1882</v>
      </c>
      <c r="E56" s="26" t="s">
        <v>86</v>
      </c>
      <c r="F56" s="51"/>
      <c r="G56" s="30" t="str">
        <f>+VLOOKUP(PPTO!$D56,'[1]ANEXO 2 LIST PRECIOS RESUMI'!$A$11:$O$2502,10,0)</f>
        <v>MURO DIVISION BAÑO CONCRETO 20.7 MPa-3000PSI e=10cm, Inc. Malla</v>
      </c>
      <c r="H56" s="31" t="str">
        <f>+VLOOKUP(PPTO!$D56,'[1]ANEXO 2 LIST PRECIOS RESUMI'!$A$11:$O$2502,11,0)</f>
        <v xml:space="preserve"> M3</v>
      </c>
      <c r="I56" s="32">
        <v>14.08</v>
      </c>
      <c r="J56" s="33">
        <f>+VLOOKUP(PPTO!$D56,'[1]ANEXO 2 LIST PRECIOS RESUMI'!$A$11:$O$2502,15,0)</f>
        <v>1280074</v>
      </c>
      <c r="K56" s="34">
        <f t="shared" si="0"/>
        <v>18023442</v>
      </c>
    </row>
    <row r="57" spans="2:11" s="35" customFormat="1" ht="18" customHeight="1" x14ac:dyDescent="0.35">
      <c r="B57" s="64">
        <v>30</v>
      </c>
      <c r="C57" s="27" t="str">
        <f>+IFERROR(VLOOKUP(PPTO!$D57,'[1]ANEXO 2 LIST PRECIOS RESUMI'!$A$11:$O$2502,2,0),0)</f>
        <v>A 007.003.020</v>
      </c>
      <c r="D57" s="28">
        <v>1883</v>
      </c>
      <c r="E57" s="26" t="s">
        <v>87</v>
      </c>
      <c r="F57" s="51"/>
      <c r="G57" s="30" t="str">
        <f>+VLOOKUP(PPTO!$D57,'[1]ANEXO 2 LIST PRECIOS RESUMI'!$A$11:$O$2502,10,0)</f>
        <v>MURO CUCHILLA CONCRETO 21 MPa - 3000 PSI e=15 cm</v>
      </c>
      <c r="H57" s="31" t="str">
        <f>+VLOOKUP(PPTO!$D57,'[1]ANEXO 2 LIST PRECIOS RESUMI'!$A$11:$O$2502,11,0)</f>
        <v xml:space="preserve"> M3</v>
      </c>
      <c r="I57" s="32">
        <v>355.46</v>
      </c>
      <c r="J57" s="33">
        <f>+VLOOKUP(PPTO!$D57,'[1]ANEXO 2 LIST PRECIOS RESUMI'!$A$11:$O$2502,15,0)</f>
        <v>1310293</v>
      </c>
      <c r="K57" s="34">
        <f t="shared" si="0"/>
        <v>465756750</v>
      </c>
    </row>
    <row r="58" spans="2:11" s="35" customFormat="1" ht="18" customHeight="1" x14ac:dyDescent="0.35">
      <c r="B58" s="64">
        <v>31</v>
      </c>
      <c r="C58" s="27" t="str">
        <f>+IFERROR(VLOOKUP(PPTO!$D58,'[1]ANEXO 2 LIST PRECIOS RESUMI'!$A$11:$O$2502,2,0),0)</f>
        <v>A 007.003.021</v>
      </c>
      <c r="D58" s="28">
        <v>1884</v>
      </c>
      <c r="E58" s="26" t="s">
        <v>88</v>
      </c>
      <c r="F58" s="29"/>
      <c r="G58" s="30" t="str">
        <f>+VLOOKUP(PPTO!$D58,'[1]ANEXO 2 LIST PRECIOS RESUMI'!$A$11:$O$2502,10,0)</f>
        <v>MURO VIGA-CANAL CONCRETO 21 MPa - 3000 PSI e=10 cm</v>
      </c>
      <c r="H58" s="31" t="str">
        <f>+VLOOKUP(PPTO!$D58,'[1]ANEXO 2 LIST PRECIOS RESUMI'!$A$11:$O$2502,11,0)</f>
        <v xml:space="preserve"> M3</v>
      </c>
      <c r="I58" s="32">
        <v>109.26</v>
      </c>
      <c r="J58" s="33">
        <f>+VLOOKUP(PPTO!$D58,'[1]ANEXO 2 LIST PRECIOS RESUMI'!$A$11:$O$2502,15,0)</f>
        <v>1071218</v>
      </c>
      <c r="K58" s="34">
        <f t="shared" si="0"/>
        <v>117041279</v>
      </c>
    </row>
    <row r="59" spans="2:11" s="35" customFormat="1" ht="18" customHeight="1" x14ac:dyDescent="0.35">
      <c r="B59" s="64">
        <v>32</v>
      </c>
      <c r="C59" s="49" t="str">
        <f>+IFERROR(VLOOKUP(PPTO!$D59,'[1]ANEXO 2 LIST PRECIOS RESUMI'!$A$11:$O$2502,2,0),0)</f>
        <v>A 007.003.022</v>
      </c>
      <c r="D59" s="50">
        <v>1885</v>
      </c>
      <c r="E59" s="48" t="s">
        <v>89</v>
      </c>
      <c r="F59" s="51"/>
      <c r="G59" s="52" t="str">
        <f>+VLOOKUP(PPTO!$D59,'[1]ANEXO 2 LIST PRECIOS RESUMI'!$A$11:$O$2502,10,0)</f>
        <v>MURO MACHON GRAD. CONCRETO A LA VISTA 21 MPa - 3000 PSI e=10-40 cm</v>
      </c>
      <c r="H59" s="53" t="str">
        <f>+VLOOKUP(PPTO!$D59,'[1]ANEXO 2 LIST PRECIOS RESUMI'!$A$11:$O$2502,11,0)</f>
        <v xml:space="preserve"> M3</v>
      </c>
      <c r="I59" s="54">
        <v>11.64</v>
      </c>
      <c r="J59" s="59">
        <f>+VLOOKUP(PPTO!$D59,'[1]ANEXO 2 LIST PRECIOS RESUMI'!$A$11:$O$2502,15,0)</f>
        <v>1071218</v>
      </c>
      <c r="K59" s="56">
        <f t="shared" si="0"/>
        <v>12468978</v>
      </c>
    </row>
    <row r="60" spans="2:11" s="35" customFormat="1" ht="18" customHeight="1" x14ac:dyDescent="0.35">
      <c r="B60" s="64">
        <v>33</v>
      </c>
      <c r="C60" s="27" t="str">
        <f>+IFERROR(VLOOKUP(PPTO!$D60,'[1]ANEXO 2 LIST PRECIOS RESUMI'!$A$11:$O$2502,2,0),0)</f>
        <v>A 007.003.023</v>
      </c>
      <c r="D60" s="28">
        <v>1886</v>
      </c>
      <c r="E60" s="26" t="s">
        <v>90</v>
      </c>
      <c r="F60" s="51"/>
      <c r="G60" s="30" t="str">
        <f>+VLOOKUP(PPTO!$D60,'[1]ANEXO 2 LIST PRECIOS RESUMI'!$A$11:$O$2502,10,0)</f>
        <v>MURO SOP. MALLA  CONCR. A LA VISTA 21 MPa - 3000 PSI e=12 cm</v>
      </c>
      <c r="H60" s="31" t="str">
        <f>+VLOOKUP(PPTO!$D60,'[1]ANEXO 2 LIST PRECIOS RESUMI'!$A$11:$O$2502,11,0)</f>
        <v xml:space="preserve"> M3</v>
      </c>
      <c r="I60" s="32">
        <v>4.8600000000000003</v>
      </c>
      <c r="J60" s="33">
        <f>+VLOOKUP(PPTO!$D60,'[1]ANEXO 2 LIST PRECIOS RESUMI'!$A$11:$O$2502,15,0)</f>
        <v>1071218</v>
      </c>
      <c r="K60" s="34">
        <f t="shared" si="0"/>
        <v>5206119</v>
      </c>
    </row>
    <row r="61" spans="2:11" s="35" customFormat="1" ht="18" customHeight="1" x14ac:dyDescent="0.35">
      <c r="B61" s="63"/>
      <c r="C61" s="18"/>
      <c r="D61" s="19"/>
      <c r="E61" s="17" t="s">
        <v>91</v>
      </c>
      <c r="F61" s="20"/>
      <c r="G61" s="21" t="s">
        <v>92</v>
      </c>
      <c r="H61" s="22"/>
      <c r="I61" s="23"/>
      <c r="J61" s="22"/>
      <c r="K61" s="38"/>
    </row>
    <row r="62" spans="2:11" s="35" customFormat="1" ht="18" customHeight="1" x14ac:dyDescent="0.35">
      <c r="B62" s="64">
        <v>34</v>
      </c>
      <c r="C62" s="27" t="str">
        <f>+IFERROR(VLOOKUP(PPTO!$D62,'[1]ANEXO 2 LIST PRECIOS RESUMI'!$A$11:$O$2502,2,0),0)</f>
        <v>A 003.004.009</v>
      </c>
      <c r="D62" s="28">
        <v>2117</v>
      </c>
      <c r="E62" s="26" t="s">
        <v>93</v>
      </c>
      <c r="F62" s="51"/>
      <c r="G62" s="30" t="str">
        <f>+VLOOKUP(PPTO!$D62,'[1]ANEXO 2 LIST PRECIOS RESUMI'!$A$11:$O$2502,10,0)</f>
        <v>VIGA AEREA AMARRE CONCRETO 20.7 Mpa - 3000 Psi en obra</v>
      </c>
      <c r="H62" s="31" t="str">
        <f>+VLOOKUP(PPTO!$D62,'[1]ANEXO 2 LIST PRECIOS RESUMI'!$A$11:$O$2502,11,0)</f>
        <v xml:space="preserve"> M3</v>
      </c>
      <c r="I62" s="32">
        <v>1241.67</v>
      </c>
      <c r="J62" s="33">
        <f>+VLOOKUP(PPTO!$D62,'[1]ANEXO 2 LIST PRECIOS RESUMI'!$A$11:$O$2502,15,0)</f>
        <v>1083979</v>
      </c>
      <c r="K62" s="34">
        <f t="shared" si="0"/>
        <v>1345944205</v>
      </c>
    </row>
    <row r="63" spans="2:11" s="35" customFormat="1" ht="18" customHeight="1" x14ac:dyDescent="0.35">
      <c r="B63" s="64">
        <v>35</v>
      </c>
      <c r="C63" s="27" t="str">
        <f>+IFERROR(VLOOKUP(PPTO!$D63,'[1]ANEXO 2 LIST PRECIOS RESUMI'!$A$11:$O$2502,2,0),0)</f>
        <v>A 003.004.007</v>
      </c>
      <c r="D63" s="28">
        <v>1887</v>
      </c>
      <c r="E63" s="26" t="s">
        <v>94</v>
      </c>
      <c r="F63" s="51"/>
      <c r="G63" s="30" t="str">
        <f>+VLOOKUP(PPTO!$D63,'[1]ANEXO 2 LIST PRECIOS RESUMI'!$A$11:$O$2502,10,0)</f>
        <v>VIGA CONFIN. CONC. 20.7MPa .12x.20 D4 de 3/8" Fle 1/4" (ml)</v>
      </c>
      <c r="H63" s="31" t="str">
        <f>+VLOOKUP(PPTO!$D63,'[1]ANEXO 2 LIST PRECIOS RESUMI'!$A$11:$O$2502,11,0)</f>
        <v xml:space="preserve"> ML</v>
      </c>
      <c r="I63" s="32">
        <v>1083.1400000000001</v>
      </c>
      <c r="J63" s="33">
        <f>+VLOOKUP(PPTO!$D63,'[1]ANEXO 2 LIST PRECIOS RESUMI'!$A$11:$O$2502,15,0)</f>
        <v>75092</v>
      </c>
      <c r="K63" s="34">
        <f t="shared" si="0"/>
        <v>81335149</v>
      </c>
    </row>
    <row r="64" spans="2:11" s="35" customFormat="1" ht="18" customHeight="1" x14ac:dyDescent="0.35">
      <c r="B64" s="64">
        <v>36</v>
      </c>
      <c r="C64" s="27" t="str">
        <f>+IFERROR(VLOOKUP(PPTO!$D64,'[1]ANEXO 2 LIST PRECIOS RESUMI'!$A$11:$O$2502,2,0),0)</f>
        <v>A 003.004.008</v>
      </c>
      <c r="D64" s="28">
        <v>1888</v>
      </c>
      <c r="E64" s="26" t="s">
        <v>95</v>
      </c>
      <c r="F64" s="51"/>
      <c r="G64" s="30" t="str">
        <f>+VLOOKUP(PPTO!$D64,'[1]ANEXO 2 LIST PRECIOS RESUMI'!$A$11:$O$2502,10,0)</f>
        <v>VIGA-CINTA. CONC. 20.7MPa .12x.08 D2 de 1/2" Fle 3/8" (ml)</v>
      </c>
      <c r="H64" s="31" t="str">
        <f>+VLOOKUP(PPTO!$D64,'[1]ANEXO 2 LIST PRECIOS RESUMI'!$A$11:$O$2502,11,0)</f>
        <v xml:space="preserve"> ML</v>
      </c>
      <c r="I64" s="32">
        <v>7.5</v>
      </c>
      <c r="J64" s="33">
        <f>+VLOOKUP(PPTO!$D64,'[1]ANEXO 2 LIST PRECIOS RESUMI'!$A$11:$O$2502,15,0)</f>
        <v>51867</v>
      </c>
      <c r="K64" s="34">
        <f t="shared" si="0"/>
        <v>389003</v>
      </c>
    </row>
    <row r="65" spans="2:11" s="35" customFormat="1" x14ac:dyDescent="0.35">
      <c r="B65" s="63"/>
      <c r="C65" s="18"/>
      <c r="D65" s="19"/>
      <c r="E65" s="17" t="s">
        <v>96</v>
      </c>
      <c r="F65" s="20"/>
      <c r="G65" s="21" t="s">
        <v>97</v>
      </c>
      <c r="H65" s="22"/>
      <c r="I65" s="23"/>
      <c r="J65" s="22"/>
      <c r="K65" s="38"/>
    </row>
    <row r="66" spans="2:11" s="35" customFormat="1" ht="29.15" customHeight="1" x14ac:dyDescent="0.35">
      <c r="B66" s="64">
        <v>37</v>
      </c>
      <c r="C66" s="49" t="str">
        <f>+IFERROR(VLOOKUP(PPTO!$D66,'[1]ANEXO 2 LIST PRECIOS RESUMI'!$A$11:$O$2502,2,0),0)</f>
        <v>A 030.002.136</v>
      </c>
      <c r="D66" s="50">
        <v>1889</v>
      </c>
      <c r="E66" s="48" t="s">
        <v>98</v>
      </c>
      <c r="F66" s="51"/>
      <c r="G66" s="52" t="str">
        <f>+VLOOKUP(PPTO!$D66,'[1]ANEXO 2 LIST PRECIOS RESUMI'!$A$11:$O$2502,10,0)</f>
        <v>PLACA CONCRETO 20.7 Mpa E=12cm INCLUYE LAMINA METALDECK 2" cal.22, MALLA ELECTROSOLDADA</v>
      </c>
      <c r="H66" s="53" t="str">
        <f>+VLOOKUP(PPTO!$D66,'[1]ANEXO 2 LIST PRECIOS RESUMI'!$A$11:$O$2502,11,0)</f>
        <v>M2</v>
      </c>
      <c r="I66" s="54">
        <v>6522.58</v>
      </c>
      <c r="J66" s="59">
        <f>+VLOOKUP(PPTO!$D66,'[1]ANEXO 2 LIST PRECIOS RESUMI'!$A$11:$O$2502,15,0)</f>
        <v>222747</v>
      </c>
      <c r="K66" s="56">
        <f t="shared" si="0"/>
        <v>1452885127</v>
      </c>
    </row>
    <row r="67" spans="2:11" s="35" customFormat="1" ht="18" customHeight="1" x14ac:dyDescent="0.35">
      <c r="B67" s="63"/>
      <c r="C67" s="18"/>
      <c r="D67" s="19"/>
      <c r="E67" s="17" t="s">
        <v>99</v>
      </c>
      <c r="F67" s="20"/>
      <c r="G67" s="21" t="s">
        <v>100</v>
      </c>
      <c r="H67" s="22"/>
      <c r="I67" s="23"/>
      <c r="J67" s="22"/>
      <c r="K67" s="38"/>
    </row>
    <row r="68" spans="2:11" s="35" customFormat="1" ht="18" customHeight="1" x14ac:dyDescent="0.35">
      <c r="B68" s="64">
        <v>38</v>
      </c>
      <c r="C68" s="27" t="str">
        <f>+IFERROR(VLOOKUP(PPTO!$D68,'[1]ANEXO 2 LIST PRECIOS RESUMI'!$A$11:$O$2502,2,0),0)</f>
        <v>A 030.002.137</v>
      </c>
      <c r="D68" s="28">
        <v>1890</v>
      </c>
      <c r="E68" s="48" t="s">
        <v>101</v>
      </c>
      <c r="F68" s="65"/>
      <c r="G68" s="30" t="str">
        <f>+VLOOKUP(PPTO!$D68,'[1]ANEXO 2 LIST PRECIOS RESUMI'!$A$11:$O$2502,10,0)</f>
        <v>ESCALERA MACIZA DOS TRAMO</v>
      </c>
      <c r="H68" s="31" t="str">
        <f>+VLOOKUP(PPTO!$D68,'[1]ANEXO 2 LIST PRECIOS RESUMI'!$A$11:$O$2502,11,0)</f>
        <v>M3</v>
      </c>
      <c r="I68" s="54">
        <v>45.51</v>
      </c>
      <c r="J68" s="33">
        <f>+VLOOKUP(PPTO!$D68,'[1]ANEXO 2 LIST PRECIOS RESUMI'!$A$11:$O$2502,15,0)</f>
        <v>1115489</v>
      </c>
      <c r="K68" s="34">
        <f t="shared" si="0"/>
        <v>50765904</v>
      </c>
    </row>
    <row r="69" spans="2:11" s="35" customFormat="1" ht="18" customHeight="1" x14ac:dyDescent="0.35">
      <c r="B69" s="63"/>
      <c r="C69" s="18"/>
      <c r="D69" s="19"/>
      <c r="E69" s="17" t="s">
        <v>102</v>
      </c>
      <c r="F69" s="66"/>
      <c r="G69" s="21" t="s">
        <v>103</v>
      </c>
      <c r="H69" s="22"/>
      <c r="I69" s="23"/>
      <c r="J69" s="22"/>
      <c r="K69" s="38"/>
    </row>
    <row r="70" spans="2:11" s="35" customFormat="1" ht="29.15" customHeight="1" x14ac:dyDescent="0.35">
      <c r="B70" s="64">
        <v>39</v>
      </c>
      <c r="C70" s="27" t="str">
        <f>+IFERROR(VLOOKUP(PPTO!$D70,'[1]ANEXO 2 LIST PRECIOS RESUMI'!$A$11:$O$2502,2,0),0)</f>
        <v>A 030.002.138</v>
      </c>
      <c r="D70" s="28">
        <v>1891</v>
      </c>
      <c r="E70" s="26" t="s">
        <v>104</v>
      </c>
      <c r="F70" s="65"/>
      <c r="G70" s="30" t="str">
        <f>+VLOOKUP(PPTO!$D70,'[1]ANEXO 2 LIST PRECIOS RESUMI'!$A$11:$O$2502,10,0)</f>
        <v>PLAQUETA ENCIMERA AULA e=.08, a=.50-.60m 4D1/2" y 4d3/8" CON. 20.7MPa (m2)</v>
      </c>
      <c r="H70" s="31" t="str">
        <f>+VLOOKUP(PPTO!$D70,'[1]ANEXO 2 LIST PRECIOS RESUMI'!$A$11:$O$2502,11,0)</f>
        <v>M2</v>
      </c>
      <c r="I70" s="32">
        <v>279.73</v>
      </c>
      <c r="J70" s="33">
        <f>+VLOOKUP(PPTO!$D70,'[1]ANEXO 2 LIST PRECIOS RESUMI'!$A$11:$O$2502,15,0)</f>
        <v>153769</v>
      </c>
      <c r="K70" s="34">
        <f t="shared" si="0"/>
        <v>43013802</v>
      </c>
    </row>
    <row r="71" spans="2:11" s="35" customFormat="1" ht="18" customHeight="1" x14ac:dyDescent="0.35">
      <c r="B71" s="64">
        <v>40</v>
      </c>
      <c r="C71" s="27" t="str">
        <f>+IFERROR(VLOOKUP(PPTO!$D71,'[1]ANEXO 2 LIST PRECIOS RESUMI'!$A$11:$O$2502,2,0),0)</f>
        <v>A 030.002.139</v>
      </c>
      <c r="D71" s="28">
        <v>1892</v>
      </c>
      <c r="E71" s="26" t="s">
        <v>105</v>
      </c>
      <c r="F71" s="65"/>
      <c r="G71" s="30" t="str">
        <f>+VLOOKUP(PPTO!$D71,'[1]ANEXO 2 LIST PRECIOS RESUMI'!$A$11:$O$2502,10,0)</f>
        <v>PLAQUETA VIGA-CANAL e=.12, a=.40-.50m CON. 20.7MPa, No incl. acero (m2)</v>
      </c>
      <c r="H71" s="31" t="str">
        <f>+VLOOKUP(PPTO!$D71,'[1]ANEXO 2 LIST PRECIOS RESUMI'!$A$11:$O$2502,11,0)</f>
        <v>M2</v>
      </c>
      <c r="I71" s="32">
        <v>155.47</v>
      </c>
      <c r="J71" s="33">
        <f>+VLOOKUP(PPTO!$D71,'[1]ANEXO 2 LIST PRECIOS RESUMI'!$A$11:$O$2502,15,0)</f>
        <v>111071</v>
      </c>
      <c r="K71" s="34">
        <f t="shared" si="0"/>
        <v>17268208</v>
      </c>
    </row>
    <row r="72" spans="2:11" s="35" customFormat="1" ht="29.15" customHeight="1" x14ac:dyDescent="0.35">
      <c r="B72" s="64">
        <v>41</v>
      </c>
      <c r="C72" s="27" t="str">
        <f>+IFERROR(VLOOKUP(PPTO!$D72,'[1]ANEXO 2 LIST PRECIOS RESUMI'!$A$11:$O$2502,2,0),0)</f>
        <v>A 030.002.140</v>
      </c>
      <c r="D72" s="28">
        <v>1893</v>
      </c>
      <c r="E72" s="26" t="s">
        <v>106</v>
      </c>
      <c r="F72" s="65"/>
      <c r="G72" s="30" t="str">
        <f>+VLOOKUP(PPTO!$D72,'[1]ANEXO 2 LIST PRECIOS RESUMI'!$A$11:$O$2502,10,0)</f>
        <v>PLAQUETA ENCIMERA BAÑO e=.08, a=.50-.60m 4D1/2" y 4d3/8" CON. 20.7MPa (m2)</v>
      </c>
      <c r="H72" s="31" t="str">
        <f>+VLOOKUP(PPTO!$D72,'[1]ANEXO 2 LIST PRECIOS RESUMI'!$A$11:$O$2502,11,0)</f>
        <v>M2</v>
      </c>
      <c r="I72" s="32">
        <v>37.020000000000003</v>
      </c>
      <c r="J72" s="33">
        <f>+VLOOKUP(PPTO!$D72,'[1]ANEXO 2 LIST PRECIOS RESUMI'!$A$11:$O$2502,15,0)</f>
        <v>153680</v>
      </c>
      <c r="K72" s="34">
        <f t="shared" si="0"/>
        <v>5689234</v>
      </c>
    </row>
    <row r="73" spans="2:11" s="35" customFormat="1" ht="18" customHeight="1" x14ac:dyDescent="0.35">
      <c r="B73" s="64">
        <v>42</v>
      </c>
      <c r="C73" s="27" t="str">
        <f>+IFERROR(VLOOKUP(PPTO!$D73,'[1]ANEXO 2 LIST PRECIOS RESUMI'!$A$11:$O$2502,2,0),0)</f>
        <v>A 030.002.141</v>
      </c>
      <c r="D73" s="28">
        <v>1894</v>
      </c>
      <c r="E73" s="26" t="s">
        <v>107</v>
      </c>
      <c r="F73" s="36"/>
      <c r="G73" s="30" t="str">
        <f>+VLOOKUP(PPTO!$D73,'[1]ANEXO 2 LIST PRECIOS RESUMI'!$A$11:$O$2502,10,0)</f>
        <v>PLACA GRAD.e=0.10 CONCRET. 20.7 MPa-3000 psi (m3)</v>
      </c>
      <c r="H73" s="31" t="str">
        <f>+VLOOKUP(PPTO!$D73,'[1]ANEXO 2 LIST PRECIOS RESUMI'!$A$11:$O$2502,11,0)</f>
        <v>M3</v>
      </c>
      <c r="I73" s="32">
        <v>10.199999999999999</v>
      </c>
      <c r="J73" s="33">
        <f>+VLOOKUP(PPTO!$D73,'[1]ANEXO 2 LIST PRECIOS RESUMI'!$A$11:$O$2502,15,0)</f>
        <v>982152</v>
      </c>
      <c r="K73" s="34">
        <f t="shared" si="0"/>
        <v>10017950</v>
      </c>
    </row>
    <row r="74" spans="2:11" s="35" customFormat="1" ht="18" customHeight="1" x14ac:dyDescent="0.35">
      <c r="B74" s="63"/>
      <c r="C74" s="18"/>
      <c r="D74" s="19"/>
      <c r="E74" s="17" t="s">
        <v>108</v>
      </c>
      <c r="F74" s="37"/>
      <c r="G74" s="21" t="s">
        <v>109</v>
      </c>
      <c r="H74" s="22"/>
      <c r="I74" s="23"/>
      <c r="J74" s="22"/>
      <c r="K74" s="38"/>
    </row>
    <row r="75" spans="2:11" s="35" customFormat="1" ht="18" customHeight="1" x14ac:dyDescent="0.35">
      <c r="B75" s="64">
        <v>43</v>
      </c>
      <c r="C75" s="27" t="str">
        <f>+IFERROR(VLOOKUP(PPTO!$D75,'[1]ANEXO 2 LIST PRECIOS RESUMI'!$A$11:$O$2502,2,0),0)</f>
        <v>A 004.006.002</v>
      </c>
      <c r="D75" s="28">
        <v>128</v>
      </c>
      <c r="E75" s="26" t="s">
        <v>110</v>
      </c>
      <c r="F75" s="36"/>
      <c r="G75" s="30" t="str">
        <f>+VLOOKUP(PPTO!$D75,'[1]ANEXO 2 LIST PRECIOS RESUMI'!$A$11:$O$2502,10,0)</f>
        <v>ALFAJIA 20,7MPa,3000psi,a=25cm,h=7cm 2D1/2+f3/8")</v>
      </c>
      <c r="H75" s="31" t="str">
        <f>+VLOOKUP(PPTO!$D75,'[1]ANEXO 2 LIST PRECIOS RESUMI'!$A$11:$O$2502,11,0)</f>
        <v xml:space="preserve"> ML</v>
      </c>
      <c r="I75" s="32">
        <v>1387.06</v>
      </c>
      <c r="J75" s="33">
        <f>+VLOOKUP(PPTO!$D75,'[1]ANEXO 2 LIST PRECIOS RESUMI'!$A$11:$O$2502,15,0)</f>
        <v>67913</v>
      </c>
      <c r="K75" s="34">
        <f t="shared" si="0"/>
        <v>94199406</v>
      </c>
    </row>
    <row r="76" spans="2:11" s="35" customFormat="1" ht="18" customHeight="1" x14ac:dyDescent="0.35">
      <c r="B76" s="64">
        <v>44</v>
      </c>
      <c r="C76" s="27" t="str">
        <f>+IFERROR(VLOOKUP(PPTO!$D76,'[1]ANEXO 2 LIST PRECIOS RESUMI'!$A$11:$O$2502,2,0),0)</f>
        <v>A 004.006.008</v>
      </c>
      <c r="D76" s="28">
        <v>1895</v>
      </c>
      <c r="E76" s="26" t="s">
        <v>111</v>
      </c>
      <c r="F76" s="36"/>
      <c r="G76" s="30" t="str">
        <f>+VLOOKUP(PPTO!$D76,'[1]ANEXO 2 LIST PRECIOS RESUMI'!$A$11:$O$2502,10,0)</f>
        <v>GARGOLA PREFAB. CONCR.</v>
      </c>
      <c r="H76" s="31" t="str">
        <f>+VLOOKUP(PPTO!$D76,'[1]ANEXO 2 LIST PRECIOS RESUMI'!$A$11:$O$2502,11,0)</f>
        <v>UN</v>
      </c>
      <c r="I76" s="32">
        <v>72</v>
      </c>
      <c r="J76" s="33">
        <f>+VLOOKUP(PPTO!$D76,'[1]ANEXO 2 LIST PRECIOS RESUMI'!$A$11:$O$2502,15,0)</f>
        <v>58354</v>
      </c>
      <c r="K76" s="34">
        <f t="shared" si="0"/>
        <v>4201488</v>
      </c>
    </row>
    <row r="77" spans="2:11" s="35" customFormat="1" ht="18" customHeight="1" x14ac:dyDescent="0.35">
      <c r="B77" s="63"/>
      <c r="C77" s="18"/>
      <c r="D77" s="19"/>
      <c r="E77" s="17" t="s">
        <v>112</v>
      </c>
      <c r="F77" s="37"/>
      <c r="G77" s="21" t="s">
        <v>113</v>
      </c>
      <c r="H77" s="22"/>
      <c r="I77" s="23"/>
      <c r="J77" s="22"/>
      <c r="K77" s="38"/>
    </row>
    <row r="78" spans="2:11" s="35" customFormat="1" ht="18" customHeight="1" x14ac:dyDescent="0.35">
      <c r="B78" s="64">
        <v>45</v>
      </c>
      <c r="C78" s="27" t="str">
        <f>+IFERROR(VLOOKUP(PPTO!$D78,'[1]ANEXO 2 LIST PRECIOS RESUMI'!$A$11:$O$2502,2,0),0)</f>
        <v>A 030.003.060</v>
      </c>
      <c r="D78" s="28">
        <v>1896</v>
      </c>
      <c r="E78" s="26" t="s">
        <v>114</v>
      </c>
      <c r="F78" s="36"/>
      <c r="G78" s="30" t="str">
        <f>+VLOOKUP(PPTO!$D78,'[1]ANEXO 2 LIST PRECIOS RESUMI'!$A$11:$O$2502,10,0)</f>
        <v>CUNETA CONCRETO 40X50 cm e=.10 (ml)Incl. 6D1/2" y Flej. 3/8"</v>
      </c>
      <c r="H78" s="31" t="str">
        <f>+VLOOKUP(PPTO!$D78,'[1]ANEXO 2 LIST PRECIOS RESUMI'!$A$11:$O$2502,11,0)</f>
        <v>ML</v>
      </c>
      <c r="I78" s="32">
        <v>71.400000000000006</v>
      </c>
      <c r="J78" s="33">
        <f>+VLOOKUP(PPTO!$D78,'[1]ANEXO 2 LIST PRECIOS RESUMI'!$A$11:$O$2502,15,0)</f>
        <v>183586</v>
      </c>
      <c r="K78" s="34">
        <f t="shared" si="0"/>
        <v>13108040</v>
      </c>
    </row>
    <row r="79" spans="2:11" s="35" customFormat="1" ht="18" customHeight="1" x14ac:dyDescent="0.35">
      <c r="B79" s="63"/>
      <c r="C79" s="18"/>
      <c r="D79" s="19"/>
      <c r="E79" s="17" t="s">
        <v>115</v>
      </c>
      <c r="F79" s="37"/>
      <c r="G79" s="21" t="s">
        <v>116</v>
      </c>
      <c r="H79" s="22"/>
      <c r="I79" s="23"/>
      <c r="J79" s="22"/>
      <c r="K79" s="38"/>
    </row>
    <row r="80" spans="2:11" s="35" customFormat="1" ht="18" customHeight="1" x14ac:dyDescent="0.35">
      <c r="B80" s="62">
        <v>46</v>
      </c>
      <c r="C80" s="49" t="str">
        <f>+IFERROR(VLOOKUP(PPTO!$D80,'[1]ANEXO 2 LIST PRECIOS RESUMI'!$A$11:$O$2502,2,0),0)</f>
        <v>A 005.001.001</v>
      </c>
      <c r="D80" s="50">
        <v>134</v>
      </c>
      <c r="E80" s="48" t="s">
        <v>117</v>
      </c>
      <c r="F80" s="36"/>
      <c r="G80" s="52" t="str">
        <f>+VLOOKUP(PPTO!$D80,'[1]ANEXO 2 LIST PRECIOS RESUMI'!$A$11:$O$2502,10,0)</f>
        <v xml:space="preserve">ACERO REFUERZO FIGURADO 412MPa, (4200 kg/cm2,G60) </v>
      </c>
      <c r="H80" s="53" t="str">
        <f>+VLOOKUP(PPTO!$D80,'[1]ANEXO 2 LIST PRECIOS RESUMI'!$A$11:$O$2502,11,0)</f>
        <v>KG</v>
      </c>
      <c r="I80" s="54">
        <v>397926.77</v>
      </c>
      <c r="J80" s="59">
        <f>+VLOOKUP(PPTO!$D80,'[1]ANEXO 2 LIST PRECIOS RESUMI'!$A$11:$O$2502,15,0)</f>
        <v>9454</v>
      </c>
      <c r="K80" s="56">
        <f t="shared" si="0"/>
        <v>3761999684</v>
      </c>
    </row>
    <row r="81" spans="2:11" s="35" customFormat="1" ht="18" customHeight="1" x14ac:dyDescent="0.35">
      <c r="B81" s="63"/>
      <c r="C81" s="18"/>
      <c r="D81" s="19"/>
      <c r="E81" s="17" t="s">
        <v>118</v>
      </c>
      <c r="F81" s="37"/>
      <c r="G81" s="21" t="s">
        <v>119</v>
      </c>
      <c r="H81" s="22"/>
      <c r="I81" s="23"/>
      <c r="J81" s="22"/>
      <c r="K81" s="38"/>
    </row>
    <row r="82" spans="2:11" s="35" customFormat="1" ht="18" customHeight="1" x14ac:dyDescent="0.35">
      <c r="B82" s="63"/>
      <c r="C82" s="18"/>
      <c r="D82" s="19"/>
      <c r="E82" s="17" t="s">
        <v>120</v>
      </c>
      <c r="F82" s="37"/>
      <c r="G82" s="21" t="s">
        <v>121</v>
      </c>
      <c r="H82" s="22"/>
      <c r="I82" s="23"/>
      <c r="J82" s="22"/>
      <c r="K82" s="38"/>
    </row>
    <row r="83" spans="2:11" s="35" customFormat="1" ht="18" customHeight="1" x14ac:dyDescent="0.35">
      <c r="B83" s="64">
        <v>47</v>
      </c>
      <c r="C83" s="27" t="str">
        <f>+IFERROR(VLOOKUP(PPTO!$D83,'[1]ANEXO 2 LIST PRECIOS RESUMI'!$A$11:$O$2502,2,0),0)</f>
        <v>A 004.001.010</v>
      </c>
      <c r="D83" s="28">
        <v>1897</v>
      </c>
      <c r="E83" s="26" t="s">
        <v>122</v>
      </c>
      <c r="F83" s="36"/>
      <c r="G83" s="30" t="str">
        <f>+VLOOKUP(PPTO!$D83,'[1]ANEXO 2 LIST PRECIOS RESUMI'!$A$11:$O$2502,10,0)</f>
        <v>COLUMNA TUBO D=2"x2.5mm. ASTM A-500 GC, Incluye suminist, pint, montaje (ml)</v>
      </c>
      <c r="H83" s="31" t="str">
        <f>+VLOOKUP(PPTO!$D83,'[1]ANEXO 2 LIST PRECIOS RESUMI'!$A$11:$O$2502,11,0)</f>
        <v>ML</v>
      </c>
      <c r="I83" s="32">
        <v>80.77</v>
      </c>
      <c r="J83" s="33">
        <f>+VLOOKUP(PPTO!$D83,'[1]ANEXO 2 LIST PRECIOS RESUMI'!$A$11:$O$2502,15,0)</f>
        <v>59541</v>
      </c>
      <c r="K83" s="34">
        <f t="shared" si="0"/>
        <v>4809127</v>
      </c>
    </row>
    <row r="84" spans="2:11" s="35" customFormat="1" ht="18" customHeight="1" x14ac:dyDescent="0.35">
      <c r="B84" s="64">
        <v>48</v>
      </c>
      <c r="C84" s="27" t="str">
        <f>+IFERROR(VLOOKUP(PPTO!$D84,'[1]ANEXO 2 LIST PRECIOS RESUMI'!$A$11:$O$2502,2,0),0)</f>
        <v>A 004.001.011</v>
      </c>
      <c r="D84" s="28">
        <v>1898</v>
      </c>
      <c r="E84" s="26" t="s">
        <v>123</v>
      </c>
      <c r="F84" s="29"/>
      <c r="G84" s="30" t="str">
        <f>+VLOOKUP(PPTO!$D84,'[1]ANEXO 2 LIST PRECIOS RESUMI'!$A$11:$O$2502,10,0)</f>
        <v>COLUMNA TUBO D=6"x6mm. ASTM A-500 GC, Incluye suminist, pint, montaje (ml)</v>
      </c>
      <c r="H84" s="31" t="str">
        <f>+VLOOKUP(PPTO!$D84,'[1]ANEXO 2 LIST PRECIOS RESUMI'!$A$11:$O$2502,11,0)</f>
        <v>ML</v>
      </c>
      <c r="I84" s="32">
        <v>193.2</v>
      </c>
      <c r="J84" s="33">
        <f>+VLOOKUP(PPTO!$D84,'[1]ANEXO 2 LIST PRECIOS RESUMI'!$A$11:$O$2502,15,0)</f>
        <v>370768</v>
      </c>
      <c r="K84" s="34">
        <f t="shared" ref="K84:K147" si="1">+ROUND(I84*J84,0.1)</f>
        <v>71632378</v>
      </c>
    </row>
    <row r="85" spans="2:11" s="35" customFormat="1" ht="18" customHeight="1" x14ac:dyDescent="0.35">
      <c r="B85" s="64">
        <v>49</v>
      </c>
      <c r="C85" s="27" t="str">
        <f>+IFERROR(VLOOKUP(PPTO!$D85,'[1]ANEXO 2 LIST PRECIOS RESUMI'!$A$11:$O$2502,2,0),0)</f>
        <v>A 004.001.012</v>
      </c>
      <c r="D85" s="28">
        <v>1899</v>
      </c>
      <c r="E85" s="26" t="s">
        <v>124</v>
      </c>
      <c r="F85" s="29"/>
      <c r="G85" s="30" t="str">
        <f>+VLOOKUP(PPTO!$D85,'[1]ANEXO 2 LIST PRECIOS RESUMI'!$A$11:$O$2502,10,0)</f>
        <v>COLUMNA TUBO D=8"x8.2mm. ASTM A-500 GC, Incluye suminist, pint, montaje (ml)</v>
      </c>
      <c r="H85" s="31" t="str">
        <f>+VLOOKUP(PPTO!$D85,'[1]ANEXO 2 LIST PRECIOS RESUMI'!$A$11:$O$2502,11,0)</f>
        <v>ML</v>
      </c>
      <c r="I85" s="32">
        <v>83.6</v>
      </c>
      <c r="J85" s="33">
        <f>+VLOOKUP(PPTO!$D85,'[1]ANEXO 2 LIST PRECIOS RESUMI'!$A$11:$O$2502,15,0)</f>
        <v>623146</v>
      </c>
      <c r="K85" s="34">
        <f t="shared" si="1"/>
        <v>52095006</v>
      </c>
    </row>
    <row r="86" spans="2:11" s="35" customFormat="1" ht="18" customHeight="1" x14ac:dyDescent="0.35">
      <c r="B86" s="63"/>
      <c r="C86" s="18"/>
      <c r="D86" s="19"/>
      <c r="E86" s="17" t="s">
        <v>125</v>
      </c>
      <c r="F86" s="37"/>
      <c r="G86" s="67" t="s">
        <v>126</v>
      </c>
      <c r="H86" s="68"/>
      <c r="I86" s="69"/>
      <c r="J86" s="68"/>
      <c r="K86" s="38"/>
    </row>
    <row r="87" spans="2:11" s="35" customFormat="1" ht="18" customHeight="1" x14ac:dyDescent="0.35">
      <c r="B87" s="63"/>
      <c r="C87" s="18"/>
      <c r="D87" s="19"/>
      <c r="E87" s="17" t="s">
        <v>127</v>
      </c>
      <c r="F87" s="37"/>
      <c r="G87" s="67" t="s">
        <v>128</v>
      </c>
      <c r="H87" s="68"/>
      <c r="I87" s="69"/>
      <c r="J87" s="68"/>
      <c r="K87" s="38"/>
    </row>
    <row r="88" spans="2:11" s="35" customFormat="1" ht="18" customHeight="1" x14ac:dyDescent="0.35">
      <c r="B88" s="64">
        <v>50</v>
      </c>
      <c r="C88" s="27" t="str">
        <f>+IFERROR(VLOOKUP(PPTO!$D88,'[1]ANEXO 2 LIST PRECIOS RESUMI'!$A$11:$O$2502,2,0),0)</f>
        <v>A 005.004.006</v>
      </c>
      <c r="D88" s="28">
        <v>152</v>
      </c>
      <c r="E88" s="26" t="s">
        <v>129</v>
      </c>
      <c r="F88" s="29"/>
      <c r="G88" s="30" t="str">
        <f>+VLOOKUP(PPTO!$D88,'[1]ANEXO 2 LIST PRECIOS RESUMI'!$A$11:$O$2502,10,0)</f>
        <v xml:space="preserve">CONTRAVIENTOS D= 1/2 , INCLUYE ANTICORR. Y PINTU </v>
      </c>
      <c r="H88" s="31" t="str">
        <f>+VLOOKUP(PPTO!$D88,'[1]ANEXO 2 LIST PRECIOS RESUMI'!$A$11:$O$2502,11,0)</f>
        <v>ML</v>
      </c>
      <c r="I88" s="32">
        <v>574.70000000000005</v>
      </c>
      <c r="J88" s="33">
        <f>+VLOOKUP(PPTO!$D88,'[1]ANEXO 2 LIST PRECIOS RESUMI'!$A$11:$O$2502,15,0)</f>
        <v>14022</v>
      </c>
      <c r="K88" s="34">
        <f t="shared" si="1"/>
        <v>8058443</v>
      </c>
    </row>
    <row r="89" spans="2:11" s="35" customFormat="1" ht="18" customHeight="1" x14ac:dyDescent="0.35">
      <c r="B89" s="64">
        <v>51</v>
      </c>
      <c r="C89" s="27" t="str">
        <f>+IFERROR(VLOOKUP(PPTO!$D89,'[1]ANEXO 2 LIST PRECIOS RESUMI'!$A$11:$O$2502,2,0),0)</f>
        <v>A 029.001.227</v>
      </c>
      <c r="D89" s="28">
        <v>1900</v>
      </c>
      <c r="E89" s="26" t="s">
        <v>130</v>
      </c>
      <c r="F89" s="29"/>
      <c r="G89" s="30" t="str">
        <f>+VLOOKUP(PPTO!$D89,'[1]ANEXO 2 LIST PRECIOS RESUMI'!$A$11:$O$2502,10,0)</f>
        <v>ANCLAJE ESTRUCTURA, Incluye platinas, angulos, pernos, pint, (ml)</v>
      </c>
      <c r="H89" s="31" t="str">
        <f>+VLOOKUP(PPTO!$D89,'[1]ANEXO 2 LIST PRECIOS RESUMI'!$A$11:$O$2502,11,0)</f>
        <v>KG</v>
      </c>
      <c r="I89" s="32">
        <v>1173.3900000000001</v>
      </c>
      <c r="J89" s="33">
        <f>+VLOOKUP(PPTO!$D89,'[1]ANEXO 2 LIST PRECIOS RESUMI'!$A$11:$O$2502,15,0)</f>
        <v>17764</v>
      </c>
      <c r="K89" s="34">
        <f t="shared" si="1"/>
        <v>20844100</v>
      </c>
    </row>
    <row r="90" spans="2:11" s="35" customFormat="1" ht="18" customHeight="1" x14ac:dyDescent="0.35">
      <c r="B90" s="63"/>
      <c r="C90" s="18"/>
      <c r="D90" s="19"/>
      <c r="E90" s="17" t="s">
        <v>131</v>
      </c>
      <c r="F90" s="37"/>
      <c r="G90" s="67" t="s">
        <v>132</v>
      </c>
      <c r="H90" s="68"/>
      <c r="I90" s="69"/>
      <c r="J90" s="68"/>
      <c r="K90" s="38"/>
    </row>
    <row r="91" spans="2:11" s="35" customFormat="1" ht="18" customHeight="1" x14ac:dyDescent="0.35">
      <c r="B91" s="64">
        <v>52</v>
      </c>
      <c r="C91" s="27" t="str">
        <f>+IFERROR(VLOOKUP(PPTO!$D91,'[1]ANEXO 2 LIST PRECIOS RESUMI'!$A$11:$O$2502,2,0),0)</f>
        <v>A 029.001.228</v>
      </c>
      <c r="D91" s="28">
        <v>1901</v>
      </c>
      <c r="E91" s="26" t="s">
        <v>133</v>
      </c>
      <c r="F91" s="36"/>
      <c r="G91" s="30" t="str">
        <f>+VLOOKUP(PPTO!$D91,'[1]ANEXO 2 LIST PRECIOS RESUMI'!$A$11:$O$2502,10,0)</f>
        <v>REFUEZO ANGULO 2*3/16". ASTM A-36 GC, Incluye suminist, pint, montaje (ml)</v>
      </c>
      <c r="H91" s="31" t="str">
        <f>+VLOOKUP(PPTO!$D91,'[1]ANEXO 2 LIST PRECIOS RESUMI'!$A$11:$O$2502,11,0)</f>
        <v>ML</v>
      </c>
      <c r="I91" s="32">
        <v>81.540000000000006</v>
      </c>
      <c r="J91" s="33">
        <f>+VLOOKUP(PPTO!$D91,'[1]ANEXO 2 LIST PRECIOS RESUMI'!$A$11:$O$2502,15,0)</f>
        <v>77543</v>
      </c>
      <c r="K91" s="34">
        <f t="shared" si="1"/>
        <v>6322856</v>
      </c>
    </row>
    <row r="92" spans="2:11" s="35" customFormat="1" ht="18" customHeight="1" x14ac:dyDescent="0.35">
      <c r="B92" s="63"/>
      <c r="C92" s="18"/>
      <c r="D92" s="19"/>
      <c r="E92" s="17" t="s">
        <v>134</v>
      </c>
      <c r="F92" s="37"/>
      <c r="G92" s="21" t="s">
        <v>135</v>
      </c>
      <c r="H92" s="22"/>
      <c r="I92" s="23"/>
      <c r="J92" s="22"/>
      <c r="K92" s="38"/>
    </row>
    <row r="93" spans="2:11" s="35" customFormat="1" ht="18" customHeight="1" x14ac:dyDescent="0.35">
      <c r="B93" s="64">
        <v>53</v>
      </c>
      <c r="C93" s="27" t="str">
        <f>+IFERROR(VLOOKUP(PPTO!$D93,'[1]ANEXO 2 LIST PRECIOS RESUMI'!$A$11:$O$2502,2,0),0)</f>
        <v>A 029.001.229</v>
      </c>
      <c r="D93" s="28">
        <v>1902</v>
      </c>
      <c r="E93" s="26" t="s">
        <v>136</v>
      </c>
      <c r="F93" s="36"/>
      <c r="G93" s="30" t="str">
        <f>+VLOOKUP(PPTO!$D93,'[1]ANEXO 2 LIST PRECIOS RESUMI'!$A$11:$O$2502,10,0)</f>
        <v>TUBO HSS D=4"x3mm. ASTM A-500 GC, Incluye suminist, pint, montaje (ml)</v>
      </c>
      <c r="H93" s="31" t="str">
        <f>+VLOOKUP(PPTO!$D93,'[1]ANEXO 2 LIST PRECIOS RESUMI'!$A$11:$O$2502,11,0)</f>
        <v>ML</v>
      </c>
      <c r="I93" s="32">
        <v>62.5</v>
      </c>
      <c r="J93" s="33">
        <f>+VLOOKUP(PPTO!$D93,'[1]ANEXO 2 LIST PRECIOS RESUMI'!$A$11:$O$2502,15,0)</f>
        <v>152768</v>
      </c>
      <c r="K93" s="34">
        <f t="shared" si="1"/>
        <v>9548000</v>
      </c>
    </row>
    <row r="94" spans="2:11" s="35" customFormat="1" ht="18" customHeight="1" x14ac:dyDescent="0.35">
      <c r="B94" s="63"/>
      <c r="C94" s="18"/>
      <c r="D94" s="19"/>
      <c r="E94" s="17" t="s">
        <v>137</v>
      </c>
      <c r="F94" s="37"/>
      <c r="G94" s="21" t="s">
        <v>138</v>
      </c>
      <c r="H94" s="22"/>
      <c r="I94" s="23"/>
      <c r="J94" s="22"/>
      <c r="K94" s="38"/>
    </row>
    <row r="95" spans="2:11" s="35" customFormat="1" ht="18" customHeight="1" x14ac:dyDescent="0.35">
      <c r="B95" s="64">
        <v>54</v>
      </c>
      <c r="C95" s="27" t="str">
        <f>+IFERROR(VLOOKUP(PPTO!$D95,'[1]ANEXO 2 LIST PRECIOS RESUMI'!$A$11:$O$2502,2,0),0)</f>
        <v>A 029.001.230</v>
      </c>
      <c r="D95" s="28">
        <v>1903</v>
      </c>
      <c r="E95" s="26" t="s">
        <v>139</v>
      </c>
      <c r="F95" s="36"/>
      <c r="G95" s="30" t="str">
        <f>+VLOOKUP(PPTO!$D95,'[1]ANEXO 2 LIST PRECIOS RESUMI'!$A$11:$O$2502,10,0)</f>
        <v>TUBO HSS D=2.5"x2.5mm. ASTM A-500 GC, Incluye suminist, pint, montaje (ml)</v>
      </c>
      <c r="H95" s="31" t="str">
        <f>+VLOOKUP(PPTO!$D95,'[1]ANEXO 2 LIST PRECIOS RESUMI'!$A$11:$O$2502,11,0)</f>
        <v>ML</v>
      </c>
      <c r="I95" s="32">
        <v>187.5</v>
      </c>
      <c r="J95" s="33">
        <f>+VLOOKUP(PPTO!$D95,'[1]ANEXO 2 LIST PRECIOS RESUMI'!$A$11:$O$2502,15,0)</f>
        <v>98871</v>
      </c>
      <c r="K95" s="34">
        <f t="shared" si="1"/>
        <v>18538313</v>
      </c>
    </row>
    <row r="96" spans="2:11" s="35" customFormat="1" ht="18" customHeight="1" x14ac:dyDescent="0.35">
      <c r="B96" s="64">
        <v>55</v>
      </c>
      <c r="C96" s="27" t="str">
        <f>+IFERROR(VLOOKUP(PPTO!$D96,'[1]ANEXO 2 LIST PRECIOS RESUMI'!$A$11:$O$2502,2,0),0)</f>
        <v>A 029.001.231</v>
      </c>
      <c r="D96" s="28">
        <v>1904</v>
      </c>
      <c r="E96" s="26" t="s">
        <v>140</v>
      </c>
      <c r="F96" s="36"/>
      <c r="G96" s="30" t="str">
        <f>+VLOOKUP(PPTO!$D96,'[1]ANEXO 2 LIST PRECIOS RESUMI'!$A$11:$O$2502,10,0)</f>
        <v>TUBO HSS D=3"x2.5mm. ASTM A-500 GC, Incluye suminist, pint, montaje (ml)</v>
      </c>
      <c r="H96" s="31" t="str">
        <f>+VLOOKUP(PPTO!$D96,'[1]ANEXO 2 LIST PRECIOS RESUMI'!$A$11:$O$2502,11,0)</f>
        <v>ML</v>
      </c>
      <c r="I96" s="32">
        <v>106.32</v>
      </c>
      <c r="J96" s="33">
        <f>+VLOOKUP(PPTO!$D96,'[1]ANEXO 2 LIST PRECIOS RESUMI'!$A$11:$O$2502,15,0)</f>
        <v>111013</v>
      </c>
      <c r="K96" s="34">
        <f t="shared" si="1"/>
        <v>11802902</v>
      </c>
    </row>
    <row r="97" spans="2:11" s="35" customFormat="1" ht="18" customHeight="1" x14ac:dyDescent="0.35">
      <c r="B97" s="64">
        <v>56</v>
      </c>
      <c r="C97" s="27" t="str">
        <f>+IFERROR(VLOOKUP(PPTO!$D97,'[1]ANEXO 2 LIST PRECIOS RESUMI'!$A$11:$O$2502,2,0),0)</f>
        <v>A 029.001.232</v>
      </c>
      <c r="D97" s="28">
        <v>1905</v>
      </c>
      <c r="E97" s="26" t="s">
        <v>141</v>
      </c>
      <c r="F97" s="36"/>
      <c r="G97" s="30" t="str">
        <f>+VLOOKUP(PPTO!$D97,'[1]ANEXO 2 LIST PRECIOS RESUMI'!$A$11:$O$2502,10,0)</f>
        <v>TUBO HSS D=4"x3mm. ASTM A-500 GC, Incluye suminist, pint, montaje (ml)</v>
      </c>
      <c r="H97" s="31" t="str">
        <f>+VLOOKUP(PPTO!$D97,'[1]ANEXO 2 LIST PRECIOS RESUMI'!$A$11:$O$2502,11,0)</f>
        <v>ML</v>
      </c>
      <c r="I97" s="32">
        <v>309.69</v>
      </c>
      <c r="J97" s="33">
        <f>+VLOOKUP(PPTO!$D97,'[1]ANEXO 2 LIST PRECIOS RESUMI'!$A$11:$O$2502,15,0)</f>
        <v>152768</v>
      </c>
      <c r="K97" s="34">
        <f t="shared" si="1"/>
        <v>47310722</v>
      </c>
    </row>
    <row r="98" spans="2:11" s="35" customFormat="1" ht="18" customHeight="1" x14ac:dyDescent="0.35">
      <c r="B98" s="63"/>
      <c r="C98" s="18"/>
      <c r="D98" s="19"/>
      <c r="E98" s="17" t="s">
        <v>142</v>
      </c>
      <c r="F98" s="37"/>
      <c r="G98" s="21" t="s">
        <v>143</v>
      </c>
      <c r="H98" s="22"/>
      <c r="I98" s="23"/>
      <c r="J98" s="22"/>
      <c r="K98" s="38"/>
    </row>
    <row r="99" spans="2:11" s="35" customFormat="1" ht="18" customHeight="1" x14ac:dyDescent="0.35">
      <c r="B99" s="64">
        <v>57</v>
      </c>
      <c r="C99" s="27" t="str">
        <f>+IFERROR(VLOOKUP(PPTO!$D99,'[1]ANEXO 2 LIST PRECIOS RESUMI'!$A$11:$O$2502,2,0),0)</f>
        <v>A 029.001.233</v>
      </c>
      <c r="D99" s="28">
        <v>1906</v>
      </c>
      <c r="E99" s="26" t="s">
        <v>144</v>
      </c>
      <c r="F99" s="36"/>
      <c r="G99" s="30" t="str">
        <f>+VLOOKUP(PPTO!$D99,'[1]ANEXO 2 LIST PRECIOS RESUMI'!$A$11:$O$2502,10,0)</f>
        <v>TUBO HSS D=2"x2.5mm. ASTM A-500 GC, Incluye suminist, pint, montaje (ml)</v>
      </c>
      <c r="H99" s="31" t="str">
        <f>+VLOOKUP(PPTO!$D99,'[1]ANEXO 2 LIST PRECIOS RESUMI'!$A$11:$O$2502,11,0)</f>
        <v>ML</v>
      </c>
      <c r="I99" s="32">
        <v>611.99</v>
      </c>
      <c r="J99" s="33">
        <f>+VLOOKUP(PPTO!$D99,'[1]ANEXO 2 LIST PRECIOS RESUMI'!$A$11:$O$2502,15,0)</f>
        <v>84165</v>
      </c>
      <c r="K99" s="34">
        <f t="shared" si="1"/>
        <v>51508138</v>
      </c>
    </row>
    <row r="100" spans="2:11" s="35" customFormat="1" ht="18" customHeight="1" x14ac:dyDescent="0.35">
      <c r="B100" s="63"/>
      <c r="C100" s="18"/>
      <c r="D100" s="19"/>
      <c r="E100" s="17" t="s">
        <v>145</v>
      </c>
      <c r="F100" s="37"/>
      <c r="G100" s="21" t="s">
        <v>146</v>
      </c>
      <c r="H100" s="22"/>
      <c r="I100" s="23"/>
      <c r="J100" s="22"/>
      <c r="K100" s="38"/>
    </row>
    <row r="101" spans="2:11" s="35" customFormat="1" ht="29.15" customHeight="1" x14ac:dyDescent="0.35">
      <c r="B101" s="64">
        <v>58</v>
      </c>
      <c r="C101" s="27" t="str">
        <f>+IFERROR(VLOOKUP(PPTO!$D101,'[1]ANEXO 2 LIST PRECIOS RESUMI'!$A$11:$O$2502,2,0),0)</f>
        <v>A 029.001.234</v>
      </c>
      <c r="D101" s="28">
        <v>1907</v>
      </c>
      <c r="E101" s="26" t="s">
        <v>147</v>
      </c>
      <c r="F101" s="36"/>
      <c r="G101" s="30" t="str">
        <f>+VLOOKUP(PPTO!$D101,'[1]ANEXO 2 LIST PRECIOS RESUMI'!$A$11:$O$2502,10,0)</f>
        <v>VIGA CAJON PHR 50x13x1.5mm. ASTM A-500 GC, Incluye suminist, pint, montaje (ml)</v>
      </c>
      <c r="H101" s="31" t="str">
        <f>+VLOOKUP(PPTO!$D101,'[1]ANEXO 2 LIST PRECIOS RESUMI'!$A$11:$O$2502,11,0)</f>
        <v>ML</v>
      </c>
      <c r="I101" s="32">
        <v>30.78</v>
      </c>
      <c r="J101" s="33">
        <f>+VLOOKUP(PPTO!$D101,'[1]ANEXO 2 LIST PRECIOS RESUMI'!$A$11:$O$2502,15,0)</f>
        <v>52699</v>
      </c>
      <c r="K101" s="34">
        <f t="shared" si="1"/>
        <v>1622075</v>
      </c>
    </row>
    <row r="102" spans="2:11" s="35" customFormat="1" ht="29.15" customHeight="1" x14ac:dyDescent="0.35">
      <c r="B102" s="64">
        <v>59</v>
      </c>
      <c r="C102" s="27" t="str">
        <f>+IFERROR(VLOOKUP(PPTO!$D102,'[1]ANEXO 2 LIST PRECIOS RESUMI'!$A$11:$O$2502,2,0),0)</f>
        <v>A 029.001.235</v>
      </c>
      <c r="D102" s="28">
        <v>1908</v>
      </c>
      <c r="E102" s="26" t="s">
        <v>148</v>
      </c>
      <c r="F102" s="36"/>
      <c r="G102" s="30" t="str">
        <f>+VLOOKUP(PPTO!$D102,'[1]ANEXO 2 LIST PRECIOS RESUMI'!$A$11:$O$2502,10,0)</f>
        <v>VIGA CAJON PHR 50x30x1.5mm. ASTM A-500 GC, Incluye suminist, pint, montaje (ml)</v>
      </c>
      <c r="H102" s="31" t="str">
        <f>+VLOOKUP(PPTO!$D102,'[1]ANEXO 2 LIST PRECIOS RESUMI'!$A$11:$O$2502,11,0)</f>
        <v>ML</v>
      </c>
      <c r="I102" s="32">
        <v>31.78</v>
      </c>
      <c r="J102" s="33">
        <f>+VLOOKUP(PPTO!$D102,'[1]ANEXO 2 LIST PRECIOS RESUMI'!$A$11:$O$2502,15,0)</f>
        <v>59486</v>
      </c>
      <c r="K102" s="34">
        <f t="shared" si="1"/>
        <v>1890465</v>
      </c>
    </row>
    <row r="103" spans="2:11" s="35" customFormat="1" ht="29.15" customHeight="1" x14ac:dyDescent="0.35">
      <c r="B103" s="64">
        <v>60</v>
      </c>
      <c r="C103" s="27" t="str">
        <f>+IFERROR(VLOOKUP(PPTO!$D103,'[1]ANEXO 2 LIST PRECIOS RESUMI'!$A$11:$O$2502,2,0),0)</f>
        <v>A 029.001.236</v>
      </c>
      <c r="D103" s="28">
        <v>1909</v>
      </c>
      <c r="E103" s="26" t="s">
        <v>149</v>
      </c>
      <c r="F103" s="36"/>
      <c r="G103" s="30" t="str">
        <f>+VLOOKUP(PPTO!$D103,'[1]ANEXO 2 LIST PRECIOS RESUMI'!$A$11:$O$2502,10,0)</f>
        <v>VIGA CAJON PHR 60x40x1.5mm. ASTM A-500 GC, Incluye suminist, pint, montaje (ml)</v>
      </c>
      <c r="H103" s="31" t="str">
        <f>+VLOOKUP(PPTO!$D103,'[1]ANEXO 2 LIST PRECIOS RESUMI'!$A$11:$O$2502,11,0)</f>
        <v>ML</v>
      </c>
      <c r="I103" s="32">
        <v>20.21</v>
      </c>
      <c r="J103" s="33">
        <f>+VLOOKUP(PPTO!$D103,'[1]ANEXO 2 LIST PRECIOS RESUMI'!$A$11:$O$2502,15,0)</f>
        <v>66727</v>
      </c>
      <c r="K103" s="34">
        <f t="shared" si="1"/>
        <v>1348553</v>
      </c>
    </row>
    <row r="104" spans="2:11" s="35" customFormat="1" ht="29.15" customHeight="1" x14ac:dyDescent="0.35">
      <c r="B104" s="64">
        <v>61</v>
      </c>
      <c r="C104" s="27" t="str">
        <f>+IFERROR(VLOOKUP(PPTO!$D104,'[1]ANEXO 2 LIST PRECIOS RESUMI'!$A$11:$O$2502,2,0),0)</f>
        <v>A 029.001.237</v>
      </c>
      <c r="D104" s="28">
        <v>1910</v>
      </c>
      <c r="E104" s="26" t="s">
        <v>150</v>
      </c>
      <c r="F104" s="36"/>
      <c r="G104" s="30" t="str">
        <f>+VLOOKUP(PPTO!$D104,'[1]ANEXO 2 LIST PRECIOS RESUMI'!$A$11:$O$2502,10,0)</f>
        <v>VIGA CAJON PHR 100x40x2mm. ASTM A-500 GC, Incluye suminist, pint, montaje (ml)</v>
      </c>
      <c r="H104" s="31" t="str">
        <f>+VLOOKUP(PPTO!$D104,'[1]ANEXO 2 LIST PRECIOS RESUMI'!$A$11:$O$2502,11,0)</f>
        <v>ML</v>
      </c>
      <c r="I104" s="32">
        <v>2.38</v>
      </c>
      <c r="J104" s="33">
        <f>+VLOOKUP(PPTO!$D104,'[1]ANEXO 2 LIST PRECIOS RESUMI'!$A$11:$O$2502,15,0)</f>
        <v>70650</v>
      </c>
      <c r="K104" s="34">
        <f t="shared" si="1"/>
        <v>168147</v>
      </c>
    </row>
    <row r="105" spans="2:11" s="35" customFormat="1" ht="29.15" customHeight="1" x14ac:dyDescent="0.35">
      <c r="B105" s="64">
        <v>62</v>
      </c>
      <c r="C105" s="27" t="str">
        <f>+IFERROR(VLOOKUP(PPTO!$D105,'[1]ANEXO 2 LIST PRECIOS RESUMI'!$A$11:$O$2502,2,0),0)</f>
        <v>A 029.001.238</v>
      </c>
      <c r="D105" s="28">
        <v>1911</v>
      </c>
      <c r="E105" s="26" t="s">
        <v>151</v>
      </c>
      <c r="F105" s="36"/>
      <c r="G105" s="30" t="str">
        <f>+VLOOKUP(PPTO!$D105,'[1]ANEXO 2 LIST PRECIOS RESUMI'!$A$11:$O$2502,10,0)</f>
        <v>VIGA CAJON PHR 100x100x3mm. ASTM A-500 GC, Incluye suminist, pint, montaje (ml)</v>
      </c>
      <c r="H105" s="31" t="str">
        <f>+VLOOKUP(PPTO!$D105,'[1]ANEXO 2 LIST PRECIOS RESUMI'!$A$11:$O$2502,11,0)</f>
        <v>ML</v>
      </c>
      <c r="I105" s="32">
        <v>264.81</v>
      </c>
      <c r="J105" s="33">
        <f>+VLOOKUP(PPTO!$D105,'[1]ANEXO 2 LIST PRECIOS RESUMI'!$A$11:$O$2502,15,0)</f>
        <v>164085</v>
      </c>
      <c r="K105" s="34">
        <f t="shared" si="1"/>
        <v>43451349</v>
      </c>
    </row>
    <row r="106" spans="2:11" s="35" customFormat="1" ht="29.15" customHeight="1" x14ac:dyDescent="0.35">
      <c r="B106" s="64">
        <v>63</v>
      </c>
      <c r="C106" s="27" t="str">
        <f>+IFERROR(VLOOKUP(PPTO!$D106,'[1]ANEXO 2 LIST PRECIOS RESUMI'!$A$11:$O$2502,2,0),0)</f>
        <v>A 029.001.239</v>
      </c>
      <c r="D106" s="28">
        <v>1912</v>
      </c>
      <c r="E106" s="26" t="s">
        <v>152</v>
      </c>
      <c r="F106" s="36"/>
      <c r="G106" s="30" t="str">
        <f>+VLOOKUP(PPTO!$D106,'[1]ANEXO 2 LIST PRECIOS RESUMI'!$A$11:$O$2502,10,0)</f>
        <v>VIGA CAJON PHR 150x50x3mm. ASTM A-500 GC, Incluye suminist, pint, montaje (ml)</v>
      </c>
      <c r="H106" s="31" t="str">
        <f>+VLOOKUP(PPTO!$D106,'[1]ANEXO 2 LIST PRECIOS RESUMI'!$A$11:$O$2502,11,0)</f>
        <v>ML</v>
      </c>
      <c r="I106" s="32">
        <v>12.03</v>
      </c>
      <c r="J106" s="33">
        <f>+VLOOKUP(PPTO!$D106,'[1]ANEXO 2 LIST PRECIOS RESUMI'!$A$11:$O$2502,15,0)</f>
        <v>165329</v>
      </c>
      <c r="K106" s="34">
        <f t="shared" si="1"/>
        <v>1988908</v>
      </c>
    </row>
    <row r="107" spans="2:11" s="35" customFormat="1" ht="29.15" customHeight="1" x14ac:dyDescent="0.35">
      <c r="B107" s="64">
        <v>64</v>
      </c>
      <c r="C107" s="27" t="str">
        <f>+IFERROR(VLOOKUP(PPTO!$D107,'[1]ANEXO 2 LIST PRECIOS RESUMI'!$A$11:$O$2502,2,0),0)</f>
        <v>A 029.001.240</v>
      </c>
      <c r="D107" s="28">
        <v>1913</v>
      </c>
      <c r="E107" s="26" t="s">
        <v>153</v>
      </c>
      <c r="F107" s="36"/>
      <c r="G107" s="30" t="str">
        <f>+VLOOKUP(PPTO!$D107,'[1]ANEXO 2 LIST PRECIOS RESUMI'!$A$11:$O$2502,10,0)</f>
        <v>VIGA CAJON PHR 150x100x4mm. ASTM A-500 GC, Incluye suminist, pint, montaje (ml)</v>
      </c>
      <c r="H107" s="31" t="str">
        <f>+VLOOKUP(PPTO!$D107,'[1]ANEXO 2 LIST PRECIOS RESUMI'!$A$11:$O$2502,11,0)</f>
        <v>ML</v>
      </c>
      <c r="I107" s="32">
        <v>3.22</v>
      </c>
      <c r="J107" s="33">
        <f>+VLOOKUP(PPTO!$D107,'[1]ANEXO 2 LIST PRECIOS RESUMI'!$A$11:$O$2502,15,0)</f>
        <v>248633</v>
      </c>
      <c r="K107" s="34">
        <f t="shared" si="1"/>
        <v>800598</v>
      </c>
    </row>
    <row r="108" spans="2:11" s="35" customFormat="1" ht="29.15" customHeight="1" x14ac:dyDescent="0.35">
      <c r="B108" s="64">
        <v>65</v>
      </c>
      <c r="C108" s="27" t="str">
        <f>+IFERROR(VLOOKUP(PPTO!$D108,'[1]ANEXO 2 LIST PRECIOS RESUMI'!$A$11:$O$2502,2,0),0)</f>
        <v>A 029.001.241</v>
      </c>
      <c r="D108" s="28">
        <v>1914</v>
      </c>
      <c r="E108" s="26" t="s">
        <v>154</v>
      </c>
      <c r="F108" s="29"/>
      <c r="G108" s="30" t="str">
        <f>+VLOOKUP(PPTO!$D108,'[1]ANEXO 2 LIST PRECIOS RESUMI'!$A$11:$O$2502,10,0)</f>
        <v>VIGA CAJON PHR 150x100x6mm. ASTM A-500 GC, Incluye suminist, pint, montaje (ml)</v>
      </c>
      <c r="H108" s="31" t="str">
        <f>+VLOOKUP(PPTO!$D108,'[1]ANEXO 2 LIST PRECIOS RESUMI'!$A$11:$O$2502,11,0)</f>
        <v>ML</v>
      </c>
      <c r="I108" s="32">
        <v>3.22</v>
      </c>
      <c r="J108" s="33">
        <f>+VLOOKUP(PPTO!$D108,'[1]ANEXO 2 LIST PRECIOS RESUMI'!$A$11:$O$2502,15,0)</f>
        <v>341635</v>
      </c>
      <c r="K108" s="34">
        <f t="shared" si="1"/>
        <v>1100065</v>
      </c>
    </row>
    <row r="109" spans="2:11" s="35" customFormat="1" ht="29.15" customHeight="1" x14ac:dyDescent="0.35">
      <c r="B109" s="64">
        <v>66</v>
      </c>
      <c r="C109" s="27" t="str">
        <f>+IFERROR(VLOOKUP(PPTO!$D109,'[1]ANEXO 2 LIST PRECIOS RESUMI'!$A$11:$O$2502,2,0),0)</f>
        <v>A 029.001.242</v>
      </c>
      <c r="D109" s="28">
        <v>1915</v>
      </c>
      <c r="E109" s="26" t="s">
        <v>155</v>
      </c>
      <c r="F109" s="29"/>
      <c r="G109" s="30" t="str">
        <f>+VLOOKUP(PPTO!$D109,'[1]ANEXO 2 LIST PRECIOS RESUMI'!$A$11:$O$2502,10,0)</f>
        <v>VIGA CAJON PHR 160x65x4mm. ASTM A-500 GC, Incluye suminist, pint, montaje (ml)</v>
      </c>
      <c r="H109" s="31" t="str">
        <f>+VLOOKUP(PPTO!$D109,'[1]ANEXO 2 LIST PRECIOS RESUMI'!$A$11:$O$2502,11,0)</f>
        <v>ML</v>
      </c>
      <c r="I109" s="32">
        <v>11.91</v>
      </c>
      <c r="J109" s="33">
        <f>+VLOOKUP(PPTO!$D109,'[1]ANEXO 2 LIST PRECIOS RESUMI'!$A$11:$O$2502,15,0)</f>
        <v>198574</v>
      </c>
      <c r="K109" s="34">
        <f t="shared" si="1"/>
        <v>2365016</v>
      </c>
    </row>
    <row r="110" spans="2:11" s="35" customFormat="1" ht="29.15" customHeight="1" x14ac:dyDescent="0.35">
      <c r="B110" s="64">
        <v>67</v>
      </c>
      <c r="C110" s="27" t="str">
        <f>+IFERROR(VLOOKUP(PPTO!$D110,'[1]ANEXO 2 LIST PRECIOS RESUMI'!$A$11:$O$2502,2,0),0)</f>
        <v>A 029.001.243</v>
      </c>
      <c r="D110" s="28">
        <v>1916</v>
      </c>
      <c r="E110" s="26" t="s">
        <v>156</v>
      </c>
      <c r="F110" s="29"/>
      <c r="G110" s="30" t="str">
        <f>+VLOOKUP(PPTO!$D110,'[1]ANEXO 2 LIST PRECIOS RESUMI'!$A$11:$O$2502,10,0)</f>
        <v>VIGA CAJON PHR 180x65x4mm. ASTM A-500 GC, Incluye suminist, pint, montaje (ml)</v>
      </c>
      <c r="H110" s="31" t="str">
        <f>+VLOOKUP(PPTO!$D110,'[1]ANEXO 2 LIST PRECIOS RESUMI'!$A$11:$O$2502,11,0)</f>
        <v>ML</v>
      </c>
      <c r="I110" s="32">
        <v>36.090000000000003</v>
      </c>
      <c r="J110" s="33">
        <f>+VLOOKUP(PPTO!$D110,'[1]ANEXO 2 LIST PRECIOS RESUMI'!$A$11:$O$2502,15,0)</f>
        <v>216157</v>
      </c>
      <c r="K110" s="34">
        <f t="shared" si="1"/>
        <v>7801106</v>
      </c>
    </row>
    <row r="111" spans="2:11" s="35" customFormat="1" ht="29.15" customHeight="1" x14ac:dyDescent="0.35">
      <c r="B111" s="64">
        <v>68</v>
      </c>
      <c r="C111" s="27" t="str">
        <f>+IFERROR(VLOOKUP(PPTO!$D111,'[1]ANEXO 2 LIST PRECIOS RESUMI'!$A$11:$O$2502,2,0),0)</f>
        <v>A 029.001.244</v>
      </c>
      <c r="D111" s="28">
        <v>1917</v>
      </c>
      <c r="E111" s="26" t="s">
        <v>157</v>
      </c>
      <c r="F111" s="29"/>
      <c r="G111" s="30" t="str">
        <f>+VLOOKUP(PPTO!$D111,'[1]ANEXO 2 LIST PRECIOS RESUMI'!$A$11:$O$2502,10,0)</f>
        <v>VIGA CAJON PHR 200x70x4mm. ASTM A-500 GC, Incluye suminist, pint, montaje (ml)</v>
      </c>
      <c r="H111" s="31" t="str">
        <f>+VLOOKUP(PPTO!$D111,'[1]ANEXO 2 LIST PRECIOS RESUMI'!$A$11:$O$2502,11,0)</f>
        <v>ML</v>
      </c>
      <c r="I111" s="32">
        <v>78.87</v>
      </c>
      <c r="J111" s="33">
        <f>+VLOOKUP(PPTO!$D111,'[1]ANEXO 2 LIST PRECIOS RESUMI'!$A$11:$O$2502,15,0)</f>
        <v>238972</v>
      </c>
      <c r="K111" s="34">
        <f t="shared" si="1"/>
        <v>18847722</v>
      </c>
    </row>
    <row r="112" spans="2:11" s="35" customFormat="1" ht="29.15" customHeight="1" x14ac:dyDescent="0.35">
      <c r="B112" s="64">
        <v>69</v>
      </c>
      <c r="C112" s="27" t="str">
        <f>+IFERROR(VLOOKUP(PPTO!$D112,'[1]ANEXO 2 LIST PRECIOS RESUMI'!$A$11:$O$2502,2,0),0)</f>
        <v>A 029.001.245</v>
      </c>
      <c r="D112" s="28">
        <v>1918</v>
      </c>
      <c r="E112" s="26" t="s">
        <v>158</v>
      </c>
      <c r="F112" s="29"/>
      <c r="G112" s="30" t="str">
        <f>+VLOOKUP(PPTO!$D112,'[1]ANEXO 2 LIST PRECIOS RESUMI'!$A$11:$O$2502,10,0)</f>
        <v>VIGA CAJON PHR 200x70x6mm. ASTM A-500 GC, Incluye suminist, pint, montaje (ml)</v>
      </c>
      <c r="H112" s="31" t="str">
        <f>+VLOOKUP(PPTO!$D112,'[1]ANEXO 2 LIST PRECIOS RESUMI'!$A$11:$O$2502,11,0)</f>
        <v>ML</v>
      </c>
      <c r="I112" s="32">
        <v>20.079999999999998</v>
      </c>
      <c r="J112" s="33">
        <f>+VLOOKUP(PPTO!$D112,'[1]ANEXO 2 LIST PRECIOS RESUMI'!$A$11:$O$2502,15,0)</f>
        <v>337231</v>
      </c>
      <c r="K112" s="34">
        <f t="shared" si="1"/>
        <v>6771598</v>
      </c>
    </row>
    <row r="113" spans="2:11" s="35" customFormat="1" ht="29.15" customHeight="1" x14ac:dyDescent="0.35">
      <c r="B113" s="64">
        <v>70</v>
      </c>
      <c r="C113" s="27" t="str">
        <f>+IFERROR(VLOOKUP(PPTO!$D113,'[1]ANEXO 2 LIST PRECIOS RESUMI'!$A$11:$O$2502,2,0),0)</f>
        <v>A 029.001.246</v>
      </c>
      <c r="D113" s="28">
        <v>1919</v>
      </c>
      <c r="E113" s="26" t="s">
        <v>159</v>
      </c>
      <c r="F113" s="29"/>
      <c r="G113" s="30" t="str">
        <f>+VLOOKUP(PPTO!$D113,'[1]ANEXO 2 LIST PRECIOS RESUMI'!$A$11:$O$2502,10,0)</f>
        <v>VIGA CAJON PHR 200x100x4mm. ASTM A-500 GC, Incluye suminist, pint, montaje (ml)</v>
      </c>
      <c r="H113" s="31" t="str">
        <f>+VLOOKUP(PPTO!$D113,'[1]ANEXO 2 LIST PRECIOS RESUMI'!$A$11:$O$2502,11,0)</f>
        <v>ML</v>
      </c>
      <c r="I113" s="32">
        <v>294.7</v>
      </c>
      <c r="J113" s="33">
        <f>+VLOOKUP(PPTO!$D113,'[1]ANEXO 2 LIST PRECIOS RESUMI'!$A$11:$O$2502,15,0)</f>
        <v>294285</v>
      </c>
      <c r="K113" s="34">
        <f t="shared" si="1"/>
        <v>86725790</v>
      </c>
    </row>
    <row r="114" spans="2:11" s="35" customFormat="1" ht="29.15" customHeight="1" x14ac:dyDescent="0.35">
      <c r="B114" s="64">
        <v>71</v>
      </c>
      <c r="C114" s="27" t="str">
        <f>+IFERROR(VLOOKUP(PPTO!$D114,'[1]ANEXO 2 LIST PRECIOS RESUMI'!$A$11:$O$2502,2,0),0)</f>
        <v>A 029.001.247</v>
      </c>
      <c r="D114" s="28">
        <v>1920</v>
      </c>
      <c r="E114" s="26" t="s">
        <v>160</v>
      </c>
      <c r="F114" s="29"/>
      <c r="G114" s="30" t="str">
        <f>+VLOOKUP(PPTO!$D114,'[1]ANEXO 2 LIST PRECIOS RESUMI'!$A$11:$O$2502,10,0)</f>
        <v>VIGA CAJON PHR 220x160x1.5mm. ASTM A-500 GC, Incluye suminist, pint, montaje (ml)</v>
      </c>
      <c r="H114" s="31" t="str">
        <f>+VLOOKUP(PPTO!$D114,'[1]ANEXO 2 LIST PRECIOS RESUMI'!$A$11:$O$2502,11,0)</f>
        <v>ML</v>
      </c>
      <c r="I114" s="32">
        <v>177.13</v>
      </c>
      <c r="J114" s="33">
        <f>+VLOOKUP(PPTO!$D114,'[1]ANEXO 2 LIST PRECIOS RESUMI'!$A$11:$O$2502,15,0)</f>
        <v>186896</v>
      </c>
      <c r="K114" s="34">
        <f t="shared" si="1"/>
        <v>33104888</v>
      </c>
    </row>
    <row r="115" spans="2:11" s="35" customFormat="1" ht="29.15" customHeight="1" x14ac:dyDescent="0.35">
      <c r="B115" s="64">
        <v>72</v>
      </c>
      <c r="C115" s="27" t="str">
        <f>+IFERROR(VLOOKUP(PPTO!$D115,'[1]ANEXO 2 LIST PRECIOS RESUMI'!$A$11:$O$2502,2,0),0)</f>
        <v>A 029.001.248</v>
      </c>
      <c r="D115" s="28">
        <v>1921</v>
      </c>
      <c r="E115" s="26" t="s">
        <v>161</v>
      </c>
      <c r="F115" s="29"/>
      <c r="G115" s="30" t="str">
        <f>+VLOOKUP(PPTO!$D115,'[1]ANEXO 2 LIST PRECIOS RESUMI'!$A$11:$O$2502,10,0)</f>
        <v>VIGA CAJON PHR 250x100x5mm. ASTM A-500 GC, Incluye suminist, pint, montaje (ml)</v>
      </c>
      <c r="H115" s="31" t="str">
        <f>+VLOOKUP(PPTO!$D115,'[1]ANEXO 2 LIST PRECIOS RESUMI'!$A$11:$O$2502,11,0)</f>
        <v>ML</v>
      </c>
      <c r="I115" s="32">
        <v>134.30000000000001</v>
      </c>
      <c r="J115" s="33">
        <f>+VLOOKUP(PPTO!$D115,'[1]ANEXO 2 LIST PRECIOS RESUMI'!$A$11:$O$2502,15,0)</f>
        <v>407041</v>
      </c>
      <c r="K115" s="34">
        <f t="shared" si="1"/>
        <v>54665606</v>
      </c>
    </row>
    <row r="116" spans="2:11" s="35" customFormat="1" ht="29.15" customHeight="1" x14ac:dyDescent="0.35">
      <c r="B116" s="64">
        <v>73</v>
      </c>
      <c r="C116" s="27" t="str">
        <f>+IFERROR(VLOOKUP(PPTO!$D116,'[1]ANEXO 2 LIST PRECIOS RESUMI'!$A$11:$O$2502,2,0),0)</f>
        <v>A 029.001.249</v>
      </c>
      <c r="D116" s="28">
        <v>1922</v>
      </c>
      <c r="E116" s="26" t="s">
        <v>162</v>
      </c>
      <c r="F116" s="29"/>
      <c r="G116" s="30" t="str">
        <f>+VLOOKUP(PPTO!$D116,'[1]ANEXO 2 LIST PRECIOS RESUMI'!$A$11:$O$2502,10,0)</f>
        <v>VIGA CAJON PHR 250x150x5mm. ASTM A-500 GC, Incluye suminist, pint, montaje (ml)</v>
      </c>
      <c r="H116" s="31" t="str">
        <f>+VLOOKUP(PPTO!$D116,'[1]ANEXO 2 LIST PRECIOS RESUMI'!$A$11:$O$2502,11,0)</f>
        <v>ML</v>
      </c>
      <c r="I116" s="32">
        <v>97.88</v>
      </c>
      <c r="J116" s="33">
        <f>+VLOOKUP(PPTO!$D116,'[1]ANEXO 2 LIST PRECIOS RESUMI'!$A$11:$O$2502,15,0)</f>
        <v>462653</v>
      </c>
      <c r="K116" s="34">
        <f t="shared" si="1"/>
        <v>45284476</v>
      </c>
    </row>
    <row r="117" spans="2:11" s="35" customFormat="1" ht="29.15" customHeight="1" x14ac:dyDescent="0.35">
      <c r="B117" s="64">
        <v>74</v>
      </c>
      <c r="C117" s="27" t="str">
        <f>+IFERROR(VLOOKUP(PPTO!$D117,'[1]ANEXO 2 LIST PRECIOS RESUMI'!$A$11:$O$2502,2,0),0)</f>
        <v>A 029.001.250</v>
      </c>
      <c r="D117" s="28">
        <v>1923</v>
      </c>
      <c r="E117" s="26" t="s">
        <v>163</v>
      </c>
      <c r="F117" s="29"/>
      <c r="G117" s="30" t="str">
        <f>+VLOOKUP(PPTO!$D117,'[1]ANEXO 2 LIST PRECIOS RESUMI'!$A$11:$O$2502,10,0)</f>
        <v>VIGA CAJON PHR 300x100x7mm. ASTM A-500 GC, Incluye suminist, pint, montaje (ml)</v>
      </c>
      <c r="H117" s="31" t="str">
        <f>+VLOOKUP(PPTO!$D117,'[1]ANEXO 2 LIST PRECIOS RESUMI'!$A$11:$O$2502,11,0)</f>
        <v>ML</v>
      </c>
      <c r="I117" s="32">
        <v>158.05000000000001</v>
      </c>
      <c r="J117" s="33">
        <f>+VLOOKUP(PPTO!$D117,'[1]ANEXO 2 LIST PRECIOS RESUMI'!$A$11:$O$2502,15,0)</f>
        <v>614179</v>
      </c>
      <c r="K117" s="34">
        <f t="shared" si="1"/>
        <v>97070991</v>
      </c>
    </row>
    <row r="118" spans="2:11" s="35" customFormat="1" ht="29.15" customHeight="1" x14ac:dyDescent="0.35">
      <c r="B118" s="64">
        <v>75</v>
      </c>
      <c r="C118" s="27" t="str">
        <f>+IFERROR(VLOOKUP(PPTO!$D118,'[1]ANEXO 2 LIST PRECIOS RESUMI'!$A$11:$O$2502,2,0),0)</f>
        <v>A 029.001.251</v>
      </c>
      <c r="D118" s="28">
        <v>1924</v>
      </c>
      <c r="E118" s="26" t="s">
        <v>164</v>
      </c>
      <c r="F118" s="29"/>
      <c r="G118" s="30" t="str">
        <f>+VLOOKUP(PPTO!$D118,'[1]ANEXO 2 LIST PRECIOS RESUMI'!$A$11:$O$2502,10,0)</f>
        <v>VIGA CAJON PHR 305x160x3mm. ASTM A-500 GC, Incluye suminist, pint, montaje (ml)</v>
      </c>
      <c r="H118" s="31" t="str">
        <f>+VLOOKUP(PPTO!$D118,'[1]ANEXO 2 LIST PRECIOS RESUMI'!$A$11:$O$2502,11,0)</f>
        <v>ML</v>
      </c>
      <c r="I118" s="32">
        <v>1733.69</v>
      </c>
      <c r="J118" s="33">
        <f>+VLOOKUP(PPTO!$D118,'[1]ANEXO 2 LIST PRECIOS RESUMI'!$A$11:$O$2502,15,0)</f>
        <v>366073</v>
      </c>
      <c r="K118" s="34">
        <f t="shared" si="1"/>
        <v>634657099</v>
      </c>
    </row>
    <row r="119" spans="2:11" s="35" customFormat="1" ht="29.15" customHeight="1" x14ac:dyDescent="0.35">
      <c r="B119" s="64">
        <v>76</v>
      </c>
      <c r="C119" s="27" t="str">
        <f>+IFERROR(VLOOKUP(PPTO!$D119,'[1]ANEXO 2 LIST PRECIOS RESUMI'!$A$11:$O$2502,2,0),0)</f>
        <v>A 029.001.252</v>
      </c>
      <c r="D119" s="28">
        <v>1925</v>
      </c>
      <c r="E119" s="26" t="s">
        <v>165</v>
      </c>
      <c r="F119" s="29"/>
      <c r="G119" s="30" t="str">
        <f>+VLOOKUP(PPTO!$D119,'[1]ANEXO 2 LIST PRECIOS RESUMI'!$A$11:$O$2502,10,0)</f>
        <v>VIGA CAJON PHR 305x160x2mm. ASTM A-500 GC, Incluye suminist, pint, montaje (ml)</v>
      </c>
      <c r="H119" s="31" t="str">
        <f>+VLOOKUP(PPTO!$D119,'[1]ANEXO 2 LIST PRECIOS RESUMI'!$A$11:$O$2502,11,0)</f>
        <v>ML</v>
      </c>
      <c r="I119" s="32">
        <v>55.17</v>
      </c>
      <c r="J119" s="33">
        <f>+VLOOKUP(PPTO!$D119,'[1]ANEXO 2 LIST PRECIOS RESUMI'!$A$11:$O$2502,15,0)</f>
        <v>244738</v>
      </c>
      <c r="K119" s="34">
        <f t="shared" si="1"/>
        <v>13502195</v>
      </c>
    </row>
    <row r="120" spans="2:11" s="35" customFormat="1" ht="29.15" customHeight="1" x14ac:dyDescent="0.35">
      <c r="B120" s="64">
        <v>77</v>
      </c>
      <c r="C120" s="27" t="str">
        <f>+IFERROR(VLOOKUP(PPTO!$D120,'[1]ANEXO 2 LIST PRECIOS RESUMI'!$A$11:$O$2502,2,0),0)</f>
        <v>A 029.001.253</v>
      </c>
      <c r="D120" s="28">
        <v>1926</v>
      </c>
      <c r="E120" s="26" t="s">
        <v>166</v>
      </c>
      <c r="F120" s="29"/>
      <c r="G120" s="30" t="str">
        <f>+VLOOKUP(PPTO!$D120,'[1]ANEXO 2 LIST PRECIOS RESUMI'!$A$11:$O$2502,10,0)</f>
        <v>VIGA CAJON PHR 350x150x7mm. ASTM A-500 GC, Incluye suminist, pint, montaje (ml)</v>
      </c>
      <c r="H120" s="31" t="str">
        <f>+VLOOKUP(PPTO!$D120,'[1]ANEXO 2 LIST PRECIOS RESUMI'!$A$11:$O$2502,11,0)</f>
        <v>ML</v>
      </c>
      <c r="I120" s="32">
        <v>466.62</v>
      </c>
      <c r="J120" s="33">
        <f>+VLOOKUP(PPTO!$D120,'[1]ANEXO 2 LIST PRECIOS RESUMI'!$A$11:$O$2502,15,0)</f>
        <v>765915</v>
      </c>
      <c r="K120" s="34">
        <f t="shared" si="1"/>
        <v>357391257</v>
      </c>
    </row>
    <row r="121" spans="2:11" s="35" customFormat="1" ht="18" customHeight="1" x14ac:dyDescent="0.35">
      <c r="B121" s="64">
        <v>78</v>
      </c>
      <c r="C121" s="27" t="str">
        <f>+IFERROR(VLOOKUP(PPTO!$D121,'[1]ANEXO 2 LIST PRECIOS RESUMI'!$A$11:$O$2502,2,0),0)</f>
        <v>A 029.001.254</v>
      </c>
      <c r="D121" s="28">
        <v>1927</v>
      </c>
      <c r="E121" s="26" t="s">
        <v>167</v>
      </c>
      <c r="F121" s="29"/>
      <c r="G121" s="30" t="str">
        <f>+VLOOKUP(PPTO!$D121,'[1]ANEXO 2 LIST PRECIOS RESUMI'!$A$11:$O$2502,10,0)</f>
        <v>VIGA HEA 320x3mm. ASTM A-36 GC, Incluye suminist, pint, montaje (ml)</v>
      </c>
      <c r="H121" s="31" t="str">
        <f>+VLOOKUP(PPTO!$D121,'[1]ANEXO 2 LIST PRECIOS RESUMI'!$A$11:$O$2502,11,0)</f>
        <v>ML</v>
      </c>
      <c r="I121" s="32">
        <v>9.98</v>
      </c>
      <c r="J121" s="33">
        <f>+VLOOKUP(PPTO!$D121,'[1]ANEXO 2 LIST PRECIOS RESUMI'!$A$11:$O$2502,15,0)</f>
        <v>283766</v>
      </c>
      <c r="K121" s="34">
        <f t="shared" si="1"/>
        <v>2831985</v>
      </c>
    </row>
    <row r="122" spans="2:11" s="35" customFormat="1" ht="18" customHeight="1" x14ac:dyDescent="0.35">
      <c r="B122" s="64">
        <v>79</v>
      </c>
      <c r="C122" s="27" t="str">
        <f>+IFERROR(VLOOKUP(PPTO!$D122,'[1]ANEXO 2 LIST PRECIOS RESUMI'!$A$11:$O$2502,2,0),0)</f>
        <v>A 029.001.255</v>
      </c>
      <c r="D122" s="28">
        <v>1928</v>
      </c>
      <c r="E122" s="26" t="s">
        <v>168</v>
      </c>
      <c r="F122" s="29"/>
      <c r="G122" s="30" t="str">
        <f>+VLOOKUP(PPTO!$D122,'[1]ANEXO 2 LIST PRECIOS RESUMI'!$A$11:$O$2502,10,0)</f>
        <v>VIGA PERFIL C 203x31.6x3mm. ASTM A-500 GC, Incluye suminist, pint, montaje (ml)</v>
      </c>
      <c r="H122" s="31" t="str">
        <f>+VLOOKUP(PPTO!$D122,'[1]ANEXO 2 LIST PRECIOS RESUMI'!$A$11:$O$2502,11,0)</f>
        <v>ML</v>
      </c>
      <c r="I122" s="32">
        <v>34.65</v>
      </c>
      <c r="J122" s="33">
        <f>+VLOOKUP(PPTO!$D122,'[1]ANEXO 2 LIST PRECIOS RESUMI'!$A$11:$O$2502,15,0)</f>
        <v>150146</v>
      </c>
      <c r="K122" s="34">
        <f t="shared" si="1"/>
        <v>5202559</v>
      </c>
    </row>
    <row r="123" spans="2:11" s="35" customFormat="1" ht="18" customHeight="1" x14ac:dyDescent="0.35">
      <c r="B123" s="64">
        <v>80</v>
      </c>
      <c r="C123" s="27" t="str">
        <f>+IFERROR(VLOOKUP(PPTO!$D123,'[1]ANEXO 2 LIST PRECIOS RESUMI'!$A$11:$O$2502,2,0),0)</f>
        <v>A 029.001.256</v>
      </c>
      <c r="D123" s="28">
        <v>1929</v>
      </c>
      <c r="E123" s="26" t="s">
        <v>169</v>
      </c>
      <c r="F123" s="29"/>
      <c r="G123" s="30" t="str">
        <f>+VLOOKUP(PPTO!$D123,'[1]ANEXO 2 LIST PRECIOS RESUMI'!$A$11:$O$2502,10,0)</f>
        <v>CORREA PHR C 160x60x2mm. ASTM A-500 GC, Incluye suminist, pint, montaje (ml)</v>
      </c>
      <c r="H123" s="31" t="str">
        <f>+VLOOKUP(PPTO!$D123,'[1]ANEXO 2 LIST PRECIOS RESUMI'!$A$11:$O$2502,11,0)</f>
        <v>ML</v>
      </c>
      <c r="I123" s="32">
        <v>2924.65</v>
      </c>
      <c r="J123" s="33">
        <f>+VLOOKUP(PPTO!$D123,'[1]ANEXO 2 LIST PRECIOS RESUMI'!$A$11:$O$2502,15,0)</f>
        <v>105969</v>
      </c>
      <c r="K123" s="34">
        <f t="shared" si="1"/>
        <v>309922236</v>
      </c>
    </row>
    <row r="124" spans="2:11" s="35" customFormat="1" ht="18" customHeight="1" x14ac:dyDescent="0.35">
      <c r="B124" s="63"/>
      <c r="C124" s="18"/>
      <c r="D124" s="19"/>
      <c r="E124" s="17" t="s">
        <v>170</v>
      </c>
      <c r="F124" s="37"/>
      <c r="G124" s="67" t="s">
        <v>171</v>
      </c>
      <c r="H124" s="68"/>
      <c r="I124" s="69"/>
      <c r="J124" s="68"/>
      <c r="K124" s="38"/>
    </row>
    <row r="125" spans="2:11" s="35" customFormat="1" ht="18" customHeight="1" x14ac:dyDescent="0.35">
      <c r="B125" s="63"/>
      <c r="C125" s="70"/>
      <c r="D125" s="71"/>
      <c r="E125" s="72" t="s">
        <v>172</v>
      </c>
      <c r="F125" s="37"/>
      <c r="G125" s="67" t="s">
        <v>173</v>
      </c>
      <c r="H125" s="68"/>
      <c r="I125" s="69"/>
      <c r="J125" s="68"/>
      <c r="K125" s="38"/>
    </row>
    <row r="126" spans="2:11" s="35" customFormat="1" ht="18" customHeight="1" x14ac:dyDescent="0.35">
      <c r="B126" s="64">
        <v>81</v>
      </c>
      <c r="C126" s="27" t="str">
        <f>+IFERROR(VLOOKUP(PPTO!$D126,'[1]ANEXO 2 LIST PRECIOS RESUMI'!$A$11:$O$2502,2,0),0)</f>
        <v>A 029.001.259</v>
      </c>
      <c r="D126" s="28">
        <v>1930</v>
      </c>
      <c r="E126" s="26" t="s">
        <v>174</v>
      </c>
      <c r="F126" s="51"/>
      <c r="G126" s="30" t="str">
        <f>+VLOOKUP(PPTO!$D126,'[1]ANEXO 2 LIST PRECIOS RESUMI'!$A$11:$O$2502,10,0)</f>
        <v>SUMINISTRO E INSTALACION CABALLETE ALUMINIO-POLIURETANO</v>
      </c>
      <c r="H126" s="31" t="str">
        <f>+VLOOKUP(PPTO!$D126,'[1]ANEXO 2 LIST PRECIOS RESUMI'!$A$11:$O$2502,11,0)</f>
        <v>ML</v>
      </c>
      <c r="I126" s="32">
        <v>168.06</v>
      </c>
      <c r="J126" s="33">
        <f>+VLOOKUP(PPTO!$D126,'[1]ANEXO 2 LIST PRECIOS RESUMI'!$A$11:$O$2502,15,0)</f>
        <v>45207</v>
      </c>
      <c r="K126" s="34">
        <f t="shared" si="1"/>
        <v>7597488</v>
      </c>
    </row>
    <row r="127" spans="2:11" s="35" customFormat="1" ht="18" customHeight="1" x14ac:dyDescent="0.35">
      <c r="B127" s="64">
        <v>82</v>
      </c>
      <c r="C127" s="27" t="str">
        <f>+IFERROR(VLOOKUP(PPTO!$D127,'[1]ANEXO 2 LIST PRECIOS RESUMI'!$A$11:$O$2502,2,0),0)</f>
        <v>A 029.001.260</v>
      </c>
      <c r="D127" s="28">
        <v>1931</v>
      </c>
      <c r="E127" s="26" t="s">
        <v>175</v>
      </c>
      <c r="F127" s="51"/>
      <c r="G127" s="30" t="str">
        <f>+VLOOKUP(PPTO!$D127,'[1]ANEXO 2 LIST PRECIOS RESUMI'!$A$11:$O$2502,10,0)</f>
        <v>PLACA CUBIERTA SUPERBOARD 20mm</v>
      </c>
      <c r="H127" s="31" t="str">
        <f>+VLOOKUP(PPTO!$D127,'[1]ANEXO 2 LIST PRECIOS RESUMI'!$A$11:$O$2502,11,0)</f>
        <v>M2</v>
      </c>
      <c r="I127" s="32">
        <v>50.7</v>
      </c>
      <c r="J127" s="33">
        <f>+VLOOKUP(PPTO!$D127,'[1]ANEXO 2 LIST PRECIOS RESUMI'!$A$11:$O$2502,15,0)</f>
        <v>157880</v>
      </c>
      <c r="K127" s="34">
        <f t="shared" si="1"/>
        <v>8004516</v>
      </c>
    </row>
    <row r="128" spans="2:11" s="35" customFormat="1" ht="18" customHeight="1" x14ac:dyDescent="0.35">
      <c r="B128" s="64">
        <v>83</v>
      </c>
      <c r="C128" s="27" t="str">
        <f>+IFERROR(VLOOKUP(PPTO!$D128,'[1]ANEXO 2 LIST PRECIOS RESUMI'!$A$11:$O$2502,2,0),0)</f>
        <v>A 029.001.261</v>
      </c>
      <c r="D128" s="28">
        <v>1932</v>
      </c>
      <c r="E128" s="26" t="s">
        <v>176</v>
      </c>
      <c r="F128" s="51"/>
      <c r="G128" s="30" t="str">
        <f>+VLOOKUP(PPTO!$D128,'[1]ANEXO 2 LIST PRECIOS RESUMI'!$A$11:$O$2502,10,0)</f>
        <v>TEJA ALUMINIO-POLIURETANO-ALUM. e=1 cm.</v>
      </c>
      <c r="H128" s="31" t="str">
        <f>+VLOOKUP(PPTO!$D128,'[1]ANEXO 2 LIST PRECIOS RESUMI'!$A$11:$O$2502,11,0)</f>
        <v>M2</v>
      </c>
      <c r="I128" s="32">
        <v>2906.92</v>
      </c>
      <c r="J128" s="33">
        <f>+VLOOKUP(PPTO!$D128,'[1]ANEXO 2 LIST PRECIOS RESUMI'!$A$11:$O$2502,15,0)</f>
        <v>189092</v>
      </c>
      <c r="K128" s="34">
        <f t="shared" si="1"/>
        <v>549675317</v>
      </c>
    </row>
    <row r="129" spans="2:11" s="35" customFormat="1" ht="18" customHeight="1" x14ac:dyDescent="0.35">
      <c r="B129" s="63"/>
      <c r="C129" s="18"/>
      <c r="D129" s="19"/>
      <c r="E129" s="17" t="s">
        <v>177</v>
      </c>
      <c r="F129" s="20"/>
      <c r="G129" s="21" t="s">
        <v>178</v>
      </c>
      <c r="H129" s="22"/>
      <c r="I129" s="23"/>
      <c r="J129" s="22"/>
      <c r="K129" s="38"/>
    </row>
    <row r="130" spans="2:11" s="35" customFormat="1" ht="18" customHeight="1" x14ac:dyDescent="0.35">
      <c r="B130" s="64">
        <v>84</v>
      </c>
      <c r="C130" s="27" t="str">
        <f>+IFERROR(VLOOKUP(PPTO!$D130,'[1]ANEXO 2 LIST PRECIOS RESUMI'!$A$11:$O$2502,2,0),0)</f>
        <v>A 006.001.001</v>
      </c>
      <c r="D130" s="28">
        <v>170</v>
      </c>
      <c r="E130" s="26" t="s">
        <v>179</v>
      </c>
      <c r="F130" s="51"/>
      <c r="G130" s="30" t="str">
        <f>+VLOOKUP(PPTO!$D130,'[1]ANEXO 2 LIST PRECIOS RESUMI'!$A$11:$O$2502,10,0)</f>
        <v xml:space="preserve">TEJA AJOVER TERMOACUST a=0,82 m, e=0,27 mm (super) </v>
      </c>
      <c r="H130" s="31" t="str">
        <f>+VLOOKUP(PPTO!$D130,'[1]ANEXO 2 LIST PRECIOS RESUMI'!$A$11:$O$2502,11,0)</f>
        <v xml:space="preserve"> M2</v>
      </c>
      <c r="I130" s="32">
        <v>1107.2</v>
      </c>
      <c r="J130" s="33">
        <f>+VLOOKUP(PPTO!$D130,'[1]ANEXO 2 LIST PRECIOS RESUMI'!$A$11:$O$2502,15,0)</f>
        <v>107711</v>
      </c>
      <c r="K130" s="34">
        <f t="shared" si="1"/>
        <v>119257619</v>
      </c>
    </row>
    <row r="131" spans="2:11" s="35" customFormat="1" ht="18" customHeight="1" x14ac:dyDescent="0.35">
      <c r="B131" s="63"/>
      <c r="C131" s="18"/>
      <c r="D131" s="19"/>
      <c r="E131" s="17" t="s">
        <v>180</v>
      </c>
      <c r="F131" s="20"/>
      <c r="G131" s="21" t="s">
        <v>181</v>
      </c>
      <c r="H131" s="22"/>
      <c r="I131" s="23"/>
      <c r="J131" s="22"/>
      <c r="K131" s="38"/>
    </row>
    <row r="132" spans="2:11" s="35" customFormat="1" ht="18" customHeight="1" x14ac:dyDescent="0.35">
      <c r="B132" s="64">
        <v>85</v>
      </c>
      <c r="C132" s="27" t="str">
        <f>+IFERROR(VLOOKUP(PPTO!$D132,'[1]ANEXO 2 LIST PRECIOS RESUMI'!$A$11:$O$2502,2,0),0)</f>
        <v>A 029.001.262</v>
      </c>
      <c r="D132" s="28">
        <v>1933</v>
      </c>
      <c r="E132" s="26" t="s">
        <v>182</v>
      </c>
      <c r="F132" s="51"/>
      <c r="G132" s="30" t="str">
        <f>+VLOOKUP(PPTO!$D132,'[1]ANEXO 2 LIST PRECIOS RESUMI'!$A$11:$O$2502,10,0)</f>
        <v>CANAL LATON   d=0.75</v>
      </c>
      <c r="H132" s="31" t="str">
        <f>+VLOOKUP(PPTO!$D132,'[1]ANEXO 2 LIST PRECIOS RESUMI'!$A$11:$O$2502,11,0)</f>
        <v>ML</v>
      </c>
      <c r="I132" s="32">
        <v>71.5</v>
      </c>
      <c r="J132" s="33">
        <f>+VLOOKUP(PPTO!$D132,'[1]ANEXO 2 LIST PRECIOS RESUMI'!$A$11:$O$2502,15,0)</f>
        <v>135856</v>
      </c>
      <c r="K132" s="34">
        <f t="shared" si="1"/>
        <v>9713704</v>
      </c>
    </row>
    <row r="133" spans="2:11" s="35" customFormat="1" ht="18" customHeight="1" x14ac:dyDescent="0.35">
      <c r="B133" s="63"/>
      <c r="C133" s="18"/>
      <c r="D133" s="19"/>
      <c r="E133" s="17" t="s">
        <v>183</v>
      </c>
      <c r="F133" s="20"/>
      <c r="G133" s="21" t="s">
        <v>184</v>
      </c>
      <c r="H133" s="22"/>
      <c r="I133" s="23"/>
      <c r="J133" s="22"/>
      <c r="K133" s="38"/>
    </row>
    <row r="134" spans="2:11" s="35" customFormat="1" ht="18" customHeight="1" x14ac:dyDescent="0.35">
      <c r="B134" s="64">
        <v>86</v>
      </c>
      <c r="C134" s="49" t="str">
        <f>+IFERROR(VLOOKUP(PPTO!$D134,'[1]ANEXO 2 LIST PRECIOS RESUMI'!$A$11:$O$2502,2,0),0)</f>
        <v>A 007.003.024</v>
      </c>
      <c r="D134" s="50">
        <v>2118</v>
      </c>
      <c r="E134" s="48" t="s">
        <v>185</v>
      </c>
      <c r="F134" s="51"/>
      <c r="G134" s="52" t="str">
        <f>+VLOOKUP(PPTO!$D134,'[1]ANEXO 2 LIST PRECIOS RESUMI'!$A$11:$O$2502,10,0)</f>
        <v>MURO DIVIS. BLOQUE FLEXA No. 5 (33X11,5X23)</v>
      </c>
      <c r="H134" s="53" t="str">
        <f>+VLOOKUP(PPTO!$D134,'[1]ANEXO 2 LIST PRECIOS RESUMI'!$A$11:$O$2502,11,0)</f>
        <v xml:space="preserve"> M2</v>
      </c>
      <c r="I134" s="54">
        <v>4040.55</v>
      </c>
      <c r="J134" s="59">
        <f>+VLOOKUP(PPTO!$D134,'[1]ANEXO 2 LIST PRECIOS RESUMI'!$A$11:$O$2502,15,0)</f>
        <v>51428</v>
      </c>
      <c r="K134" s="56">
        <f t="shared" si="1"/>
        <v>207797405</v>
      </c>
    </row>
    <row r="135" spans="2:11" s="35" customFormat="1" ht="18" customHeight="1" x14ac:dyDescent="0.35">
      <c r="B135" s="64">
        <v>87</v>
      </c>
      <c r="C135" s="27" t="str">
        <f>+IFERROR(VLOOKUP(PPTO!$D135,'[1]ANEXO 2 LIST PRECIOS RESUMI'!$A$11:$O$2502,2,0),0)</f>
        <v>A 007.001.001</v>
      </c>
      <c r="D135" s="28">
        <v>196</v>
      </c>
      <c r="E135" s="26" t="s">
        <v>186</v>
      </c>
      <c r="F135" s="51"/>
      <c r="G135" s="30" t="str">
        <f>+VLOOKUP(PPTO!$D135,'[1]ANEXO 2 LIST PRECIOS RESUMI'!$A$11:$O$2502,10,0)</f>
        <v xml:space="preserve">MURO SUPERBOARD D. CARA, e=0,11 , CAL.8 mm inc Pin </v>
      </c>
      <c r="H135" s="31" t="str">
        <f>+VLOOKUP(PPTO!$D135,'[1]ANEXO 2 LIST PRECIOS RESUMI'!$A$11:$O$2502,11,0)</f>
        <v xml:space="preserve"> M2</v>
      </c>
      <c r="I135" s="32">
        <v>91.14</v>
      </c>
      <c r="J135" s="33">
        <f>+VLOOKUP(PPTO!$D135,'[1]ANEXO 2 LIST PRECIOS RESUMI'!$A$11:$O$2502,15,0)</f>
        <v>154741</v>
      </c>
      <c r="K135" s="34">
        <f t="shared" si="1"/>
        <v>14103095</v>
      </c>
    </row>
    <row r="136" spans="2:11" s="35" customFormat="1" ht="18" customHeight="1" x14ac:dyDescent="0.35">
      <c r="B136" s="63"/>
      <c r="C136" s="18"/>
      <c r="D136" s="19"/>
      <c r="E136" s="17" t="s">
        <v>187</v>
      </c>
      <c r="F136" s="20"/>
      <c r="G136" s="21" t="s">
        <v>188</v>
      </c>
      <c r="H136" s="22"/>
      <c r="I136" s="23"/>
      <c r="J136" s="22"/>
      <c r="K136" s="38"/>
    </row>
    <row r="137" spans="2:11" s="35" customFormat="1" ht="18" customHeight="1" x14ac:dyDescent="0.35">
      <c r="B137" s="62">
        <v>88</v>
      </c>
      <c r="C137" s="49" t="str">
        <f>+IFERROR(VLOOKUP(PPTO!$D137,'[1]ANEXO 2 LIST PRECIOS RESUMI'!$A$11:$O$2502,2,0),0)</f>
        <v>A 001.004.042</v>
      </c>
      <c r="D137" s="50">
        <v>1802</v>
      </c>
      <c r="E137" s="48" t="s">
        <v>189</v>
      </c>
      <c r="F137" s="51"/>
      <c r="G137" s="52" t="str">
        <f>+VLOOKUP(PPTO!$D137,'[1]ANEXO 2 LIST PRECIOS RESUMI'!$A$11:$O$2502,10,0)</f>
        <v>PLACA CONTRAPISO CONCRETO 3000 PSI 0.10, INCL. MANTO Y MALLA ELECT.</v>
      </c>
      <c r="H137" s="53" t="str">
        <f>+VLOOKUP(PPTO!$D137,'[1]ANEXO 2 LIST PRECIOS RESUMI'!$A$11:$O$2502,11,0)</f>
        <v>M2</v>
      </c>
      <c r="I137" s="54">
        <v>5944.71</v>
      </c>
      <c r="J137" s="59">
        <f>+VLOOKUP(PPTO!$D137,'[1]ANEXO 2 LIST PRECIOS RESUMI'!$A$11:$O$2502,15,0)</f>
        <v>117696</v>
      </c>
      <c r="K137" s="56">
        <f t="shared" si="1"/>
        <v>699668588</v>
      </c>
    </row>
    <row r="138" spans="2:11" s="35" customFormat="1" ht="18" customHeight="1" x14ac:dyDescent="0.35">
      <c r="B138" s="63"/>
      <c r="C138" s="18"/>
      <c r="D138" s="19"/>
      <c r="E138" s="17" t="s">
        <v>190</v>
      </c>
      <c r="F138" s="20"/>
      <c r="G138" s="21" t="s">
        <v>191</v>
      </c>
      <c r="H138" s="22"/>
      <c r="I138" s="23"/>
      <c r="J138" s="22"/>
      <c r="K138" s="38"/>
    </row>
    <row r="139" spans="2:11" s="35" customFormat="1" ht="18" customHeight="1" x14ac:dyDescent="0.35">
      <c r="B139" s="64">
        <v>89</v>
      </c>
      <c r="C139" s="27" t="str">
        <f>+IFERROR(VLOOKUP(PPTO!$D139,'[1]ANEXO 2 LIST PRECIOS RESUMI'!$A$11:$O$2502,2,0),0)</f>
        <v>A 001.004.043</v>
      </c>
      <c r="D139" s="28">
        <v>1803</v>
      </c>
      <c r="E139" s="26" t="s">
        <v>192</v>
      </c>
      <c r="F139" s="51"/>
      <c r="G139" s="30" t="str">
        <f>+VLOOKUP(PPTO!$D139,'[1]ANEXO 2 LIST PRECIOS RESUMI'!$A$11:$O$2502,10,0)</f>
        <v>PAÑETE LISO MURO MORTER01:4 e=0,020 mt</v>
      </c>
      <c r="H139" s="31" t="str">
        <f>+VLOOKUP(PPTO!$D139,'[1]ANEXO 2 LIST PRECIOS RESUMI'!$A$11:$O$2502,11,0)</f>
        <v>M2</v>
      </c>
      <c r="I139" s="32">
        <v>7815.1</v>
      </c>
      <c r="J139" s="33">
        <f>+VLOOKUP(PPTO!$D139,'[1]ANEXO 2 LIST PRECIOS RESUMI'!$A$11:$O$2502,15,0)</f>
        <v>24202</v>
      </c>
      <c r="K139" s="34">
        <f t="shared" si="1"/>
        <v>189141050</v>
      </c>
    </row>
    <row r="140" spans="2:11" s="35" customFormat="1" ht="18" customHeight="1" x14ac:dyDescent="0.35">
      <c r="B140" s="64">
        <v>90</v>
      </c>
      <c r="C140" s="27" t="str">
        <f>+IFERROR(VLOOKUP(PPTO!$D140,'[1]ANEXO 2 LIST PRECIOS RESUMI'!$A$11:$O$2502,2,0),0)</f>
        <v>A 001.004.044</v>
      </c>
      <c r="D140" s="28">
        <v>1804</v>
      </c>
      <c r="E140" s="26" t="s">
        <v>193</v>
      </c>
      <c r="F140" s="51"/>
      <c r="G140" s="30" t="str">
        <f>+VLOOKUP(PPTO!$D140,'[1]ANEXO 2 LIST PRECIOS RESUMI'!$A$11:$O$2502,10,0)</f>
        <v>PAÑETE IMPERME. MURO EXTERIOR 1:3 e=0.020mt</v>
      </c>
      <c r="H140" s="31" t="str">
        <f>+VLOOKUP(PPTO!$D140,'[1]ANEXO 2 LIST PRECIOS RESUMI'!$A$11:$O$2502,11,0)</f>
        <v>M2</v>
      </c>
      <c r="I140" s="32">
        <v>2166.31</v>
      </c>
      <c r="J140" s="33">
        <f>+VLOOKUP(PPTO!$D140,'[1]ANEXO 2 LIST PRECIOS RESUMI'!$A$11:$O$2502,15,0)</f>
        <v>32070</v>
      </c>
      <c r="K140" s="34">
        <f t="shared" si="1"/>
        <v>69473562</v>
      </c>
    </row>
    <row r="141" spans="2:11" s="35" customFormat="1" ht="18" customHeight="1" x14ac:dyDescent="0.35">
      <c r="B141" s="63"/>
      <c r="C141" s="18"/>
      <c r="D141" s="19"/>
      <c r="E141" s="17" t="s">
        <v>194</v>
      </c>
      <c r="F141" s="20"/>
      <c r="G141" s="21" t="s">
        <v>195</v>
      </c>
      <c r="H141" s="22"/>
      <c r="I141" s="23"/>
      <c r="J141" s="22"/>
      <c r="K141" s="38"/>
    </row>
    <row r="142" spans="2:11" s="35" customFormat="1" ht="18" customHeight="1" x14ac:dyDescent="0.35">
      <c r="B142" s="63"/>
      <c r="C142" s="18"/>
      <c r="D142" s="19"/>
      <c r="E142" s="17" t="s">
        <v>196</v>
      </c>
      <c r="F142" s="20"/>
      <c r="G142" s="21" t="s">
        <v>197</v>
      </c>
      <c r="H142" s="22"/>
      <c r="I142" s="23"/>
      <c r="J142" s="22"/>
      <c r="K142" s="38"/>
    </row>
    <row r="143" spans="2:11" s="35" customFormat="1" ht="18" customHeight="1" x14ac:dyDescent="0.35">
      <c r="B143" s="63"/>
      <c r="C143" s="18"/>
      <c r="D143" s="19"/>
      <c r="E143" s="17" t="s">
        <v>198</v>
      </c>
      <c r="F143" s="20"/>
      <c r="G143" s="21" t="s">
        <v>199</v>
      </c>
      <c r="H143" s="22"/>
      <c r="I143" s="23"/>
      <c r="J143" s="22"/>
      <c r="K143" s="38"/>
    </row>
    <row r="144" spans="2:11" s="60" customFormat="1" ht="25" x14ac:dyDescent="0.35">
      <c r="B144" s="62">
        <v>91</v>
      </c>
      <c r="C144" s="49" t="str">
        <f>+IFERROR(VLOOKUP(PPTO!$D144,'[1]ANEXO 2 LIST PRECIOS RESUMI'!$A$11:$O$2502,2,0),0)</f>
        <v>A 030.002.092</v>
      </c>
      <c r="D144" s="50">
        <v>1678</v>
      </c>
      <c r="E144" s="48" t="s">
        <v>200</v>
      </c>
      <c r="F144" s="51"/>
      <c r="G144" s="52" t="str">
        <f>+VLOOKUP(PPTO!$D144,'[1]ANEXO 2 LIST PRECIOS RESUMI'!$A$11:$O$2502,10,0)</f>
        <v>SUMINSITRO E INSTALACIÓN DE SCREEN PANEL J HUNTER DOUGLAS MODULO 682mm ( según diseño)</v>
      </c>
      <c r="H144" s="53" t="str">
        <f>+VLOOKUP(PPTO!$D144,'[1]ANEXO 2 LIST PRECIOS RESUMI'!$A$11:$O$2502,11,0)</f>
        <v>M2</v>
      </c>
      <c r="I144" s="54">
        <v>577.72</v>
      </c>
      <c r="J144" s="59">
        <f>+VLOOKUP(PPTO!$D144,'[1]ANEXO 2 LIST PRECIOS RESUMI'!$A$11:$O$2502,15,0)</f>
        <v>727290</v>
      </c>
      <c r="K144" s="56">
        <f t="shared" si="1"/>
        <v>420169979</v>
      </c>
    </row>
    <row r="145" spans="2:11" s="35" customFormat="1" ht="18" customHeight="1" x14ac:dyDescent="0.35">
      <c r="B145" s="63"/>
      <c r="C145" s="73"/>
      <c r="D145" s="74"/>
      <c r="E145" s="75" t="s">
        <v>201</v>
      </c>
      <c r="F145" s="37"/>
      <c r="G145" s="67" t="s">
        <v>202</v>
      </c>
      <c r="H145" s="68"/>
      <c r="I145" s="69"/>
      <c r="J145" s="68"/>
      <c r="K145" s="38"/>
    </row>
    <row r="146" spans="2:11" s="35" customFormat="1" ht="18" customHeight="1" x14ac:dyDescent="0.35">
      <c r="B146" s="64">
        <v>92</v>
      </c>
      <c r="C146" s="27" t="str">
        <f>+IFERROR(VLOOKUP(PPTO!$D146,'[1]ANEXO 2 LIST PRECIOS RESUMI'!$A$11:$O$2502,2,0),0)</f>
        <v>A 030.002.150</v>
      </c>
      <c r="D146" s="28">
        <v>1934</v>
      </c>
      <c r="E146" s="26" t="s">
        <v>203</v>
      </c>
      <c r="F146" s="51"/>
      <c r="G146" s="30" t="str">
        <f>+VLOOKUP(PPTO!$D146,'[1]ANEXO 2 LIST PRECIOS RESUMI'!$A$11:$O$2502,10,0)</f>
        <v>PUERTA L. C.ROLLED CAL. 18, Segun diseño, incl. Vidrio</v>
      </c>
      <c r="H146" s="31" t="str">
        <f>+VLOOKUP(PPTO!$D146,'[1]ANEXO 2 LIST PRECIOS RESUMI'!$A$11:$O$2502,11,0)</f>
        <v>M2</v>
      </c>
      <c r="I146" s="32">
        <v>453.62</v>
      </c>
      <c r="J146" s="33">
        <f>+VLOOKUP(PPTO!$D146,'[1]ANEXO 2 LIST PRECIOS RESUMI'!$A$11:$O$2502,15,0)</f>
        <v>346107</v>
      </c>
      <c r="K146" s="34">
        <f t="shared" si="1"/>
        <v>157001057</v>
      </c>
    </row>
    <row r="147" spans="2:11" s="35" customFormat="1" ht="18" customHeight="1" x14ac:dyDescent="0.35">
      <c r="B147" s="64">
        <v>93</v>
      </c>
      <c r="C147" s="27" t="str">
        <f>+IFERROR(VLOOKUP(PPTO!$D147,'[1]ANEXO 2 LIST PRECIOS RESUMI'!$A$11:$O$2502,2,0),0)</f>
        <v>A 030.002.151</v>
      </c>
      <c r="D147" s="28">
        <v>1935</v>
      </c>
      <c r="E147" s="26" t="s">
        <v>204</v>
      </c>
      <c r="F147" s="51"/>
      <c r="G147" s="30" t="str">
        <f>+VLOOKUP(PPTO!$D147,'[1]ANEXO 2 LIST PRECIOS RESUMI'!$A$11:$O$2502,10,0)</f>
        <v>PUERTA L. C.ROLLED CAL. 18, Entamborada baño</v>
      </c>
      <c r="H147" s="31" t="str">
        <f>+VLOOKUP(PPTO!$D147,'[1]ANEXO 2 LIST PRECIOS RESUMI'!$A$11:$O$2502,11,0)</f>
        <v>M2</v>
      </c>
      <c r="I147" s="32">
        <v>56.03</v>
      </c>
      <c r="J147" s="33">
        <f>+VLOOKUP(PPTO!$D147,'[1]ANEXO 2 LIST PRECIOS RESUMI'!$A$11:$O$2502,15,0)</f>
        <v>277803</v>
      </c>
      <c r="K147" s="34">
        <f t="shared" si="1"/>
        <v>15565302</v>
      </c>
    </row>
    <row r="148" spans="2:11" s="35" customFormat="1" ht="18" customHeight="1" x14ac:dyDescent="0.35">
      <c r="B148" s="63"/>
      <c r="C148" s="18"/>
      <c r="D148" s="19"/>
      <c r="E148" s="17" t="s">
        <v>205</v>
      </c>
      <c r="F148" s="20"/>
      <c r="G148" s="21" t="s">
        <v>206</v>
      </c>
      <c r="H148" s="22"/>
      <c r="I148" s="23"/>
      <c r="J148" s="22"/>
      <c r="K148" s="38"/>
    </row>
    <row r="149" spans="2:11" s="76" customFormat="1" ht="18" customHeight="1" x14ac:dyDescent="0.35">
      <c r="B149" s="62">
        <v>94</v>
      </c>
      <c r="C149" s="49" t="str">
        <f>+IFERROR(VLOOKUP(PPTO!$D149,'[1]ANEXO 2 LIST PRECIOS RESUMI'!$A$11:$O$2502,2,0),0)</f>
        <v>A 001.004.045</v>
      </c>
      <c r="D149" s="50">
        <v>1805</v>
      </c>
      <c r="E149" s="48" t="s">
        <v>207</v>
      </c>
      <c r="F149" s="51"/>
      <c r="G149" s="52" t="str">
        <f>+VLOOKUP(PPTO!$D149,'[1]ANEXO 2 LIST PRECIOS RESUMI'!$A$11:$O$2502,10,0)</f>
        <v>BARANDA TUBO REDONDO 3"X2.5MM Y PLAT. 2" X 1/4"</v>
      </c>
      <c r="H149" s="53" t="str">
        <f>+VLOOKUP(PPTO!$D149,'[1]ANEXO 2 LIST PRECIOS RESUMI'!$A$11:$O$2502,11,0)</f>
        <v>ML</v>
      </c>
      <c r="I149" s="54">
        <v>1227.9000000000001</v>
      </c>
      <c r="J149" s="59">
        <f>+VLOOKUP(PPTO!$D149,'[1]ANEXO 2 LIST PRECIOS RESUMI'!$A$11:$O$2502,15,0)</f>
        <v>243791</v>
      </c>
      <c r="K149" s="56">
        <f t="shared" ref="K149:K212" si="2">+ROUND(I149*J149,0.1)</f>
        <v>299350969</v>
      </c>
    </row>
    <row r="150" spans="2:11" s="35" customFormat="1" ht="18" customHeight="1" x14ac:dyDescent="0.35">
      <c r="B150" s="64">
        <v>95</v>
      </c>
      <c r="C150" s="27" t="str">
        <f>+IFERROR(VLOOKUP(PPTO!$D150,'[1]ANEXO 2 LIST PRECIOS RESUMI'!$A$11:$O$2502,2,0),0)</f>
        <v>A 015.003.007</v>
      </c>
      <c r="D150" s="28">
        <v>463</v>
      </c>
      <c r="E150" s="26" t="s">
        <v>208</v>
      </c>
      <c r="F150" s="51"/>
      <c r="G150" s="30" t="str">
        <f>+VLOOKUP(PPTO!$D150,'[1]ANEXO 2 LIST PRECIOS RESUMI'!$A$11:$O$2502,10,0)</f>
        <v xml:space="preserve">MALLA ESLABON CORR./ &lt; FIJA S-I 1*3/16 inc diagona </v>
      </c>
      <c r="H150" s="31" t="str">
        <f>+VLOOKUP(PPTO!$D150,'[1]ANEXO 2 LIST PRECIOS RESUMI'!$A$11:$O$2502,11,0)</f>
        <v xml:space="preserve"> M2</v>
      </c>
      <c r="I150" s="32">
        <v>89.6</v>
      </c>
      <c r="J150" s="33">
        <f>+VLOOKUP(PPTO!$D150,'[1]ANEXO 2 LIST PRECIOS RESUMI'!$A$11:$O$2502,15,0)</f>
        <v>162313</v>
      </c>
      <c r="K150" s="34">
        <f t="shared" si="2"/>
        <v>14543245</v>
      </c>
    </row>
    <row r="151" spans="2:11" s="35" customFormat="1" ht="18" customHeight="1" x14ac:dyDescent="0.35">
      <c r="B151" s="64">
        <v>96</v>
      </c>
      <c r="C151" s="27" t="str">
        <f>+IFERROR(VLOOKUP(PPTO!$D151,'[1]ANEXO 2 LIST PRECIOS RESUMI'!$A$11:$O$2502,2,0),0)</f>
        <v>A 030.002.152</v>
      </c>
      <c r="D151" s="28">
        <v>1936</v>
      </c>
      <c r="E151" s="26" t="s">
        <v>209</v>
      </c>
      <c r="F151" s="51"/>
      <c r="G151" s="30" t="str">
        <f>+VLOOKUP(PPTO!$D151,'[1]ANEXO 2 LIST PRECIOS RESUMI'!$A$11:$O$2502,10,0)</f>
        <v>PUERTA-REJA TUBO 1 1/4", PEINAZO 4", Segun diseño</v>
      </c>
      <c r="H151" s="31" t="str">
        <f>+VLOOKUP(PPTO!$D151,'[1]ANEXO 2 LIST PRECIOS RESUMI'!$A$11:$O$2502,11,0)</f>
        <v>M2</v>
      </c>
      <c r="I151" s="32">
        <v>444.64</v>
      </c>
      <c r="J151" s="33">
        <f>+VLOOKUP(PPTO!$D151,'[1]ANEXO 2 LIST PRECIOS RESUMI'!$A$11:$O$2502,15,0)</f>
        <v>335627</v>
      </c>
      <c r="K151" s="34">
        <f t="shared" si="2"/>
        <v>149233189</v>
      </c>
    </row>
    <row r="152" spans="2:11" s="35" customFormat="1" ht="28" customHeight="1" x14ac:dyDescent="0.35">
      <c r="B152" s="64">
        <v>97</v>
      </c>
      <c r="C152" s="27" t="str">
        <f>+IFERROR(VLOOKUP(PPTO!$D152,'[1]ANEXO 2 LIST PRECIOS RESUMI'!$A$11:$O$2502,2,0),0)</f>
        <v>A 001.004.046</v>
      </c>
      <c r="D152" s="28">
        <v>1806</v>
      </c>
      <c r="E152" s="26" t="s">
        <v>210</v>
      </c>
      <c r="F152" s="51"/>
      <c r="G152" s="30" t="str">
        <f>+VLOOKUP(PPTO!$D152,'[1]ANEXO 2 LIST PRECIOS RESUMI'!$A$11:$O$2502,10,0)</f>
        <v>MODULO EN MALLA PRE ONDULADA 2" CON MARCO EN TUBO CUADRADO DE 2" (CERRAMIENTO)</v>
      </c>
      <c r="H152" s="31" t="str">
        <f>+VLOOKUP(PPTO!$D152,'[1]ANEXO 2 LIST PRECIOS RESUMI'!$A$11:$O$2502,11,0)</f>
        <v>M2</v>
      </c>
      <c r="I152" s="32">
        <v>614.25</v>
      </c>
      <c r="J152" s="33">
        <f>+VLOOKUP(PPTO!$D152,'[1]ANEXO 2 LIST PRECIOS RESUMI'!$A$11:$O$2502,15,0)</f>
        <v>182816</v>
      </c>
      <c r="K152" s="34">
        <f t="shared" si="2"/>
        <v>112294728</v>
      </c>
    </row>
    <row r="153" spans="2:11" s="35" customFormat="1" ht="18" customHeight="1" x14ac:dyDescent="0.35">
      <c r="B153" s="64">
        <v>98</v>
      </c>
      <c r="C153" s="27" t="str">
        <f>+IFERROR(VLOOKUP(PPTO!$D153,'[1]ANEXO 2 LIST PRECIOS RESUMI'!$A$11:$O$2502,2,0),0)</f>
        <v>A 004.001.013</v>
      </c>
      <c r="D153" s="28">
        <v>1938</v>
      </c>
      <c r="E153" s="26" t="s">
        <v>211</v>
      </c>
      <c r="F153" s="51"/>
      <c r="G153" s="30" t="str">
        <f>+VLOOKUP(PPTO!$D153,'[1]ANEXO 2 LIST PRECIOS RESUMI'!$A$11:$O$2502,10,0)</f>
        <v>TUBO HSS D=2"x2.5mm. ASTM A-500 GC, Soportes mod. malla (ml)</v>
      </c>
      <c r="H153" s="31" t="str">
        <f>+VLOOKUP(PPTO!$D153,'[1]ANEXO 2 LIST PRECIOS RESUMI'!$A$11:$O$2502,11,0)</f>
        <v>ML</v>
      </c>
      <c r="I153" s="32">
        <v>482.4</v>
      </c>
      <c r="J153" s="33">
        <f>+VLOOKUP(PPTO!$D153,'[1]ANEXO 2 LIST PRECIOS RESUMI'!$A$11:$O$2502,15,0)</f>
        <v>84165</v>
      </c>
      <c r="K153" s="34">
        <f t="shared" si="2"/>
        <v>40601196</v>
      </c>
    </row>
    <row r="154" spans="2:11" s="35" customFormat="1" ht="18" customHeight="1" x14ac:dyDescent="0.35">
      <c r="B154" s="63"/>
      <c r="C154" s="18"/>
      <c r="D154" s="19"/>
      <c r="E154" s="17" t="s">
        <v>212</v>
      </c>
      <c r="F154" s="20"/>
      <c r="G154" s="21" t="s">
        <v>213</v>
      </c>
      <c r="H154" s="22"/>
      <c r="I154" s="23"/>
      <c r="J154" s="22"/>
      <c r="K154" s="38"/>
    </row>
    <row r="155" spans="2:11" s="60" customFormat="1" ht="18" customHeight="1" x14ac:dyDescent="0.35">
      <c r="B155" s="62">
        <v>99</v>
      </c>
      <c r="C155" s="49" t="str">
        <f>+IFERROR(VLOOKUP(PPTO!$D155,'[1]ANEXO 2 LIST PRECIOS RESUMI'!$A$11:$O$2502,2,0),0)</f>
        <v>A 016.002.001</v>
      </c>
      <c r="D155" s="50">
        <v>491</v>
      </c>
      <c r="E155" s="48" t="s">
        <v>214</v>
      </c>
      <c r="F155" s="51"/>
      <c r="G155" s="52" t="str">
        <f>+VLOOKUP(PPTO!$D155,'[1]ANEXO 2 LIST PRECIOS RESUMI'!$A$11:$O$2502,10,0)</f>
        <v xml:space="preserve">VENTANA ALUMINIO CORREDIZAS,CON VIDRIO 4 MM </v>
      </c>
      <c r="H155" s="53" t="str">
        <f>+VLOOKUP(PPTO!$D155,'[1]ANEXO 2 LIST PRECIOS RESUMI'!$A$11:$O$2502,11,0)</f>
        <v xml:space="preserve"> M2</v>
      </c>
      <c r="I155" s="54">
        <v>1442.38</v>
      </c>
      <c r="J155" s="59">
        <f>+VLOOKUP(PPTO!$D155,'[1]ANEXO 2 LIST PRECIOS RESUMI'!$A$11:$O$2502,15,0)</f>
        <v>323675</v>
      </c>
      <c r="K155" s="56">
        <f t="shared" si="2"/>
        <v>466862347</v>
      </c>
    </row>
    <row r="156" spans="2:11" s="35" customFormat="1" ht="18" customHeight="1" x14ac:dyDescent="0.35">
      <c r="B156" s="63"/>
      <c r="C156" s="18"/>
      <c r="D156" s="19"/>
      <c r="E156" s="17" t="s">
        <v>215</v>
      </c>
      <c r="F156" s="20"/>
      <c r="G156" s="21" t="s">
        <v>216</v>
      </c>
      <c r="H156" s="22"/>
      <c r="I156" s="23"/>
      <c r="J156" s="22"/>
      <c r="K156" s="38"/>
    </row>
    <row r="157" spans="2:11" s="35" customFormat="1" ht="18" customHeight="1" x14ac:dyDescent="0.35">
      <c r="B157" s="63"/>
      <c r="C157" s="18"/>
      <c r="D157" s="19"/>
      <c r="E157" s="17" t="s">
        <v>217</v>
      </c>
      <c r="F157" s="20"/>
      <c r="G157" s="21" t="s">
        <v>218</v>
      </c>
      <c r="H157" s="22"/>
      <c r="I157" s="23"/>
      <c r="J157" s="22"/>
      <c r="K157" s="38"/>
    </row>
    <row r="158" spans="2:11" s="35" customFormat="1" ht="18" customHeight="1" x14ac:dyDescent="0.35">
      <c r="B158" s="64">
        <v>100</v>
      </c>
      <c r="C158" s="27" t="str">
        <f>+IFERROR(VLOOKUP(PPTO!$D158,'[1]ANEXO 2 LIST PRECIOS RESUMI'!$A$11:$O$2502,2,0),0)</f>
        <v>A 016.001.005</v>
      </c>
      <c r="D158" s="28">
        <v>482</v>
      </c>
      <c r="E158" s="26" t="s">
        <v>219</v>
      </c>
      <c r="F158" s="51"/>
      <c r="G158" s="30" t="str">
        <f>+VLOOKUP(PPTO!$D158,'[1]ANEXO 2 LIST PRECIOS RESUMI'!$A$11:$O$2502,10,0)</f>
        <v xml:space="preserve">PUERT MARC MAD CEDRO e=0,1 ,TAB TRIPLEX 2.1*.6 A ,7 </v>
      </c>
      <c r="H158" s="31" t="str">
        <f>+VLOOKUP(PPTO!$D158,'[1]ANEXO 2 LIST PRECIOS RESUMI'!$A$11:$O$2502,11,0)</f>
        <v xml:space="preserve"> UN</v>
      </c>
      <c r="I158" s="32">
        <v>28</v>
      </c>
      <c r="J158" s="33">
        <f>+VLOOKUP(PPTO!$D158,'[1]ANEXO 2 LIST PRECIOS RESUMI'!$A$11:$O$2502,15,0)</f>
        <v>422573</v>
      </c>
      <c r="K158" s="34">
        <f t="shared" si="2"/>
        <v>11832044</v>
      </c>
    </row>
    <row r="159" spans="2:11" s="35" customFormat="1" ht="18" customHeight="1" x14ac:dyDescent="0.35">
      <c r="B159" s="63"/>
      <c r="C159" s="18"/>
      <c r="D159" s="19"/>
      <c r="E159" s="17" t="s">
        <v>220</v>
      </c>
      <c r="F159" s="20"/>
      <c r="G159" s="21" t="s">
        <v>221</v>
      </c>
      <c r="H159" s="22"/>
      <c r="I159" s="23"/>
      <c r="J159" s="22"/>
      <c r="K159" s="38"/>
    </row>
    <row r="160" spans="2:11" s="35" customFormat="1" ht="18" customHeight="1" x14ac:dyDescent="0.35">
      <c r="B160" s="64">
        <v>101</v>
      </c>
      <c r="C160" s="27" t="str">
        <f>+IFERROR(VLOOKUP(PPTO!$D160,'[1]ANEXO 2 LIST PRECIOS RESUMI'!$A$11:$O$2502,2,0),0)</f>
        <v>A 029.001.269</v>
      </c>
      <c r="D160" s="28">
        <v>1939</v>
      </c>
      <c r="E160" s="26" t="s">
        <v>222</v>
      </c>
      <c r="F160" s="51"/>
      <c r="G160" s="30" t="str">
        <f>+VLOOKUP(PPTO!$D160,'[1]ANEXO 2 LIST PRECIOS RESUMI'!$A$11:$O$2502,10,0)</f>
        <v>CERAMICA MURO FORMATO 30x45CM</v>
      </c>
      <c r="H160" s="31" t="str">
        <f>+VLOOKUP(PPTO!$D160,'[1]ANEXO 2 LIST PRECIOS RESUMI'!$A$11:$O$2502,11,0)</f>
        <v>M2</v>
      </c>
      <c r="I160" s="32">
        <v>1624.08</v>
      </c>
      <c r="J160" s="33">
        <f>+VLOOKUP(PPTO!$D160,'[1]ANEXO 2 LIST PRECIOS RESUMI'!$A$11:$O$2502,15,0)</f>
        <v>73889</v>
      </c>
      <c r="K160" s="34">
        <f t="shared" si="2"/>
        <v>120001647</v>
      </c>
    </row>
    <row r="161" spans="2:11" s="35" customFormat="1" ht="18" customHeight="1" x14ac:dyDescent="0.35">
      <c r="B161" s="64">
        <v>102</v>
      </c>
      <c r="C161" s="27" t="str">
        <f>+IFERROR(VLOOKUP(PPTO!$D161,'[1]ANEXO 2 LIST PRECIOS RESUMI'!$A$11:$O$2502,2,0),0)</f>
        <v>A 029.001.268</v>
      </c>
      <c r="D161" s="28">
        <v>1940</v>
      </c>
      <c r="E161" s="26" t="s">
        <v>223</v>
      </c>
      <c r="F161" s="51"/>
      <c r="G161" s="30" t="str">
        <f>+VLOOKUP(PPTO!$D161,'[1]ANEXO 2 LIST PRECIOS RESUMI'!$A$11:$O$2502,10,0)</f>
        <v>BASE MURO DECORADA 31.5X31.5CM</v>
      </c>
      <c r="H161" s="31" t="str">
        <f>+VLOOKUP(PPTO!$D161,'[1]ANEXO 2 LIST PRECIOS RESUMI'!$A$11:$O$2502,11,0)</f>
        <v>ML</v>
      </c>
      <c r="I161" s="32">
        <v>210</v>
      </c>
      <c r="J161" s="33">
        <f>+VLOOKUP(PPTO!$D161,'[1]ANEXO 2 LIST PRECIOS RESUMI'!$A$11:$O$2502,15,0)</f>
        <v>28947</v>
      </c>
      <c r="K161" s="34">
        <f t="shared" si="2"/>
        <v>6078870</v>
      </c>
    </row>
    <row r="162" spans="2:11" s="35" customFormat="1" ht="18" customHeight="1" x14ac:dyDescent="0.35">
      <c r="B162" s="63"/>
      <c r="C162" s="18"/>
      <c r="D162" s="19"/>
      <c r="E162" s="17" t="s">
        <v>224</v>
      </c>
      <c r="F162" s="20"/>
      <c r="G162" s="21" t="s">
        <v>225</v>
      </c>
      <c r="H162" s="22"/>
      <c r="I162" s="23"/>
      <c r="J162" s="22"/>
      <c r="K162" s="38"/>
    </row>
    <row r="163" spans="2:11" s="35" customFormat="1" ht="18" customHeight="1" x14ac:dyDescent="0.35">
      <c r="B163" s="63"/>
      <c r="C163" s="18"/>
      <c r="D163" s="19"/>
      <c r="E163" s="17" t="s">
        <v>226</v>
      </c>
      <c r="F163" s="20"/>
      <c r="G163" s="21" t="s">
        <v>227</v>
      </c>
      <c r="H163" s="22"/>
      <c r="I163" s="23"/>
      <c r="J163" s="22"/>
      <c r="K163" s="38"/>
    </row>
    <row r="164" spans="2:11" s="35" customFormat="1" ht="18" customHeight="1" x14ac:dyDescent="0.35">
      <c r="B164" s="64">
        <v>103</v>
      </c>
      <c r="C164" s="27" t="str">
        <f>+IFERROR(VLOOKUP(PPTO!$D164,'[1]ANEXO 2 LIST PRECIOS RESUMI'!$A$11:$O$2502,2,0),0)</f>
        <v>A 029.001.267</v>
      </c>
      <c r="D164" s="28">
        <v>1941</v>
      </c>
      <c r="E164" s="26" t="s">
        <v>228</v>
      </c>
      <c r="F164" s="51"/>
      <c r="G164" s="30" t="str">
        <f>+VLOOKUP(PPTO!$D164,'[1]ANEXO 2 LIST PRECIOS RESUMI'!$A$11:$O$2502,10,0)</f>
        <v>ALISTADO PISO 4CM MORT. 1:4</v>
      </c>
      <c r="H164" s="31" t="str">
        <f>+VLOOKUP(PPTO!$D164,'[1]ANEXO 2 LIST PRECIOS RESUMI'!$A$11:$O$2502,11,0)</f>
        <v>M2</v>
      </c>
      <c r="I164" s="32">
        <v>570.44000000000005</v>
      </c>
      <c r="J164" s="33">
        <f>+VLOOKUP(PPTO!$D164,'[1]ANEXO 2 LIST PRECIOS RESUMI'!$A$11:$O$2502,15,0)</f>
        <v>23580</v>
      </c>
      <c r="K164" s="34">
        <f t="shared" si="2"/>
        <v>13450975</v>
      </c>
    </row>
    <row r="165" spans="2:11" s="35" customFormat="1" ht="18" customHeight="1" x14ac:dyDescent="0.35">
      <c r="B165" s="64">
        <v>104</v>
      </c>
      <c r="C165" s="27" t="str">
        <f>+IFERROR(VLOOKUP(PPTO!$D165,'[1]ANEXO 2 LIST PRECIOS RESUMI'!$A$11:$O$2502,2,0),0)</f>
        <v>A 029.001.266</v>
      </c>
      <c r="D165" s="28">
        <v>1942</v>
      </c>
      <c r="E165" s="26" t="s">
        <v>229</v>
      </c>
      <c r="F165" s="51"/>
      <c r="G165" s="30" t="str">
        <f>+VLOOKUP(PPTO!$D165,'[1]ANEXO 2 LIST PRECIOS RESUMI'!$A$11:$O$2502,10,0)</f>
        <v>POYOS BASE h=0.08 CONCR. 2560 psi</v>
      </c>
      <c r="H165" s="31" t="str">
        <f>+VLOOKUP(PPTO!$D165,'[1]ANEXO 2 LIST PRECIOS RESUMI'!$A$11:$O$2502,11,0)</f>
        <v>M2</v>
      </c>
      <c r="I165" s="32">
        <v>251.16</v>
      </c>
      <c r="J165" s="33">
        <f>+VLOOKUP(PPTO!$D165,'[1]ANEXO 2 LIST PRECIOS RESUMI'!$A$11:$O$2502,15,0)</f>
        <v>58784</v>
      </c>
      <c r="K165" s="34">
        <f t="shared" si="2"/>
        <v>14764189</v>
      </c>
    </row>
    <row r="166" spans="2:11" s="35" customFormat="1" ht="18" customHeight="1" x14ac:dyDescent="0.35">
      <c r="B166" s="63"/>
      <c r="C166" s="18"/>
      <c r="D166" s="19"/>
      <c r="E166" s="17" t="s">
        <v>230</v>
      </c>
      <c r="F166" s="20"/>
      <c r="G166" s="21" t="s">
        <v>231</v>
      </c>
      <c r="H166" s="22"/>
      <c r="I166" s="23"/>
      <c r="J166" s="22"/>
      <c r="K166" s="38"/>
    </row>
    <row r="167" spans="2:11" s="35" customFormat="1" ht="18" customHeight="1" x14ac:dyDescent="0.35">
      <c r="B167" s="64">
        <v>105</v>
      </c>
      <c r="C167" s="27" t="str">
        <f>+IFERROR(VLOOKUP(PPTO!$D167,'[1]ANEXO 2 LIST PRECIOS RESUMI'!$A$11:$O$2502,2,0),0)</f>
        <v>A 029.001.306</v>
      </c>
      <c r="D167" s="28">
        <v>1943</v>
      </c>
      <c r="E167" s="26" t="s">
        <v>232</v>
      </c>
      <c r="F167" s="51"/>
      <c r="G167" s="30" t="str">
        <f>+VLOOKUP(PPTO!$D167,'[1]ANEXO 2 LIST PRECIOS RESUMI'!$A$11:$O$2502,10,0)</f>
        <v>GUARDAESCOBA BALDOSA TERRAZO P2 30X8CM</v>
      </c>
      <c r="H167" s="31" t="s">
        <v>233</v>
      </c>
      <c r="I167" s="32">
        <v>2272.4299999999998</v>
      </c>
      <c r="J167" s="33">
        <f>+VLOOKUP(PPTO!$D167,'[1]ANEXO 2 LIST PRECIOS RESUMI'!$A$11:$O$2502,15,0)</f>
        <v>16429</v>
      </c>
      <c r="K167" s="34">
        <f t="shared" si="2"/>
        <v>37333752</v>
      </c>
    </row>
    <row r="168" spans="2:11" s="35" customFormat="1" ht="18" customHeight="1" x14ac:dyDescent="0.35">
      <c r="B168" s="64">
        <v>106</v>
      </c>
      <c r="C168" s="49" t="str">
        <f>+IFERROR(VLOOKUP(PPTO!$D168,'[1]ANEXO 2 LIST PRECIOS RESUMI'!$A$11:$O$2502,2,0),0)</f>
        <v>A 029.001.307</v>
      </c>
      <c r="D168" s="50">
        <v>1944</v>
      </c>
      <c r="E168" s="48" t="s">
        <v>234</v>
      </c>
      <c r="F168" s="51"/>
      <c r="G168" s="52" t="str">
        <f>+VLOOKUP(PPTO!$D168,'[1]ANEXO 2 LIST PRECIOS RESUMI'!$A$11:$O$2502,10,0)</f>
        <v>PISO BALDOSA TERRAZO P2 30x30 (Pulida y Abrillantada)</v>
      </c>
      <c r="H168" s="53" t="str">
        <f>+VLOOKUP(PPTO!$D168,'[1]ANEXO 2 LIST PRECIOS RESUMI'!$A$11:$O$2502,11,0)</f>
        <v>M2</v>
      </c>
      <c r="I168" s="54">
        <v>5082.43</v>
      </c>
      <c r="J168" s="59">
        <f>+VLOOKUP(PPTO!$D168,'[1]ANEXO 2 LIST PRECIOS RESUMI'!$A$11:$O$2502,15,0)</f>
        <v>148692</v>
      </c>
      <c r="K168" s="56">
        <f t="shared" si="2"/>
        <v>755716682</v>
      </c>
    </row>
    <row r="169" spans="2:11" s="35" customFormat="1" ht="18" customHeight="1" x14ac:dyDescent="0.35">
      <c r="B169" s="64">
        <v>107</v>
      </c>
      <c r="C169" s="27" t="str">
        <f>+IFERROR(VLOOKUP(PPTO!$D169,'[1]ANEXO 2 LIST PRECIOS RESUMI'!$A$11:$O$2502,2,0),0)</f>
        <v>A 029.001.308</v>
      </c>
      <c r="D169" s="28">
        <v>1945</v>
      </c>
      <c r="E169" s="26" t="s">
        <v>235</v>
      </c>
      <c r="F169" s="51"/>
      <c r="G169" s="30" t="str">
        <f>+VLOOKUP(PPTO!$D169,'[1]ANEXO 2 LIST PRECIOS RESUMI'!$A$11:$O$2502,10,0)</f>
        <v>PISO CERAMICA FORMATO 45.8X45.8CM</v>
      </c>
      <c r="H169" s="31" t="str">
        <f>+VLOOKUP(PPTO!$D169,'[1]ANEXO 2 LIST PRECIOS RESUMI'!$A$11:$O$2502,11,0)</f>
        <v>M2</v>
      </c>
      <c r="I169" s="32">
        <v>570.79</v>
      </c>
      <c r="J169" s="33">
        <f>+VLOOKUP(PPTO!$D169,'[1]ANEXO 2 LIST PRECIOS RESUMI'!$A$11:$O$2502,15,0)</f>
        <v>80051</v>
      </c>
      <c r="K169" s="34">
        <f t="shared" si="2"/>
        <v>45692310</v>
      </c>
    </row>
    <row r="170" spans="2:11" s="35" customFormat="1" ht="18" customHeight="1" x14ac:dyDescent="0.35">
      <c r="B170" s="63"/>
      <c r="C170" s="18"/>
      <c r="D170" s="19"/>
      <c r="E170" s="17" t="s">
        <v>236</v>
      </c>
      <c r="F170" s="20"/>
      <c r="G170" s="21" t="s">
        <v>237</v>
      </c>
      <c r="H170" s="22"/>
      <c r="I170" s="23"/>
      <c r="J170" s="22"/>
      <c r="K170" s="38"/>
    </row>
    <row r="171" spans="2:11" s="35" customFormat="1" ht="18" customHeight="1" x14ac:dyDescent="0.35">
      <c r="B171" s="64">
        <v>108</v>
      </c>
      <c r="C171" s="27" t="str">
        <f>+IFERROR(VLOOKUP(PPTO!$D171,'[1]ANEXO 2 LIST PRECIOS RESUMI'!$A$11:$O$2502,2,0),0)</f>
        <v>A 029.001.309</v>
      </c>
      <c r="D171" s="28">
        <v>1946</v>
      </c>
      <c r="E171" s="26" t="s">
        <v>238</v>
      </c>
      <c r="F171" s="51"/>
      <c r="G171" s="30" t="str">
        <f>+VLOOKUP(PPTO!$D171,'[1]ANEXO 2 LIST PRECIOS RESUMI'!$A$11:$O$2502,10,0)</f>
        <v>ALISTADO PISO 5CM - ENDURECIDO SIKAFLOOR MORT. 1:3</v>
      </c>
      <c r="H171" s="31" t="str">
        <f>+VLOOKUP(PPTO!$D171,'[1]ANEXO 2 LIST PRECIOS RESUMI'!$A$11:$O$2502,11,0)</f>
        <v>M2</v>
      </c>
      <c r="I171" s="32">
        <v>5168.66</v>
      </c>
      <c r="J171" s="33">
        <f>+VLOOKUP(PPTO!$D171,'[1]ANEXO 2 LIST PRECIOS RESUMI'!$A$11:$O$2502,15,0)</f>
        <v>54434</v>
      </c>
      <c r="K171" s="34">
        <f t="shared" si="2"/>
        <v>281350838</v>
      </c>
    </row>
    <row r="172" spans="2:11" s="35" customFormat="1" ht="18" customHeight="1" x14ac:dyDescent="0.35">
      <c r="B172" s="64">
        <v>109</v>
      </c>
      <c r="C172" s="27" t="str">
        <f>+IFERROR(VLOOKUP(PPTO!$D172,'[1]ANEXO 2 LIST PRECIOS RESUMI'!$A$11:$O$2502,2,0),0)</f>
        <v>A 029.001.310</v>
      </c>
      <c r="D172" s="28">
        <v>1947</v>
      </c>
      <c r="E172" s="26" t="s">
        <v>239</v>
      </c>
      <c r="F172" s="51"/>
      <c r="G172" s="30" t="str">
        <f>+VLOOKUP(PPTO!$D172,'[1]ANEXO 2 LIST PRECIOS RESUMI'!$A$11:$O$2502,10,0)</f>
        <v>CENEFA PISO 5CM - ENDURECIDO SIKAFLOOR MORT. 1:3</v>
      </c>
      <c r="H172" s="31" t="str">
        <f>+VLOOKUP(PPTO!$D172,'[1]ANEXO 2 LIST PRECIOS RESUMI'!$A$11:$O$2502,11,0)</f>
        <v>M2</v>
      </c>
      <c r="I172" s="32">
        <v>46.56</v>
      </c>
      <c r="J172" s="33">
        <f>+VLOOKUP(PPTO!$D172,'[1]ANEXO 2 LIST PRECIOS RESUMI'!$A$11:$O$2502,15,0)</f>
        <v>54434</v>
      </c>
      <c r="K172" s="34">
        <f t="shared" si="2"/>
        <v>2534447</v>
      </c>
    </row>
    <row r="173" spans="2:11" s="35" customFormat="1" ht="18" customHeight="1" x14ac:dyDescent="0.35">
      <c r="B173" s="63"/>
      <c r="C173" s="18"/>
      <c r="D173" s="19"/>
      <c r="E173" s="17" t="s">
        <v>240</v>
      </c>
      <c r="F173" s="20"/>
      <c r="G173" s="21" t="s">
        <v>241</v>
      </c>
      <c r="H173" s="22"/>
      <c r="I173" s="23"/>
      <c r="J173" s="22"/>
      <c r="K173" s="38"/>
    </row>
    <row r="174" spans="2:11" s="35" customFormat="1" ht="18" customHeight="1" x14ac:dyDescent="0.35">
      <c r="B174" s="64">
        <v>110</v>
      </c>
      <c r="C174" s="27" t="str">
        <f>+IFERROR(VLOOKUP(PPTO!$D174,'[1]ANEXO 2 LIST PRECIOS RESUMI'!$A$11:$O$2502,2,0),0)</f>
        <v>A 029.001.311</v>
      </c>
      <c r="D174" s="28">
        <v>1948</v>
      </c>
      <c r="E174" s="26" t="s">
        <v>242</v>
      </c>
      <c r="F174" s="51"/>
      <c r="G174" s="30" t="str">
        <f>+VLOOKUP(PPTO!$D174,'[1]ANEXO 2 LIST PRECIOS RESUMI'!$A$11:$O$2502,10,0)</f>
        <v>GRANITO PULIDO EN MESON</v>
      </c>
      <c r="H174" s="31" t="str">
        <f>+VLOOKUP(PPTO!$D174,'[1]ANEXO 2 LIST PRECIOS RESUMI'!$A$11:$O$2502,11,0)</f>
        <v>M2</v>
      </c>
      <c r="I174" s="32">
        <v>35.47</v>
      </c>
      <c r="J174" s="33">
        <f>+VLOOKUP(PPTO!$D174,'[1]ANEXO 2 LIST PRECIOS RESUMI'!$A$11:$O$2502,15,0)</f>
        <v>123781</v>
      </c>
      <c r="K174" s="34">
        <f t="shared" si="2"/>
        <v>4390512</v>
      </c>
    </row>
    <row r="175" spans="2:11" s="35" customFormat="1" ht="18" customHeight="1" x14ac:dyDescent="0.35">
      <c r="B175" s="63"/>
      <c r="C175" s="18"/>
      <c r="D175" s="19"/>
      <c r="E175" s="17" t="s">
        <v>243</v>
      </c>
      <c r="F175" s="20"/>
      <c r="G175" s="21" t="s">
        <v>244</v>
      </c>
      <c r="H175" s="22"/>
      <c r="I175" s="23"/>
      <c r="J175" s="22"/>
      <c r="K175" s="38"/>
    </row>
    <row r="176" spans="2:11" s="35" customFormat="1" ht="18" customHeight="1" x14ac:dyDescent="0.35">
      <c r="B176" s="64">
        <v>111</v>
      </c>
      <c r="C176" s="27" t="str">
        <f>+IFERROR(VLOOKUP(PPTO!$D176,'[1]ANEXO 2 LIST PRECIOS RESUMI'!$A$11:$O$2502,2,0),0)</f>
        <v>A 020.001.006</v>
      </c>
      <c r="D176" s="28">
        <v>576</v>
      </c>
      <c r="E176" s="26" t="s">
        <v>245</v>
      </c>
      <c r="F176" s="51"/>
      <c r="G176" s="30" t="str">
        <f>+VLOOKUP(PPTO!$D176,'[1]ANEXO 2 LIST PRECIOS RESUMI'!$A$11:$O$2502,10,0)</f>
        <v xml:space="preserve">DEMAR.CANCHA POLIF. PINTU.TRAF.PESAD (SIN/RELLEN) </v>
      </c>
      <c r="H176" s="31" t="str">
        <f>+VLOOKUP(PPTO!$D176,'[1]ANEXO 2 LIST PRECIOS RESUMI'!$A$11:$O$2502,11,0)</f>
        <v xml:space="preserve"> GB</v>
      </c>
      <c r="I176" s="32">
        <v>1</v>
      </c>
      <c r="J176" s="33">
        <f>+VLOOKUP(PPTO!$D176,'[1]ANEXO 2 LIST PRECIOS RESUMI'!$A$11:$O$2502,15,0)</f>
        <v>748471</v>
      </c>
      <c r="K176" s="34">
        <f t="shared" si="2"/>
        <v>748471</v>
      </c>
    </row>
    <row r="177" spans="2:11" s="35" customFormat="1" ht="18" customHeight="1" x14ac:dyDescent="0.35">
      <c r="B177" s="64">
        <v>112</v>
      </c>
      <c r="C177" s="27" t="str">
        <f>+IFERROR(VLOOKUP(PPTO!$D177,'[1]ANEXO 2 LIST PRECIOS RESUMI'!$A$11:$O$2502,2,0),0)</f>
        <v>A 029.001.312</v>
      </c>
      <c r="D177" s="28">
        <v>1949</v>
      </c>
      <c r="E177" s="26" t="s">
        <v>246</v>
      </c>
      <c r="F177" s="51"/>
      <c r="G177" s="30" t="str">
        <f>+VLOOKUP(PPTO!$D177,'[1]ANEXO 2 LIST PRECIOS RESUMI'!$A$11:$O$2502,10,0)</f>
        <v>RECUBRIMIENTO SINT. PLEXIFLOR, Incl. afinado de superf.</v>
      </c>
      <c r="H177" s="31" t="str">
        <f>+VLOOKUP(PPTO!$D177,'[1]ANEXO 2 LIST PRECIOS RESUMI'!$A$11:$O$2502,11,0)</f>
        <v>M2</v>
      </c>
      <c r="I177" s="32">
        <v>954.17</v>
      </c>
      <c r="J177" s="33">
        <f>+VLOOKUP(PPTO!$D177,'[1]ANEXO 2 LIST PRECIOS RESUMI'!$A$11:$O$2502,15,0)</f>
        <v>79489</v>
      </c>
      <c r="K177" s="34">
        <f t="shared" si="2"/>
        <v>75846019</v>
      </c>
    </row>
    <row r="178" spans="2:11" s="35" customFormat="1" ht="18" customHeight="1" x14ac:dyDescent="0.35">
      <c r="B178" s="63"/>
      <c r="C178" s="18"/>
      <c r="D178" s="19"/>
      <c r="E178" s="17" t="s">
        <v>247</v>
      </c>
      <c r="F178" s="20"/>
      <c r="G178" s="21" t="s">
        <v>248</v>
      </c>
      <c r="H178" s="22"/>
      <c r="I178" s="23"/>
      <c r="J178" s="22"/>
      <c r="K178" s="38"/>
    </row>
    <row r="179" spans="2:11" s="35" customFormat="1" ht="18" customHeight="1" x14ac:dyDescent="0.35">
      <c r="B179" s="63"/>
      <c r="C179" s="18"/>
      <c r="D179" s="19"/>
      <c r="E179" s="17" t="s">
        <v>249</v>
      </c>
      <c r="F179" s="20"/>
      <c r="G179" s="21" t="s">
        <v>250</v>
      </c>
      <c r="H179" s="22"/>
      <c r="I179" s="23"/>
      <c r="J179" s="22"/>
      <c r="K179" s="38"/>
    </row>
    <row r="180" spans="2:11" s="35" customFormat="1" ht="18" customHeight="1" x14ac:dyDescent="0.35">
      <c r="B180" s="64">
        <v>113</v>
      </c>
      <c r="C180" s="27" t="str">
        <f>+IFERROR(VLOOKUP(PPTO!$D180,'[1]ANEXO 2 LIST PRECIOS RESUMI'!$A$11:$O$2502,2,0),0)</f>
        <v>A 029.001.313</v>
      </c>
      <c r="D180" s="28">
        <v>1950</v>
      </c>
      <c r="E180" s="26" t="s">
        <v>251</v>
      </c>
      <c r="F180" s="51"/>
      <c r="G180" s="30" t="str">
        <f>+VLOOKUP(PPTO!$D180,'[1]ANEXO 2 LIST PRECIOS RESUMI'!$A$11:$O$2502,10,0)</f>
        <v>MONOCAPA MANTO ASFALTICO PENTAFLEX 3.6MM FOIL AL.REEPOLlE.</v>
      </c>
      <c r="H180" s="31" t="str">
        <f>+VLOOKUP(PPTO!$D180,'[1]ANEXO 2 LIST PRECIOS RESUMI'!$A$11:$O$2502,11,0)</f>
        <v>M2</v>
      </c>
      <c r="I180" s="32">
        <v>1360.97</v>
      </c>
      <c r="J180" s="33">
        <f>+VLOOKUP(PPTO!$D180,'[1]ANEXO 2 LIST PRECIOS RESUMI'!$A$11:$O$2502,15,0)</f>
        <v>41948</v>
      </c>
      <c r="K180" s="34">
        <f t="shared" si="2"/>
        <v>57089970</v>
      </c>
    </row>
    <row r="181" spans="2:11" s="35" customFormat="1" ht="18" customHeight="1" x14ac:dyDescent="0.35">
      <c r="B181" s="63"/>
      <c r="C181" s="18"/>
      <c r="D181" s="19"/>
      <c r="E181" s="17" t="s">
        <v>252</v>
      </c>
      <c r="F181" s="20"/>
      <c r="G181" s="21" t="s">
        <v>253</v>
      </c>
      <c r="H181" s="22"/>
      <c r="I181" s="23"/>
      <c r="J181" s="22"/>
      <c r="K181" s="38"/>
    </row>
    <row r="182" spans="2:11" s="35" customFormat="1" ht="18" customHeight="1" x14ac:dyDescent="0.35">
      <c r="B182" s="64">
        <v>114</v>
      </c>
      <c r="C182" s="27" t="str">
        <f>+IFERROR(VLOOKUP(PPTO!$D182,'[1]ANEXO 2 LIST PRECIOS RESUMI'!$A$11:$O$2502,2,0),0)</f>
        <v>A 029.001.314</v>
      </c>
      <c r="D182" s="28">
        <v>1951</v>
      </c>
      <c r="E182" s="26" t="s">
        <v>254</v>
      </c>
      <c r="F182" s="51"/>
      <c r="G182" s="30" t="str">
        <f>+VLOOKUP(PPTO!$D182,'[1]ANEXO 2 LIST PRECIOS RESUMI'!$A$11:$O$2502,10,0)</f>
        <v>MORTERO IMPER. 1:3 DE NIVELACION</v>
      </c>
      <c r="H182" s="31" t="str">
        <f>+VLOOKUP(PPTO!$D182,'[1]ANEXO 2 LIST PRECIOS RESUMI'!$A$11:$O$2502,11,0)</f>
        <v>M2</v>
      </c>
      <c r="I182" s="32">
        <v>1120.67</v>
      </c>
      <c r="J182" s="33">
        <f>+VLOOKUP(PPTO!$D182,'[1]ANEXO 2 LIST PRECIOS RESUMI'!$A$11:$O$2502,15,0)</f>
        <v>21501</v>
      </c>
      <c r="K182" s="34">
        <f t="shared" si="2"/>
        <v>24095526</v>
      </c>
    </row>
    <row r="183" spans="2:11" s="35" customFormat="1" ht="18" customHeight="1" x14ac:dyDescent="0.35">
      <c r="B183" s="63"/>
      <c r="C183" s="18"/>
      <c r="D183" s="19"/>
      <c r="E183" s="17" t="s">
        <v>255</v>
      </c>
      <c r="F183" s="20"/>
      <c r="G183" s="21" t="s">
        <v>256</v>
      </c>
      <c r="H183" s="22"/>
      <c r="I183" s="23"/>
      <c r="J183" s="22"/>
      <c r="K183" s="38"/>
    </row>
    <row r="184" spans="2:11" s="35" customFormat="1" ht="18" customHeight="1" x14ac:dyDescent="0.35">
      <c r="B184" s="63"/>
      <c r="C184" s="18"/>
      <c r="D184" s="19"/>
      <c r="E184" s="17" t="s">
        <v>257</v>
      </c>
      <c r="F184" s="20"/>
      <c r="G184" s="21" t="s">
        <v>258</v>
      </c>
      <c r="H184" s="22"/>
      <c r="I184" s="23"/>
      <c r="J184" s="22"/>
      <c r="K184" s="38"/>
    </row>
    <row r="185" spans="2:11" s="35" customFormat="1" ht="18" customHeight="1" x14ac:dyDescent="0.35">
      <c r="B185" s="64">
        <v>115</v>
      </c>
      <c r="C185" s="27" t="str">
        <f>+IFERROR(VLOOKUP(PPTO!$D185,'[1]ANEXO 2 LIST PRECIOS RESUMI'!$A$11:$O$2502,2,0),0)</f>
        <v>A 020.002.020</v>
      </c>
      <c r="D185" s="28">
        <v>2121</v>
      </c>
      <c r="E185" s="26" t="s">
        <v>259</v>
      </c>
      <c r="F185" s="51"/>
      <c r="G185" s="30" t="str">
        <f>+VLOOKUP(PPTO!$D185,'[1]ANEXO 2 LIST PRECIOS RESUMI'!$A$11:$O$2502,10,0)</f>
        <v>ESTUCO EXTERIOR S/PAÑETE</v>
      </c>
      <c r="H185" s="31" t="str">
        <f>+VLOOKUP(PPTO!$D185,'[1]ANEXO 2 LIST PRECIOS RESUMI'!$A$11:$O$2502,11,0)</f>
        <v>M2</v>
      </c>
      <c r="I185" s="32">
        <v>1875.83</v>
      </c>
      <c r="J185" s="33">
        <f>+VLOOKUP(PPTO!$D185,'[1]ANEXO 2 LIST PRECIOS RESUMI'!$A$11:$O$2502,15,0)</f>
        <v>16287</v>
      </c>
      <c r="K185" s="34">
        <f t="shared" si="2"/>
        <v>30551643</v>
      </c>
    </row>
    <row r="186" spans="2:11" s="35" customFormat="1" ht="18" customHeight="1" x14ac:dyDescent="0.35">
      <c r="B186" s="64">
        <v>116</v>
      </c>
      <c r="C186" s="27" t="str">
        <f>+IFERROR(VLOOKUP(PPTO!$D186,'[1]ANEXO 2 LIST PRECIOS RESUMI'!$A$11:$O$2502,2,0),0)</f>
        <v>A 020.002.021</v>
      </c>
      <c r="D186" s="28">
        <v>2122</v>
      </c>
      <c r="E186" s="26" t="s">
        <v>260</v>
      </c>
      <c r="F186" s="51"/>
      <c r="G186" s="30" t="str">
        <f>+VLOOKUP(PPTO!$D186,'[1]ANEXO 2 LIST PRECIOS RESUMI'!$A$11:$O$2502,10,0)</f>
        <v>ESTUCO INTERIOR S/PAÑETE</v>
      </c>
      <c r="H186" s="31" t="str">
        <f>+VLOOKUP(PPTO!$D186,'[1]ANEXO 2 LIST PRECIOS RESUMI'!$A$11:$O$2502,11,0)</f>
        <v>M2</v>
      </c>
      <c r="I186" s="32">
        <v>7655.1</v>
      </c>
      <c r="J186" s="33">
        <f>+VLOOKUP(PPTO!$D186,'[1]ANEXO 2 LIST PRECIOS RESUMI'!$A$11:$O$2502,15,0)</f>
        <v>11216</v>
      </c>
      <c r="K186" s="34">
        <f t="shared" si="2"/>
        <v>85859602</v>
      </c>
    </row>
    <row r="187" spans="2:11" s="35" customFormat="1" ht="18" customHeight="1" x14ac:dyDescent="0.35">
      <c r="B187" s="63"/>
      <c r="C187" s="18"/>
      <c r="D187" s="19"/>
      <c r="E187" s="17" t="s">
        <v>261</v>
      </c>
      <c r="F187" s="20"/>
      <c r="G187" s="21" t="s">
        <v>262</v>
      </c>
      <c r="H187" s="22"/>
      <c r="I187" s="23"/>
      <c r="J187" s="22"/>
      <c r="K187" s="38"/>
    </row>
    <row r="188" spans="2:11" s="35" customFormat="1" ht="18" customHeight="1" x14ac:dyDescent="0.35">
      <c r="B188" s="64">
        <v>117</v>
      </c>
      <c r="C188" s="27" t="str">
        <f>+IFERROR(VLOOKUP(PPTO!$D188,'[1]ANEXO 2 LIST PRECIOS RESUMI'!$A$11:$O$2502,2,0),0)</f>
        <v>A 020.002.022</v>
      </c>
      <c r="D188" s="28">
        <v>2123</v>
      </c>
      <c r="E188" s="26" t="s">
        <v>263</v>
      </c>
      <c r="F188" s="51"/>
      <c r="G188" s="30" t="str">
        <f>+VLOOKUP(PPTO!$D188,'[1]ANEXO 2 LIST PRECIOS RESUMI'!$A$11:$O$2502,10,0)</f>
        <v>VINILO GRIS BASALTO P/ESTR. EXT</v>
      </c>
      <c r="H188" s="31" t="str">
        <f>+VLOOKUP(PPTO!$D188,'[1]ANEXO 2 LIST PRECIOS RESUMI'!$A$11:$O$2502,11,0)</f>
        <v>M2</v>
      </c>
      <c r="I188" s="32">
        <v>2782</v>
      </c>
      <c r="J188" s="33">
        <f>+VLOOKUP(PPTO!$D188,'[1]ANEXO 2 LIST PRECIOS RESUMI'!$A$11:$O$2502,15,0)</f>
        <v>14079</v>
      </c>
      <c r="K188" s="34">
        <f t="shared" si="2"/>
        <v>39167778</v>
      </c>
    </row>
    <row r="189" spans="2:11" s="35" customFormat="1" ht="18" customHeight="1" x14ac:dyDescent="0.35">
      <c r="B189" s="64">
        <v>118</v>
      </c>
      <c r="C189" s="27" t="str">
        <f>+IFERROR(VLOOKUP(PPTO!$D189,'[1]ANEXO 2 LIST PRECIOS RESUMI'!$A$11:$O$2502,2,0),0)</f>
        <v>A 020.002.023</v>
      </c>
      <c r="D189" s="28">
        <v>2124</v>
      </c>
      <c r="E189" s="26" t="s">
        <v>264</v>
      </c>
      <c r="F189" s="51"/>
      <c r="G189" s="30" t="str">
        <f>+VLOOKUP(PPTO!$D189,'[1]ANEXO 2 LIST PRECIOS RESUMI'!$A$11:$O$2502,10,0)</f>
        <v>VINILO GRIS BASALTO P/ESTR. INT</v>
      </c>
      <c r="H189" s="31" t="str">
        <f>+VLOOKUP(PPTO!$D189,'[1]ANEXO 2 LIST PRECIOS RESUMI'!$A$11:$O$2502,11,0)</f>
        <v>M2</v>
      </c>
      <c r="I189" s="32">
        <v>2017</v>
      </c>
      <c r="J189" s="33">
        <f>+VLOOKUP(PPTO!$D189,'[1]ANEXO 2 LIST PRECIOS RESUMI'!$A$11:$O$2502,15,0)</f>
        <v>12648</v>
      </c>
      <c r="K189" s="34">
        <f t="shared" si="2"/>
        <v>25511016</v>
      </c>
    </row>
    <row r="190" spans="2:11" s="35" customFormat="1" ht="18" customHeight="1" x14ac:dyDescent="0.35">
      <c r="B190" s="64">
        <v>119</v>
      </c>
      <c r="C190" s="27" t="str">
        <f>+IFERROR(VLOOKUP(PPTO!$D190,'[1]ANEXO 2 LIST PRECIOS RESUMI'!$A$11:$O$2502,2,0),0)</f>
        <v>A 020.002.024</v>
      </c>
      <c r="D190" s="28">
        <v>2125</v>
      </c>
      <c r="E190" s="26" t="s">
        <v>265</v>
      </c>
      <c r="F190" s="51"/>
      <c r="G190" s="30" t="str">
        <f>+VLOOKUP(PPTO!$D190,'[1]ANEXO 2 LIST PRECIOS RESUMI'!$A$11:$O$2502,10,0)</f>
        <v>VINILO S/ESTUCO INT. 3 MANOS</v>
      </c>
      <c r="H190" s="31" t="str">
        <f>+VLOOKUP(PPTO!$D190,'[1]ANEXO 2 LIST PRECIOS RESUMI'!$A$11:$O$2502,11,0)</f>
        <v>M2</v>
      </c>
      <c r="I190" s="54">
        <v>7655.1</v>
      </c>
      <c r="J190" s="33">
        <f>+VLOOKUP(PPTO!$D190,'[1]ANEXO 2 LIST PRECIOS RESUMI'!$A$11:$O$2502,15,0)</f>
        <v>10065</v>
      </c>
      <c r="K190" s="34">
        <f t="shared" si="2"/>
        <v>77048582</v>
      </c>
    </row>
    <row r="191" spans="2:11" s="35" customFormat="1" ht="18" customHeight="1" x14ac:dyDescent="0.35">
      <c r="B191" s="64">
        <v>120</v>
      </c>
      <c r="C191" s="27" t="str">
        <f>+IFERROR(VLOOKUP(PPTO!$D191,'[1]ANEXO 2 LIST PRECIOS RESUMI'!$A$11:$O$2502,2,0),0)</f>
        <v>A 020.002.025</v>
      </c>
      <c r="D191" s="28">
        <v>2126</v>
      </c>
      <c r="E191" s="26" t="s">
        <v>266</v>
      </c>
      <c r="F191" s="51"/>
      <c r="G191" s="30" t="str">
        <f>+VLOOKUP(PPTO!$D191,'[1]ANEXO 2 LIST PRECIOS RESUMI'!$A$11:$O$2502,10,0)</f>
        <v>CORAZA S/ESTUCO EXT. 2 MANOS</v>
      </c>
      <c r="H191" s="31" t="str">
        <f>+VLOOKUP(PPTO!$D191,'[1]ANEXO 2 LIST PRECIOS RESUMI'!$A$11:$O$2502,11,0)</f>
        <v>M2</v>
      </c>
      <c r="I191" s="32">
        <v>1875.88</v>
      </c>
      <c r="J191" s="33">
        <f>+VLOOKUP(PPTO!$D191,'[1]ANEXO 2 LIST PRECIOS RESUMI'!$A$11:$O$2502,15,0)</f>
        <v>15296</v>
      </c>
      <c r="K191" s="34">
        <f t="shared" si="2"/>
        <v>28693460</v>
      </c>
    </row>
    <row r="192" spans="2:11" s="35" customFormat="1" ht="18" customHeight="1" x14ac:dyDescent="0.35">
      <c r="B192" s="62">
        <v>121</v>
      </c>
      <c r="C192" s="27" t="str">
        <f>+IFERROR(VLOOKUP(PPTO!$D192,'[1]ANEXO 2 LIST PRECIOS RESUMI'!$A$11:$O$2502,2,0),0)</f>
        <v>A 020.002.026</v>
      </c>
      <c r="D192" s="28">
        <v>2127</v>
      </c>
      <c r="E192" s="26" t="s">
        <v>267</v>
      </c>
      <c r="F192" s="51"/>
      <c r="G192" s="30" t="str">
        <f>+VLOOKUP(PPTO!$D192,'[1]ANEXO 2 LIST PRECIOS RESUMI'!$A$11:$O$2502,10,0)</f>
        <v>CORAZA S/PAÑETE 2 MANOS FACH.EX</v>
      </c>
      <c r="H192" s="31" t="str">
        <f>+VLOOKUP(PPTO!$D192,'[1]ANEXO 2 LIST PRECIOS RESUMI'!$A$11:$O$2502,11,0)</f>
        <v>M2</v>
      </c>
      <c r="I192" s="32">
        <v>293</v>
      </c>
      <c r="J192" s="33">
        <f>+VLOOKUP(PPTO!$D192,'[1]ANEXO 2 LIST PRECIOS RESUMI'!$A$11:$O$2502,15,0)</f>
        <v>19577</v>
      </c>
      <c r="K192" s="34">
        <f t="shared" si="2"/>
        <v>5736061</v>
      </c>
    </row>
    <row r="193" spans="2:11" s="35" customFormat="1" ht="18" customHeight="1" x14ac:dyDescent="0.35">
      <c r="B193" s="25"/>
      <c r="C193" s="18"/>
      <c r="D193" s="19"/>
      <c r="E193" s="17" t="s">
        <v>268</v>
      </c>
      <c r="F193" s="20"/>
      <c r="G193" s="21" t="s">
        <v>269</v>
      </c>
      <c r="H193" s="22"/>
      <c r="I193" s="23"/>
      <c r="J193" s="22"/>
      <c r="K193" s="38"/>
    </row>
    <row r="194" spans="2:11" s="35" customFormat="1" ht="18" customHeight="1" x14ac:dyDescent="0.35">
      <c r="B194" s="25"/>
      <c r="C194" s="18"/>
      <c r="D194" s="19"/>
      <c r="E194" s="17" t="s">
        <v>270</v>
      </c>
      <c r="F194" s="20"/>
      <c r="G194" s="21" t="s">
        <v>271</v>
      </c>
      <c r="H194" s="22"/>
      <c r="I194" s="23"/>
      <c r="J194" s="22"/>
      <c r="K194" s="38"/>
    </row>
    <row r="195" spans="2:11" s="35" customFormat="1" ht="18" customHeight="1" x14ac:dyDescent="0.35">
      <c r="B195" s="62">
        <v>122</v>
      </c>
      <c r="C195" s="27" t="str">
        <f>+IFERROR(VLOOKUP(PPTO!$D195,'[1]ANEXO 2 LIST PRECIOS RESUMI'!$A$11:$O$2502,2,0),0)</f>
        <v>A 020.002.029</v>
      </c>
      <c r="D195" s="28">
        <v>2130</v>
      </c>
      <c r="E195" s="26" t="s">
        <v>272</v>
      </c>
      <c r="F195" s="51"/>
      <c r="G195" s="30" t="str">
        <f>+VLOOKUP(PPTO!$D195,'[1]ANEXO 2 LIST PRECIOS RESUMI'!$A$11:$O$2502,10,0)</f>
        <v>CIELORRASO TABLILLAS PVC RINCONERAS e=10mm</v>
      </c>
      <c r="H195" s="31" t="str">
        <f>+VLOOKUP(PPTO!$D195,'[1]ANEXO 2 LIST PRECIOS RESUMI'!$A$11:$O$2502,11,0)</f>
        <v>M2</v>
      </c>
      <c r="I195" s="32">
        <v>1588.1</v>
      </c>
      <c r="J195" s="33">
        <f>+VLOOKUP(PPTO!$D195,'[1]ANEXO 2 LIST PRECIOS RESUMI'!$A$11:$O$2502,15,0)</f>
        <v>90233</v>
      </c>
      <c r="K195" s="34">
        <f t="shared" si="2"/>
        <v>143299027</v>
      </c>
    </row>
    <row r="196" spans="2:11" s="35" customFormat="1" ht="18" customHeight="1" x14ac:dyDescent="0.35">
      <c r="B196" s="63"/>
      <c r="C196" s="18"/>
      <c r="D196" s="19"/>
      <c r="E196" s="77">
        <v>17</v>
      </c>
      <c r="F196" s="20"/>
      <c r="G196" s="21" t="s">
        <v>273</v>
      </c>
      <c r="H196" s="22"/>
      <c r="I196" s="23"/>
      <c r="J196" s="22"/>
      <c r="K196" s="38"/>
    </row>
    <row r="197" spans="2:11" s="35" customFormat="1" ht="18" customHeight="1" x14ac:dyDescent="0.35">
      <c r="B197" s="64">
        <v>123</v>
      </c>
      <c r="C197" s="27" t="str">
        <f>+IFERROR(VLOOKUP(PPTO!$D197,'[1]ANEXO 2 LIST PRECIOS RESUMI'!$A$11:$O$2502,2,0),0)</f>
        <v>A 030.003.061</v>
      </c>
      <c r="D197" s="28">
        <v>1952</v>
      </c>
      <c r="E197" s="26" t="s">
        <v>274</v>
      </c>
      <c r="F197" s="29"/>
      <c r="G197" s="30" t="str">
        <f>+VLOOKUP(PPTO!$D197,'[1]ANEXO 2 LIST PRECIOS RESUMI'!$A$11:$O$2502,10,0)</f>
        <v>SANITARIO LINEA ECONOMICA</v>
      </c>
      <c r="H197" s="31" t="str">
        <f>+VLOOKUP(PPTO!$D197,'[1]ANEXO 2 LIST PRECIOS RESUMI'!$A$11:$O$2502,11,0)</f>
        <v>UN</v>
      </c>
      <c r="I197" s="32">
        <v>62</v>
      </c>
      <c r="J197" s="33">
        <f>+VLOOKUP(PPTO!$D197,'[1]ANEXO 2 LIST PRECIOS RESUMI'!$A$11:$O$2502,15,0)</f>
        <v>304352</v>
      </c>
      <c r="K197" s="34">
        <f t="shared" si="2"/>
        <v>18869824</v>
      </c>
    </row>
    <row r="198" spans="2:11" s="35" customFormat="1" ht="18" customHeight="1" x14ac:dyDescent="0.35">
      <c r="B198" s="64">
        <v>124</v>
      </c>
      <c r="C198" s="27" t="str">
        <f>+IFERROR(VLOOKUP(PPTO!$D198,'[1]ANEXO 2 LIST PRECIOS RESUMI'!$A$11:$O$2502,2,0),0)</f>
        <v>A 011.001.007</v>
      </c>
      <c r="D198" s="28">
        <v>317</v>
      </c>
      <c r="E198" s="26" t="s">
        <v>275</v>
      </c>
      <c r="F198" s="29"/>
      <c r="G198" s="30" t="str">
        <f>+VLOOKUP(PPTO!$D198,'[1]ANEXO 2 LIST PRECIOS RESUMI'!$A$11:$O$2502,10,0)</f>
        <v xml:space="preserve">SANITARIO DISCAPACITADOS INC GRIFERIA ANTIBAN </v>
      </c>
      <c r="H198" s="31" t="str">
        <f>+VLOOKUP(PPTO!$D198,'[1]ANEXO 2 LIST PRECIOS RESUMI'!$A$11:$O$2502,11,0)</f>
        <v xml:space="preserve"> UN</v>
      </c>
      <c r="I198" s="32">
        <v>8</v>
      </c>
      <c r="J198" s="33">
        <f>+VLOOKUP(PPTO!$D198,'[1]ANEXO 2 LIST PRECIOS RESUMI'!$A$11:$O$2502,15,0)</f>
        <v>892513</v>
      </c>
      <c r="K198" s="34">
        <f t="shared" si="2"/>
        <v>7140104</v>
      </c>
    </row>
    <row r="199" spans="2:11" s="35" customFormat="1" ht="18" customHeight="1" x14ac:dyDescent="0.35">
      <c r="B199" s="62">
        <v>125</v>
      </c>
      <c r="C199" s="49" t="str">
        <f>+IFERROR(VLOOKUP(PPTO!$D199,'[1]ANEXO 2 LIST PRECIOS RESUMI'!$A$11:$O$2502,2,0),0)</f>
        <v>A 011.001.001</v>
      </c>
      <c r="D199" s="50">
        <v>311</v>
      </c>
      <c r="E199" s="48" t="s">
        <v>276</v>
      </c>
      <c r="F199" s="29"/>
      <c r="G199" s="52" t="str">
        <f>+VLOOKUP(PPTO!$D199,'[1]ANEXO 2 LIST PRECIOS RESUMI'!$A$11:$O$2502,10,0)</f>
        <v xml:space="preserve">SANITARIO INFANTIL COMPLETO CRN A </v>
      </c>
      <c r="H199" s="53" t="str">
        <f>+VLOOKUP(PPTO!$D199,'[1]ANEXO 2 LIST PRECIOS RESUMI'!$A$11:$O$2502,11,0)</f>
        <v xml:space="preserve"> UN</v>
      </c>
      <c r="I199" s="54">
        <v>6</v>
      </c>
      <c r="J199" s="59">
        <f>+VLOOKUP(PPTO!$D199,'[1]ANEXO 2 LIST PRECIOS RESUMI'!$A$11:$O$2502,15,0)</f>
        <v>772854</v>
      </c>
      <c r="K199" s="56">
        <f t="shared" si="2"/>
        <v>4637124</v>
      </c>
    </row>
    <row r="200" spans="2:11" s="35" customFormat="1" ht="18" customHeight="1" x14ac:dyDescent="0.35">
      <c r="B200" s="64">
        <v>126</v>
      </c>
      <c r="C200" s="27" t="str">
        <f>+IFERROR(VLOOKUP(PPTO!$D200,'[1]ANEXO 2 LIST PRECIOS RESUMI'!$A$11:$O$2502,2,0),0)</f>
        <v>A 029.001.263</v>
      </c>
      <c r="D200" s="28">
        <v>1953</v>
      </c>
      <c r="E200" s="26" t="s">
        <v>277</v>
      </c>
      <c r="F200" s="51"/>
      <c r="G200" s="30" t="str">
        <f>+VLOOKUP(PPTO!$D200,'[1]ANEXO 2 LIST PRECIOS RESUMI'!$A$11:$O$2502,10,0)</f>
        <v>ORINAL PARED MEDIANO Incl. Grife</v>
      </c>
      <c r="H200" s="31" t="str">
        <f>+VLOOKUP(PPTO!$D200,'[1]ANEXO 2 LIST PRECIOS RESUMI'!$A$11:$O$2502,11,0)</f>
        <v xml:space="preserve"> UN</v>
      </c>
      <c r="I200" s="32">
        <v>17</v>
      </c>
      <c r="J200" s="33">
        <f>+VLOOKUP(PPTO!$D200,'[1]ANEXO 2 LIST PRECIOS RESUMI'!$A$11:$O$2502,15,0)</f>
        <v>536048</v>
      </c>
      <c r="K200" s="34">
        <f t="shared" si="2"/>
        <v>9112816</v>
      </c>
    </row>
    <row r="201" spans="2:11" s="35" customFormat="1" ht="18" customHeight="1" x14ac:dyDescent="0.35">
      <c r="B201" s="64">
        <v>127</v>
      </c>
      <c r="C201" s="27" t="str">
        <f>+IFERROR(VLOOKUP(PPTO!$D201,'[1]ANEXO 2 LIST PRECIOS RESUMI'!$A$11:$O$2502,2,0),0)</f>
        <v>A 011.002.009</v>
      </c>
      <c r="D201" s="28">
        <v>1954</v>
      </c>
      <c r="E201" s="26">
        <v>17.5</v>
      </c>
      <c r="F201" s="51"/>
      <c r="G201" s="30" t="str">
        <f>+VLOOKUP(PPTO!$D201,'[1]ANEXO 2 LIST PRECIOS RESUMI'!$A$11:$O$2502,10,0)</f>
        <v>LAVAMANOS SOBREPONER CASCADA</v>
      </c>
      <c r="H201" s="31" t="str">
        <f>+VLOOKUP(PPTO!$D201,'[1]ANEXO 2 LIST PRECIOS RESUMI'!$A$11:$O$2502,11,0)</f>
        <v xml:space="preserve"> UN</v>
      </c>
      <c r="I201" s="32">
        <v>97</v>
      </c>
      <c r="J201" s="33">
        <f>+VLOOKUP(PPTO!$D201,'[1]ANEXO 2 LIST PRECIOS RESUMI'!$A$11:$O$2502,15,0)</f>
        <v>547292</v>
      </c>
      <c r="K201" s="34">
        <f t="shared" si="2"/>
        <v>53087324</v>
      </c>
    </row>
    <row r="202" spans="2:11" s="35" customFormat="1" ht="18" customHeight="1" x14ac:dyDescent="0.35">
      <c r="B202" s="64">
        <v>128</v>
      </c>
      <c r="C202" s="27" t="str">
        <f>+IFERROR(VLOOKUP(PPTO!$D202,'[1]ANEXO 2 LIST PRECIOS RESUMI'!$A$11:$O$2502,2,0),0)</f>
        <v>A 011.002.010</v>
      </c>
      <c r="D202" s="28">
        <v>1955</v>
      </c>
      <c r="E202" s="26">
        <v>17.600000000000001</v>
      </c>
      <c r="F202" s="51"/>
      <c r="G202" s="30" t="str">
        <f>+VLOOKUP(PPTO!$D202,'[1]ANEXO 2 LIST PRECIOS RESUMI'!$A$11:$O$2502,10,0)</f>
        <v>LAVAPLATOS CON GRIFERIA</v>
      </c>
      <c r="H202" s="31" t="str">
        <f>+VLOOKUP(PPTO!$D202,'[1]ANEXO 2 LIST PRECIOS RESUMI'!$A$11:$O$2502,11,0)</f>
        <v xml:space="preserve"> UN</v>
      </c>
      <c r="I202" s="32">
        <v>1</v>
      </c>
      <c r="J202" s="33">
        <f>+VLOOKUP(PPTO!$D202,'[1]ANEXO 2 LIST PRECIOS RESUMI'!$A$11:$O$2502,15,0)</f>
        <v>372433</v>
      </c>
      <c r="K202" s="34">
        <f t="shared" si="2"/>
        <v>372433</v>
      </c>
    </row>
    <row r="203" spans="2:11" s="35" customFormat="1" ht="18" customHeight="1" x14ac:dyDescent="0.35">
      <c r="B203" s="64">
        <v>129</v>
      </c>
      <c r="C203" s="27" t="str">
        <f>+IFERROR(VLOOKUP(PPTO!$D203,'[1]ANEXO 2 LIST PRECIOS RESUMI'!$A$11:$O$2502,2,0),0)</f>
        <v>A 011.002.011</v>
      </c>
      <c r="D203" s="28">
        <v>1956</v>
      </c>
      <c r="E203" s="26">
        <v>17.7</v>
      </c>
      <c r="F203" s="51"/>
      <c r="G203" s="30" t="str">
        <f>+VLOOKUP(PPTO!$D203,'[1]ANEXO 2 LIST PRECIOS RESUMI'!$A$11:$O$2502,10,0)</f>
        <v>LAVAPLATOS POCETA CON GRIFERIA</v>
      </c>
      <c r="H203" s="31" t="str">
        <f>+VLOOKUP(PPTO!$D203,'[1]ANEXO 2 LIST PRECIOS RESUMI'!$A$11:$O$2502,11,0)</f>
        <v xml:space="preserve"> UN</v>
      </c>
      <c r="I203" s="32">
        <v>16</v>
      </c>
      <c r="J203" s="33">
        <f>+VLOOKUP(PPTO!$D203,'[1]ANEXO 2 LIST PRECIOS RESUMI'!$A$11:$O$2502,15,0)</f>
        <v>433479</v>
      </c>
      <c r="K203" s="34">
        <f t="shared" si="2"/>
        <v>6935664</v>
      </c>
    </row>
    <row r="204" spans="2:11" s="35" customFormat="1" ht="18" customHeight="1" x14ac:dyDescent="0.35">
      <c r="B204" s="64">
        <v>130</v>
      </c>
      <c r="C204" s="27" t="str">
        <f>+IFERROR(VLOOKUP(PPTO!$D204,'[1]ANEXO 2 LIST PRECIOS RESUMI'!$A$11:$O$2502,2,0),0)</f>
        <v>A 030.003.062</v>
      </c>
      <c r="D204" s="28">
        <v>1957</v>
      </c>
      <c r="E204" s="26">
        <v>17.8</v>
      </c>
      <c r="F204" s="51"/>
      <c r="G204" s="30" t="str">
        <f>+VLOOKUP(PPTO!$D204,'[1]ANEXO 2 LIST PRECIOS RESUMI'!$A$11:$O$2502,10,0)</f>
        <v>DUCHA CON GRIFERIA TIPO II</v>
      </c>
      <c r="H204" s="31" t="str">
        <f>+VLOOKUP(PPTO!$D204,'[1]ANEXO 2 LIST PRECIOS RESUMI'!$A$11:$O$2502,11,0)</f>
        <v>UN</v>
      </c>
      <c r="I204" s="32">
        <v>3</v>
      </c>
      <c r="J204" s="33">
        <f>+VLOOKUP(PPTO!$D204,'[1]ANEXO 2 LIST PRECIOS RESUMI'!$A$11:$O$2502,15,0)</f>
        <v>159177</v>
      </c>
      <c r="K204" s="34">
        <f t="shared" si="2"/>
        <v>477531</v>
      </c>
    </row>
    <row r="205" spans="2:11" s="35" customFormat="1" ht="18" customHeight="1" x14ac:dyDescent="0.35">
      <c r="B205" s="63"/>
      <c r="C205" s="18"/>
      <c r="D205" s="19"/>
      <c r="E205" s="77">
        <v>18</v>
      </c>
      <c r="F205" s="20"/>
      <c r="G205" s="21" t="s">
        <v>278</v>
      </c>
      <c r="H205" s="22"/>
      <c r="I205" s="23"/>
      <c r="J205" s="22"/>
      <c r="K205" s="38"/>
    </row>
    <row r="206" spans="2:11" s="35" customFormat="1" ht="18" customHeight="1" x14ac:dyDescent="0.35">
      <c r="B206" s="64">
        <v>131</v>
      </c>
      <c r="C206" s="27" t="str">
        <f>+IFERROR(VLOOKUP(PPTO!$D206,'[1]ANEXO 2 LIST PRECIOS RESUMI'!$A$11:$O$2502,2,0),0)</f>
        <v>A 023.001.008</v>
      </c>
      <c r="D206" s="28">
        <v>638</v>
      </c>
      <c r="E206" s="26" t="s">
        <v>279</v>
      </c>
      <c r="F206" s="51"/>
      <c r="G206" s="30" t="str">
        <f>+VLOOKUP(PPTO!$D206,'[1]ANEXO 2 LIST PRECIOS RESUMI'!$A$11:$O$2502,10,0)</f>
        <v xml:space="preserve">ESPEJO 4mm </v>
      </c>
      <c r="H206" s="31" t="str">
        <f>+VLOOKUP(PPTO!$D206,'[1]ANEXO 2 LIST PRECIOS RESUMI'!$A$11:$O$2502,11,0)</f>
        <v>M2</v>
      </c>
      <c r="I206" s="32">
        <v>53.5</v>
      </c>
      <c r="J206" s="33">
        <f>+VLOOKUP(PPTO!$D206,'[1]ANEXO 2 LIST PRECIOS RESUMI'!$A$11:$O$2502,15,0)</f>
        <v>101549</v>
      </c>
      <c r="K206" s="34">
        <f t="shared" si="2"/>
        <v>5432872</v>
      </c>
    </row>
    <row r="207" spans="2:11" s="35" customFormat="1" ht="18" customHeight="1" x14ac:dyDescent="0.35">
      <c r="B207" s="63"/>
      <c r="C207" s="18"/>
      <c r="D207" s="19"/>
      <c r="E207" s="77">
        <v>19</v>
      </c>
      <c r="F207" s="20"/>
      <c r="G207" s="21" t="s">
        <v>280</v>
      </c>
      <c r="H207" s="22"/>
      <c r="I207" s="23"/>
      <c r="J207" s="22"/>
      <c r="K207" s="38"/>
    </row>
    <row r="208" spans="2:11" s="35" customFormat="1" ht="18" customHeight="1" x14ac:dyDescent="0.35">
      <c r="B208" s="64">
        <v>132</v>
      </c>
      <c r="C208" s="27" t="str">
        <f>+IFERROR(VLOOKUP(PPTO!$D208,'[1]ANEXO 2 LIST PRECIOS RESUMI'!$A$11:$O$2502,2,0),0)</f>
        <v>A 029.001.318</v>
      </c>
      <c r="D208" s="28">
        <v>2131</v>
      </c>
      <c r="E208" s="26" t="s">
        <v>281</v>
      </c>
      <c r="F208" s="51"/>
      <c r="G208" s="30" t="str">
        <f>+VLOOKUP(PPTO!$D208,'[1]ANEXO 2 LIST PRECIOS RESUMI'!$A$11:$O$2502,10,0)</f>
        <v>SUMINISTRO E INSTALACION PORTICO MULTIFUNCIONAL</v>
      </c>
      <c r="H208" s="31" t="str">
        <f>+VLOOKUP(PPTO!$D208,'[1]ANEXO 2 LIST PRECIOS RESUMI'!$A$11:$O$2502,11,0)</f>
        <v>UN</v>
      </c>
      <c r="I208" s="32">
        <v>2</v>
      </c>
      <c r="J208" s="33">
        <f>+VLOOKUP(PPTO!$D208,'[1]ANEXO 2 LIST PRECIOS RESUMI'!$A$11:$O$2502,15,0)</f>
        <v>5554616</v>
      </c>
      <c r="K208" s="34">
        <f t="shared" si="2"/>
        <v>11109232</v>
      </c>
    </row>
    <row r="209" spans="1:11" s="35" customFormat="1" ht="18" customHeight="1" x14ac:dyDescent="0.35">
      <c r="B209" s="63"/>
      <c r="C209" s="18"/>
      <c r="D209" s="19"/>
      <c r="E209" s="77">
        <v>20</v>
      </c>
      <c r="F209" s="20"/>
      <c r="G209" s="21" t="s">
        <v>282</v>
      </c>
      <c r="H209" s="22"/>
      <c r="I209" s="23"/>
      <c r="J209" s="22"/>
      <c r="K209" s="38"/>
    </row>
    <row r="210" spans="1:11" s="35" customFormat="1" ht="18" customHeight="1" x14ac:dyDescent="0.35">
      <c r="B210" s="63"/>
      <c r="C210" s="18"/>
      <c r="D210" s="19"/>
      <c r="E210" s="17" t="s">
        <v>283</v>
      </c>
      <c r="F210" s="20"/>
      <c r="G210" s="21" t="s">
        <v>284</v>
      </c>
      <c r="H210" s="22"/>
      <c r="I210" s="23"/>
      <c r="J210" s="22"/>
      <c r="K210" s="38"/>
    </row>
    <row r="211" spans="1:11" s="35" customFormat="1" ht="18" customHeight="1" x14ac:dyDescent="0.35">
      <c r="B211" s="64">
        <v>133</v>
      </c>
      <c r="C211" s="27" t="str">
        <f>+IFERROR(VLOOKUP(PPTO!$D211,'[1]ANEXO 2 LIST PRECIOS RESUMI'!$A$11:$O$2502,2,0),0)</f>
        <v>A 029.001.315</v>
      </c>
      <c r="D211" s="28">
        <v>1958</v>
      </c>
      <c r="E211" s="26" t="s">
        <v>285</v>
      </c>
      <c r="F211" s="51"/>
      <c r="G211" s="30" t="str">
        <f>+VLOOKUP(PPTO!$D211,'[1]ANEXO 2 LIST PRECIOS RESUMI'!$A$11:$O$2502,10,0)</f>
        <v>ANDEN CONCRETO MR 3.5 MPa e=0.10 m, Acabado texturizado</v>
      </c>
      <c r="H211" s="31" t="str">
        <f>+VLOOKUP(PPTO!$D211,'[1]ANEXO 2 LIST PRECIOS RESUMI'!$A$11:$O$2502,11,0)</f>
        <v>M2</v>
      </c>
      <c r="I211" s="32">
        <v>962.69</v>
      </c>
      <c r="J211" s="33">
        <f>+VLOOKUP(PPTO!$D211,'[1]ANEXO 2 LIST PRECIOS RESUMI'!$A$11:$O$2502,15,0)</f>
        <v>104924</v>
      </c>
      <c r="K211" s="34">
        <f t="shared" si="2"/>
        <v>101009286</v>
      </c>
    </row>
    <row r="212" spans="1:11" s="35" customFormat="1" ht="40.5" customHeight="1" x14ac:dyDescent="0.35">
      <c r="B212" s="64">
        <v>134</v>
      </c>
      <c r="C212" s="27" t="str">
        <f>+IFERROR(VLOOKUP(PPTO!$D212,'[1]ANEXO 2 LIST PRECIOS RESUMI'!$A$11:$O$2502,2,0),0)</f>
        <v>A 029.001.316</v>
      </c>
      <c r="D212" s="28">
        <v>1959</v>
      </c>
      <c r="E212" s="26" t="s">
        <v>286</v>
      </c>
      <c r="F212" s="51"/>
      <c r="G212" s="30" t="str">
        <f>+VLOOKUP(PPTO!$D212,'[1]ANEXO 2 LIST PRECIOS RESUMI'!$A$11:$O$2502,10,0)</f>
        <v>ANDEN EN LOSETA VIBROCOMPACTADA TIPO IDU MR 3.5 MPa (f´c 4500 PS I) TERMINADO COLOR 20% GRIS 80% (Incluye Loseta Táctil y Mortero de Pega 1:3 e=0.04m)</v>
      </c>
      <c r="H212" s="31" t="str">
        <f>+VLOOKUP(PPTO!$D212,'[1]ANEXO 2 LIST PRECIOS RESUMI'!$A$11:$O$2502,11,0)</f>
        <v>M2</v>
      </c>
      <c r="I212" s="32">
        <v>464.6</v>
      </c>
      <c r="J212" s="33">
        <f>+VLOOKUP(PPTO!$D212,'[1]ANEXO 2 LIST PRECIOS RESUMI'!$A$11:$O$2502,15,0)</f>
        <v>155155</v>
      </c>
      <c r="K212" s="34">
        <f t="shared" si="2"/>
        <v>72085013</v>
      </c>
    </row>
    <row r="213" spans="1:11" s="35" customFormat="1" ht="28" customHeight="1" x14ac:dyDescent="0.35">
      <c r="B213" s="64">
        <v>135</v>
      </c>
      <c r="C213" s="27" t="str">
        <f>+IFERROR(VLOOKUP(PPTO!$D213,'[1]ANEXO 2 LIST PRECIOS RESUMI'!$A$11:$O$2502,2,0),0)</f>
        <v>A 029.001.317</v>
      </c>
      <c r="D213" s="28">
        <v>1960</v>
      </c>
      <c r="E213" s="26" t="s">
        <v>287</v>
      </c>
      <c r="F213" s="29"/>
      <c r="G213" s="30" t="str">
        <f>+VLOOKUP(PPTO!$D213,'[1]ANEXO 2 LIST PRECIOS RESUMI'!$A$11:$O$2502,10,0)</f>
        <v>ANDEN CONSTRUIDO CON GRAMOQUIN C ONCRETO VIBROCOMPACTADO 3500 PSI (Incluye Relleno de celdas con grama trenza)</v>
      </c>
      <c r="H213" s="31" t="str">
        <f>+VLOOKUP(PPTO!$D213,'[1]ANEXO 2 LIST PRECIOS RESUMI'!$A$11:$O$2502,11,0)</f>
        <v>M2</v>
      </c>
      <c r="I213" s="32">
        <v>459.1</v>
      </c>
      <c r="J213" s="33">
        <f>+VLOOKUP(PPTO!$D213,'[1]ANEXO 2 LIST PRECIOS RESUMI'!$A$11:$O$2502,15,0)</f>
        <v>128381</v>
      </c>
      <c r="K213" s="34">
        <f t="shared" ref="K213:K243" si="3">+ROUND(I213*J213,0.1)</f>
        <v>58939717</v>
      </c>
    </row>
    <row r="214" spans="1:11" s="35" customFormat="1" ht="28" customHeight="1" x14ac:dyDescent="0.35">
      <c r="B214" s="64">
        <v>136</v>
      </c>
      <c r="C214" s="27" t="str">
        <f>+IFERROR(VLOOKUP(PPTO!$D214,'[1]ANEXO 2 LIST PRECIOS RESUMI'!$A$11:$O$2502,2,0),0)</f>
        <v>A 030.003.061x</v>
      </c>
      <c r="D214" s="28">
        <v>1961</v>
      </c>
      <c r="E214" s="42" t="s">
        <v>288</v>
      </c>
      <c r="F214" s="43"/>
      <c r="G214" s="44" t="str">
        <f>+VLOOKUP(PPTO!$D214,'[1]ANEXO 2 LIST PRECIOS RESUMI'!$A$11:$O$2502,10,0)</f>
        <v>ESCALAS SOBRE TERRENO EN CONCRET O DE 3000 PIS (21MPa) (Incluye Malla Electrosoldada M1.31 como refuerzo)</v>
      </c>
      <c r="H214" s="45" t="str">
        <f>+VLOOKUP(PPTO!$D214,'[1]ANEXO 2 LIST PRECIOS RESUMI'!$A$11:$O$2502,11,0)</f>
        <v>M3</v>
      </c>
      <c r="I214" s="46">
        <v>4.22</v>
      </c>
      <c r="J214" s="47">
        <f>+VLOOKUP(PPTO!$D214,'[1]ANEXO 2 LIST PRECIOS RESUMI'!$A$11:$O$2502,15,0)</f>
        <v>1247379</v>
      </c>
      <c r="K214" s="34">
        <f t="shared" si="3"/>
        <v>5263939</v>
      </c>
    </row>
    <row r="215" spans="1:11" s="35" customFormat="1" ht="18" customHeight="1" x14ac:dyDescent="0.35">
      <c r="B215" s="63"/>
      <c r="C215" s="18"/>
      <c r="D215" s="19"/>
      <c r="E215" s="17" t="s">
        <v>289</v>
      </c>
      <c r="F215" s="20"/>
      <c r="G215" s="21" t="s">
        <v>290</v>
      </c>
      <c r="H215" s="22"/>
      <c r="I215" s="23"/>
      <c r="J215" s="22"/>
      <c r="K215" s="38"/>
    </row>
    <row r="216" spans="1:11" s="35" customFormat="1" ht="28" customHeight="1" x14ac:dyDescent="0.35">
      <c r="B216" s="64">
        <v>137</v>
      </c>
      <c r="C216" s="27" t="str">
        <f>+IFERROR(VLOOKUP(PPTO!$D216,'[1]ANEXO 2 LIST PRECIOS RESUMI'!$A$11:$O$2502,2,0),0)</f>
        <v>E 002.001.009</v>
      </c>
      <c r="D216" s="28">
        <v>1643</v>
      </c>
      <c r="E216" s="26" t="s">
        <v>291</v>
      </c>
      <c r="F216" s="51"/>
      <c r="G216" s="30" t="str">
        <f>+VLOOKUP(PPTO!$D216,'[1]ANEXO 2 LIST PRECIOS RESUMI'!$A$11:$O$2502,10,0)</f>
        <v>RELLENO CON MATERIAL GRANULAR TRITURADO PARA BASE, ATRAQUE Y/O RELLENO INICIAL. TAM. 1 1/2" (INCLUYE ACARREO Y CONFORMACIÓN)</v>
      </c>
      <c r="H216" s="31" t="str">
        <f>+VLOOKUP(PPTO!$D216,'[1]ANEXO 2 LIST PRECIOS RESUMI'!$A$11:$O$2502,11,0)</f>
        <v>M3</v>
      </c>
      <c r="I216" s="32">
        <v>1008.19</v>
      </c>
      <c r="J216" s="33">
        <f>+VLOOKUP(PPTO!$D216,'[1]ANEXO 2 LIST PRECIOS RESUMI'!$A$11:$O$2502,15,0)</f>
        <v>83877</v>
      </c>
      <c r="K216" s="34">
        <f t="shared" si="3"/>
        <v>84563953</v>
      </c>
    </row>
    <row r="217" spans="1:11" s="35" customFormat="1" ht="18" customHeight="1" x14ac:dyDescent="0.35">
      <c r="B217" s="63"/>
      <c r="C217" s="18"/>
      <c r="D217" s="19"/>
      <c r="E217" s="17" t="s">
        <v>292</v>
      </c>
      <c r="F217" s="20"/>
      <c r="G217" s="21" t="s">
        <v>293</v>
      </c>
      <c r="H217" s="22"/>
      <c r="I217" s="23"/>
      <c r="J217" s="22"/>
      <c r="K217" s="38"/>
    </row>
    <row r="218" spans="1:11" s="35" customFormat="1" ht="18" customHeight="1" x14ac:dyDescent="0.35">
      <c r="B218" s="64">
        <v>138</v>
      </c>
      <c r="C218" s="27" t="str">
        <f>+IFERROR(VLOOKUP(PPTO!$D218,'[1]ANEXO 2 LIST PRECIOS RESUMI'!$A$11:$O$2502,2,0),0)</f>
        <v>V 008.003.005</v>
      </c>
      <c r="D218" s="28">
        <v>1503</v>
      </c>
      <c r="E218" s="26" t="s">
        <v>294</v>
      </c>
      <c r="F218" s="51"/>
      <c r="G218" s="30" t="str">
        <f>+VLOOKUP(PPTO!$D218,'[1]ANEXO 2 LIST PRECIOS RESUMI'!$A$11:$O$2502,10,0)</f>
        <v xml:space="preserve">CUNETAS SECC TRANSV 1.5*0.10mt-3000psi. Inc. refue </v>
      </c>
      <c r="H218" s="31" t="str">
        <f>+VLOOKUP(PPTO!$D218,'[1]ANEXO 2 LIST PRECIOS RESUMI'!$A$11:$O$2502,11,0)</f>
        <v xml:space="preserve"> ML</v>
      </c>
      <c r="I218" s="32">
        <v>150</v>
      </c>
      <c r="J218" s="33">
        <f>+VLOOKUP(PPTO!$D218,'[1]ANEXO 2 LIST PRECIOS RESUMI'!$A$11:$O$2502,15,0)</f>
        <v>206134</v>
      </c>
      <c r="K218" s="34">
        <f t="shared" si="3"/>
        <v>30920100</v>
      </c>
    </row>
    <row r="219" spans="1:11" s="35" customFormat="1" ht="28" customHeight="1" x14ac:dyDescent="0.35">
      <c r="B219" s="64">
        <v>139</v>
      </c>
      <c r="C219" s="49" t="str">
        <f>+IFERROR(VLOOKUP(PPTO!$D219,'[1]ANEXO 2 LIST PRECIOS RESUMI'!$A$11:$O$2502,2,0),0)</f>
        <v>A 030.003.024</v>
      </c>
      <c r="D219" s="50">
        <v>1740</v>
      </c>
      <c r="E219" s="48" t="s">
        <v>295</v>
      </c>
      <c r="F219" s="51"/>
      <c r="G219" s="52" t="str">
        <f>+VLOOKUP(PPTO!$D219,'[1]ANEXO 2 LIST PRECIOS RESUMI'!$A$11:$O$2502,10,0)</f>
        <v>SUMIDERO EN CONCRETO DE 20.7MPA (3000 PSI) DE 1.00M X 0.80M X 0.26M NO INCLUYE REJILLA</v>
      </c>
      <c r="H219" s="53" t="str">
        <f>+VLOOKUP(PPTO!$D219,'[1]ANEXO 2 LIST PRECIOS RESUMI'!$A$11:$O$2502,11,0)</f>
        <v>UN</v>
      </c>
      <c r="I219" s="54">
        <v>7</v>
      </c>
      <c r="J219" s="33">
        <f>+VLOOKUP(PPTO!$D219,'[1]ANEXO 2 LIST PRECIOS RESUMI'!$A$11:$O$2502,15,0)</f>
        <v>500360</v>
      </c>
      <c r="K219" s="34">
        <f t="shared" si="3"/>
        <v>3502520</v>
      </c>
    </row>
    <row r="220" spans="1:11" s="35" customFormat="1" ht="18" customHeight="1" x14ac:dyDescent="0.35">
      <c r="B220" s="64">
        <v>140</v>
      </c>
      <c r="C220" s="49" t="str">
        <f>+IFERROR(VLOOKUP(PPTO!$D220,'[1]ANEXO 2 LIST PRECIOS RESUMI'!$A$11:$O$2502,2,0),0)</f>
        <v>A 008.001.015</v>
      </c>
      <c r="D220" s="50">
        <v>228</v>
      </c>
      <c r="E220" s="48" t="s">
        <v>296</v>
      </c>
      <c r="F220" s="51"/>
      <c r="G220" s="52" t="str">
        <f>+VLOOKUP(PPTO!$D220,'[1]ANEXO 2 LIST PRECIOS RESUMI'!$A$11:$O$2502,10,0)</f>
        <v xml:space="preserve">REJILLA SUMIDERO .25*.60 &lt; 21/2"*3/16" </v>
      </c>
      <c r="H220" s="53" t="str">
        <f>+VLOOKUP(PPTO!$D220,'[1]ANEXO 2 LIST PRECIOS RESUMI'!$A$11:$O$2502,11,0)</f>
        <v xml:space="preserve"> UN</v>
      </c>
      <c r="I220" s="54">
        <v>7</v>
      </c>
      <c r="J220" s="33">
        <f>+VLOOKUP(PPTO!$D220,'[1]ANEXO 2 LIST PRECIOS RESUMI'!$A$11:$O$2502,15,0)</f>
        <v>228313</v>
      </c>
      <c r="K220" s="34">
        <f t="shared" si="3"/>
        <v>1598191</v>
      </c>
    </row>
    <row r="221" spans="1:11" s="35" customFormat="1" ht="18" customHeight="1" x14ac:dyDescent="0.35">
      <c r="B221" s="63"/>
      <c r="C221" s="18"/>
      <c r="D221" s="19"/>
      <c r="E221" s="25" t="s">
        <v>297</v>
      </c>
      <c r="F221" s="20"/>
      <c r="G221" s="21" t="s">
        <v>298</v>
      </c>
      <c r="H221" s="22"/>
      <c r="I221" s="23"/>
      <c r="J221" s="22"/>
      <c r="K221" s="38"/>
    </row>
    <row r="222" spans="1:11" s="60" customFormat="1" ht="18" customHeight="1" x14ac:dyDescent="0.35">
      <c r="B222" s="62">
        <v>141</v>
      </c>
      <c r="C222" s="49" t="s">
        <v>299</v>
      </c>
      <c r="D222" s="50">
        <v>408</v>
      </c>
      <c r="E222" s="48" t="s">
        <v>300</v>
      </c>
      <c r="F222" s="51"/>
      <c r="G222" s="52" t="str">
        <f>+VLOOKUP(PPTO!$D222,'[1]ANEXO 2 LIST PRECIOS RESUMI'!$A$11:$O$2502,10,0)</f>
        <v xml:space="preserve">SUMINISTRO E INSTALACION ARENA PEÑA (5km) </v>
      </c>
      <c r="H222" s="53" t="str">
        <f>+VLOOKUP(PPTO!$D222,'[1]ANEXO 2 LIST PRECIOS RESUMI'!$A$11:$O$2502,11,0)</f>
        <v xml:space="preserve"> M3</v>
      </c>
      <c r="I222" s="54">
        <v>74.73</v>
      </c>
      <c r="J222" s="59">
        <f>+VLOOKUP(PPTO!$D222,'[1]ANEXO 2 LIST PRECIOS RESUMI'!$A$11:$O$2502,15,0)</f>
        <v>115275</v>
      </c>
      <c r="K222" s="56">
        <f t="shared" si="3"/>
        <v>8614501</v>
      </c>
    </row>
    <row r="223" spans="1:11" s="60" customFormat="1" ht="28" customHeight="1" x14ac:dyDescent="0.35">
      <c r="A223" s="76"/>
      <c r="B223" s="62">
        <v>142</v>
      </c>
      <c r="C223" s="49" t="str">
        <f>+IFERROR(VLOOKUP(PPTO!$D223,'[1]ANEXO 2 LIST PRECIOS RESUMI'!$A$11:$O$2502,2,0),0)</f>
        <v>V 008.003.015</v>
      </c>
      <c r="D223" s="50">
        <v>1513</v>
      </c>
      <c r="E223" s="48" t="s">
        <v>301</v>
      </c>
      <c r="F223" s="51"/>
      <c r="G223" s="52" t="str">
        <f>+VLOOKUP(PPTO!$D223,'[1]ANEXO 2 LIST PRECIOS RESUMI'!$A$11:$O$2502,10,0)</f>
        <v>PAVICONCR MR=3,8 Incluye Vibra, Texturiza,Curado,Corte Junt, Cordo, Barra de Transferencia.</v>
      </c>
      <c r="H223" s="53" t="str">
        <f>+VLOOKUP(PPTO!$D223,'[1]ANEXO 2 LIST PRECIOS RESUMI'!$A$11:$O$2502,11,0)</f>
        <v xml:space="preserve"> M3</v>
      </c>
      <c r="I223" s="54">
        <v>376.68</v>
      </c>
      <c r="J223" s="59">
        <f>+VLOOKUP(PPTO!$D223,'[1]ANEXO 2 LIST PRECIOS RESUMI'!$A$11:$O$2502,15,0)</f>
        <v>1034924</v>
      </c>
      <c r="K223" s="56">
        <f t="shared" si="3"/>
        <v>389835172</v>
      </c>
    </row>
    <row r="224" spans="1:11" s="35" customFormat="1" ht="28" customHeight="1" x14ac:dyDescent="0.35">
      <c r="B224" s="62">
        <v>143</v>
      </c>
      <c r="C224" s="49" t="str">
        <f>+IFERROR(VLOOKUP(PPTO!$D224,'[1]ANEXO 2 LIST PRECIOS RESUMI'!$A$11:$O$2502,2,0),0)</f>
        <v>A 030.002.080</v>
      </c>
      <c r="D224" s="50">
        <v>1666</v>
      </c>
      <c r="E224" s="48" t="s">
        <v>302</v>
      </c>
      <c r="F224" s="51"/>
      <c r="G224" s="52" t="str">
        <f>+VLOOKUP(PPTO!$D224,'[1]ANEXO 2 LIST PRECIOS RESUMI'!$A$11:$O$2502,10,0)</f>
        <v>SUMINISTRO E INSTALACION DE TUBERÍA PVC PARA ALCANTARILLADOS 14" (INC. NIVELACIÓN DE PRECISIÓN)</v>
      </c>
      <c r="H224" s="53" t="str">
        <f>+VLOOKUP(PPTO!$D224,'[1]ANEXO 2 LIST PRECIOS RESUMI'!$A$11:$O$2502,11,0)</f>
        <v>ML</v>
      </c>
      <c r="I224" s="54">
        <v>277.60000000000002</v>
      </c>
      <c r="J224" s="55">
        <f>+VLOOKUP(PPTO!$D224,'[1]ANEXO 2 LIST PRECIOS RESUMI'!$A$11:$O$2502,15,0)</f>
        <v>232894</v>
      </c>
      <c r="K224" s="56">
        <f t="shared" si="3"/>
        <v>64651374</v>
      </c>
    </row>
    <row r="225" spans="2:52" s="35" customFormat="1" ht="18" customHeight="1" x14ac:dyDescent="0.35">
      <c r="B225" s="63"/>
      <c r="C225" s="18"/>
      <c r="D225" s="19"/>
      <c r="E225" s="25" t="s">
        <v>303</v>
      </c>
      <c r="F225" s="20"/>
      <c r="G225" s="21" t="s">
        <v>304</v>
      </c>
      <c r="H225" s="22"/>
      <c r="I225" s="23"/>
      <c r="J225" s="22"/>
      <c r="K225" s="38"/>
    </row>
    <row r="226" spans="2:52" s="35" customFormat="1" ht="18" customHeight="1" x14ac:dyDescent="0.35">
      <c r="B226" s="64">
        <v>144</v>
      </c>
      <c r="C226" s="27" t="str">
        <f>+IFERROR(VLOOKUP(PPTO!$D226,'[1]ANEXO 2 LIST PRECIOS RESUMI'!$A$11:$O$2502,2,0),0)</f>
        <v>A 025.002.013</v>
      </c>
      <c r="D226" s="28">
        <v>658</v>
      </c>
      <c r="E226" s="26" t="s">
        <v>305</v>
      </c>
      <c r="F226" s="51"/>
      <c r="G226" s="30" t="str">
        <f>+VLOOKUP(PPTO!$D226,'[1]ANEXO 2 LIST PRECIOS RESUMI'!$A$11:$O$2502,10,0)</f>
        <v xml:space="preserve">SARDINEL PREF BLOQ CEMENT A-10 20x50x80cm EXC-TRAN </v>
      </c>
      <c r="H226" s="31" t="str">
        <f>+VLOOKUP(PPTO!$D226,'[1]ANEXO 2 LIST PRECIOS RESUMI'!$A$11:$O$2502,11,0)</f>
        <v xml:space="preserve"> ML</v>
      </c>
      <c r="I226" s="32">
        <v>741.1</v>
      </c>
      <c r="J226" s="33">
        <f>+VLOOKUP(PPTO!$D226,'[1]ANEXO 2 LIST PRECIOS RESUMI'!$A$11:$O$2502,15,0)</f>
        <v>70152</v>
      </c>
      <c r="K226" s="34">
        <f t="shared" si="3"/>
        <v>51989647</v>
      </c>
    </row>
    <row r="227" spans="2:52" s="35" customFormat="1" ht="18" customHeight="1" x14ac:dyDescent="0.35">
      <c r="B227" s="64">
        <v>145</v>
      </c>
      <c r="C227" s="27" t="str">
        <f>+IFERROR(VLOOKUP(PPTO!$D227,'[1]ANEXO 2 LIST PRECIOS RESUMI'!$A$11:$O$2502,2,0),0)</f>
        <v>A 025.002.007</v>
      </c>
      <c r="D227" s="28">
        <v>652</v>
      </c>
      <c r="E227" s="26" t="s">
        <v>306</v>
      </c>
      <c r="F227" s="51"/>
      <c r="G227" s="30" t="str">
        <f>+VLOOKUP(PPTO!$D227,'[1]ANEXO 2 LIST PRECIOS RESUMI'!$A$11:$O$2502,10,0)</f>
        <v xml:space="preserve">BORDILLO PREF BLOQ CEMENT A-80 80X20X35cmEXC-TRANS </v>
      </c>
      <c r="H227" s="31" t="str">
        <f>+VLOOKUP(PPTO!$D227,'[1]ANEXO 2 LIST PRECIOS RESUMI'!$A$11:$O$2502,11,0)</f>
        <v xml:space="preserve"> ML</v>
      </c>
      <c r="I227" s="32">
        <v>756.75</v>
      </c>
      <c r="J227" s="33">
        <f>+VLOOKUP(PPTO!$D227,'[1]ANEXO 2 LIST PRECIOS RESUMI'!$A$11:$O$2502,15,0)</f>
        <v>59885</v>
      </c>
      <c r="K227" s="34">
        <f t="shared" si="3"/>
        <v>45317974</v>
      </c>
    </row>
    <row r="228" spans="2:52" s="35" customFormat="1" ht="18" customHeight="1" x14ac:dyDescent="0.35">
      <c r="B228" s="63"/>
      <c r="C228" s="18"/>
      <c r="D228" s="19"/>
      <c r="E228" s="78">
        <v>21</v>
      </c>
      <c r="F228" s="20"/>
      <c r="G228" s="21" t="s">
        <v>307</v>
      </c>
      <c r="H228" s="22"/>
      <c r="I228" s="23"/>
      <c r="J228" s="22"/>
      <c r="K228" s="38"/>
    </row>
    <row r="229" spans="2:52" s="35" customFormat="1" ht="18" customHeight="1" x14ac:dyDescent="0.35">
      <c r="B229" s="64">
        <v>146</v>
      </c>
      <c r="C229" s="27" t="str">
        <f>+IFERROR(VLOOKUP(PPTO!$D229,'[1]ANEXO 2 LIST PRECIOS RESUMI'!$A$11:$O$2502,2,0),0)</f>
        <v>V 009.001.010</v>
      </c>
      <c r="D229" s="28">
        <v>1522</v>
      </c>
      <c r="E229" s="26" t="s">
        <v>308</v>
      </c>
      <c r="F229" s="51"/>
      <c r="G229" s="30" t="str">
        <f>+VLOOKUP(PPTO!$D229,'[1]ANEXO 2 LIST PRECIOS RESUMI'!$A$11:$O$2502,10,0)</f>
        <v xml:space="preserve">SIEMBRA CESPEDON GRAMA E=5CM,CAPA TIERRA NEGRA 7CM </v>
      </c>
      <c r="H229" s="31" t="str">
        <f>+VLOOKUP(PPTO!$D229,'[1]ANEXO 2 LIST PRECIOS RESUMI'!$A$11:$O$2502,11,0)</f>
        <v xml:space="preserve"> M2</v>
      </c>
      <c r="I229" s="32">
        <v>4559.3</v>
      </c>
      <c r="J229" s="33">
        <f>+VLOOKUP(PPTO!$D229,'[1]ANEXO 2 LIST PRECIOS RESUMI'!$A$11:$O$2502,15,0)</f>
        <v>24873</v>
      </c>
      <c r="K229" s="34">
        <f t="shared" si="3"/>
        <v>113403469</v>
      </c>
    </row>
    <row r="230" spans="2:52" s="35" customFormat="1" ht="18" customHeight="1" x14ac:dyDescent="0.35">
      <c r="B230" s="63"/>
      <c r="C230" s="18"/>
      <c r="D230" s="19"/>
      <c r="E230" s="78">
        <v>22</v>
      </c>
      <c r="F230" s="20"/>
      <c r="G230" s="21" t="s">
        <v>309</v>
      </c>
      <c r="H230" s="22"/>
      <c r="I230" s="23"/>
      <c r="J230" s="22"/>
      <c r="K230" s="38"/>
    </row>
    <row r="231" spans="2:52" s="80" customFormat="1" ht="28" customHeight="1" x14ac:dyDescent="0.35">
      <c r="B231" s="79">
        <v>147</v>
      </c>
      <c r="C231" s="49" t="str">
        <f>+IFERROR(VLOOKUP(PPTO!$D231,'[1]ANEXO 2 LIST PRECIOS RESUMI'!$A$11:$O$2502,2,0),0)</f>
        <v>PMA. 001.001.010</v>
      </c>
      <c r="D231" s="50">
        <v>1864</v>
      </c>
      <c r="E231" s="48">
        <v>22.1</v>
      </c>
      <c r="F231" s="29"/>
      <c r="G231" s="52" t="str">
        <f>+VLOOKUP(PPTO!$D231,'[1]ANEXO 2 LIST PRECIOS RESUMI'!$A$11:$O$2502,10,0)</f>
        <v>DISPOSICIÓN FINAL DE RESIDUOS DE CONSTRUCCIÓN Y DEMOLICIÓN EN BIOAGRICOLA (RCD)</v>
      </c>
      <c r="H231" s="53" t="str">
        <f>+VLOOKUP(PPTO!$D231,'[1]ANEXO 2 LIST PRECIOS RESUMI'!$A$11:$O$2502,11,0)</f>
        <v>TON</v>
      </c>
      <c r="I231" s="54">
        <v>1553.87</v>
      </c>
      <c r="J231" s="59">
        <f>+VLOOKUP(PPTO!$D231,'[1]ANEXO 2 LIST PRECIOS RESUMI'!$A$11:$O$2502,15,0)</f>
        <v>56207</v>
      </c>
      <c r="K231" s="56">
        <f t="shared" ref="K231" si="4">+ROUND(I231*J231,0.1)</f>
        <v>87338371</v>
      </c>
    </row>
    <row r="232" spans="2:52" s="35" customFormat="1" ht="18" customHeight="1" x14ac:dyDescent="0.35">
      <c r="B232" s="64">
        <v>148</v>
      </c>
      <c r="C232" s="27" t="str">
        <f>+IFERROR(VLOOKUP(PPTO!$D232,'[1]ANEXO 2 LIST PRECIOS RESUMI'!$A$11:$O$2502,2,0),0)</f>
        <v>A 001.005.003</v>
      </c>
      <c r="D232" s="28">
        <v>57</v>
      </c>
      <c r="E232" s="26">
        <v>22.2</v>
      </c>
      <c r="F232" s="51"/>
      <c r="G232" s="30" t="str">
        <f>+VLOOKUP(PPTO!$D232,'[1]ANEXO 2 LIST PRECIOS RESUMI'!$A$11:$O$2502,10,0)</f>
        <v xml:space="preserve">SOBREACARREO MATERIAL, 20% compacta. </v>
      </c>
      <c r="H232" s="31" t="str">
        <f>+VLOOKUP(PPTO!$D232,'[1]ANEXO 2 LIST PRECIOS RESUMI'!$A$11:$O$2502,11,0)</f>
        <v xml:space="preserve"> M3-KM</v>
      </c>
      <c r="I232" s="54">
        <v>76763.13</v>
      </c>
      <c r="J232" s="33">
        <f>+VLOOKUP(PPTO!$D232,'[1]ANEXO 2 LIST PRECIOS RESUMI'!$A$11:$O$2502,15,0)</f>
        <v>1559</v>
      </c>
      <c r="K232" s="34">
        <f t="shared" si="3"/>
        <v>119673720</v>
      </c>
    </row>
    <row r="233" spans="2:52" s="35" customFormat="1" ht="18" customHeight="1" x14ac:dyDescent="0.35">
      <c r="B233" s="63"/>
      <c r="C233" s="18"/>
      <c r="D233" s="19"/>
      <c r="E233" s="25"/>
      <c r="F233" s="20"/>
      <c r="G233" s="21" t="s">
        <v>310</v>
      </c>
      <c r="H233" s="22"/>
      <c r="I233" s="23"/>
      <c r="J233" s="22"/>
      <c r="K233" s="38"/>
    </row>
    <row r="234" spans="2:52" s="35" customFormat="1" ht="18" customHeight="1" x14ac:dyDescent="0.35">
      <c r="B234" s="63"/>
      <c r="C234" s="18"/>
      <c r="D234" s="19"/>
      <c r="E234" s="25" t="s">
        <v>311</v>
      </c>
      <c r="F234" s="20"/>
      <c r="G234" s="21" t="s">
        <v>312</v>
      </c>
      <c r="H234" s="22"/>
      <c r="I234" s="23"/>
      <c r="J234" s="22"/>
      <c r="K234" s="38"/>
    </row>
    <row r="235" spans="2:52" s="35" customFormat="1" ht="18" customHeight="1" x14ac:dyDescent="0.35">
      <c r="B235" s="64">
        <v>149</v>
      </c>
      <c r="C235" s="27" t="str">
        <f>+IFERROR(VLOOKUP(PPTO!$D235,'[1]ANEXO 2 LIST PRECIOS RESUMI'!$A$11:$O$2502,2,0),0)</f>
        <v>A 002.001.001</v>
      </c>
      <c r="D235" s="28">
        <v>72</v>
      </c>
      <c r="E235" s="26" t="s">
        <v>313</v>
      </c>
      <c r="F235" s="51"/>
      <c r="G235" s="30" t="str">
        <f>+VLOOKUP(PPTO!$D235,'[1]ANEXO 2 LIST PRECIOS RESUMI'!$A$11:$O$2502,10,0)</f>
        <v xml:space="preserve">EXCAV. SECAS CONGLOMDO MANUAL. Incl. retiro 5 kms </v>
      </c>
      <c r="H235" s="31" t="str">
        <f>+VLOOKUP(PPTO!$D235,'[1]ANEXO 2 LIST PRECIOS RESUMI'!$A$11:$O$2502,11,0)</f>
        <v>M3</v>
      </c>
      <c r="I235" s="32">
        <v>361.22</v>
      </c>
      <c r="J235" s="33">
        <f>+VLOOKUP(PPTO!$D235,'[1]ANEXO 2 LIST PRECIOS RESUMI'!$A$11:$O$2502,15,0)</f>
        <v>67710</v>
      </c>
      <c r="K235" s="34">
        <f t="shared" si="3"/>
        <v>24458206</v>
      </c>
    </row>
    <row r="236" spans="2:52" s="35" customFormat="1" ht="18" customHeight="1" x14ac:dyDescent="0.35">
      <c r="B236" s="64">
        <v>150</v>
      </c>
      <c r="C236" s="27" t="str">
        <f>+IFERROR(VLOOKUP(PPTO!$D236,'[1]ANEXO 2 LIST PRECIOS RESUMI'!$A$11:$O$2502,2,0),0)</f>
        <v>A 002.002.004</v>
      </c>
      <c r="D236" s="28">
        <v>78</v>
      </c>
      <c r="E236" s="26" t="s">
        <v>314</v>
      </c>
      <c r="F236" s="51"/>
      <c r="G236" s="30" t="str">
        <f>+VLOOKUP(PPTO!$D236,'[1]ANEXO 2 LIST PRECIOS RESUMI'!$A$11:$O$2502,10,0)</f>
        <v xml:space="preserve">EXCAVACION MECANICA CONGLOM, Incl retiro 5 kms </v>
      </c>
      <c r="H236" s="31" t="str">
        <f>+VLOOKUP(PPTO!$D236,'[1]ANEXO 2 LIST PRECIOS RESUMI'!$A$11:$O$2502,11,0)</f>
        <v>M3</v>
      </c>
      <c r="I236" s="32">
        <v>536.82000000000005</v>
      </c>
      <c r="J236" s="33">
        <f>+VLOOKUP(PPTO!$D236,'[1]ANEXO 2 LIST PRECIOS RESUMI'!$A$11:$O$2502,15,0)</f>
        <v>23661</v>
      </c>
      <c r="K236" s="34">
        <f t="shared" si="3"/>
        <v>12701698</v>
      </c>
    </row>
    <row r="237" spans="2:52" s="35" customFormat="1" ht="18" customHeight="1" x14ac:dyDescent="0.35">
      <c r="B237" s="64">
        <v>151</v>
      </c>
      <c r="C237" s="27" t="str">
        <f>+IFERROR(VLOOKUP(PPTO!$D237,'[1]ANEXO 2 LIST PRECIOS RESUMI'!$A$11:$O$2502,2,0),0)</f>
        <v>A 014.002.007</v>
      </c>
      <c r="D237" s="28">
        <v>408</v>
      </c>
      <c r="E237" s="26" t="s">
        <v>315</v>
      </c>
      <c r="F237" s="51"/>
      <c r="G237" s="30" t="str">
        <f>+VLOOKUP(PPTO!$D237,'[1]ANEXO 2 LIST PRECIOS RESUMI'!$A$11:$O$2502,10,0)</f>
        <v xml:space="preserve">SUMINISTRO E INSTALACION ARENA PEÑA (5km) </v>
      </c>
      <c r="H237" s="31" t="str">
        <f>+VLOOKUP(PPTO!$D237,'[1]ANEXO 2 LIST PRECIOS RESUMI'!$A$11:$O$2502,11,0)</f>
        <v xml:space="preserve"> M3</v>
      </c>
      <c r="I237" s="32">
        <v>67.88</v>
      </c>
      <c r="J237" s="33">
        <f>+VLOOKUP(PPTO!$D237,'[1]ANEXO 2 LIST PRECIOS RESUMI'!$A$11:$O$2502,15,0)</f>
        <v>115275</v>
      </c>
      <c r="K237" s="34">
        <f t="shared" si="3"/>
        <v>7824867</v>
      </c>
    </row>
    <row r="238" spans="2:52" ht="28" customHeight="1" x14ac:dyDescent="0.35">
      <c r="B238" s="81">
        <v>152</v>
      </c>
      <c r="C238" s="27" t="str">
        <f>+IFERROR(VLOOKUP(PPTO!$D238,'[1]ANEXO 2 LIST PRECIOS RESUMI'!$A$11:$O$2502,2,0),0)</f>
        <v>A 014.002.003</v>
      </c>
      <c r="D238" s="28">
        <v>404</v>
      </c>
      <c r="E238" s="26" t="s">
        <v>316</v>
      </c>
      <c r="F238" s="51"/>
      <c r="G238" s="30" t="str">
        <f>+VLOOKUP(PPTO!$D238,'[1]ANEXO 2 LIST PRECIOS RESUMI'!$A$11:$O$2502,10,0)</f>
        <v xml:space="preserve">RELLENO MATERIAL T. MAX. 2" COMP.MECAN.selecc rio
(5km) </v>
      </c>
      <c r="H238" s="31" t="str">
        <f>+VLOOKUP(PPTO!$D238,'[1]ANEXO 2 LIST PRECIOS RESUMI'!$A$11:$O$2502,11,0)</f>
        <v>M3</v>
      </c>
      <c r="I238" s="32">
        <v>226.71</v>
      </c>
      <c r="J238" s="33">
        <f>+VLOOKUP(PPTO!$D238,'[1]ANEXO 2 LIST PRECIOS RESUMI'!$A$11:$O$2502,15,0)</f>
        <v>97155</v>
      </c>
      <c r="K238" s="34">
        <f t="shared" si="3"/>
        <v>22026010</v>
      </c>
      <c r="AG238" s="35"/>
      <c r="AH238" s="35"/>
      <c r="AI238" s="35"/>
      <c r="AJ238" s="35"/>
      <c r="AK238" s="35"/>
      <c r="AL238" s="35"/>
      <c r="AM238" s="35"/>
      <c r="AN238" s="35"/>
      <c r="AO238" s="35"/>
      <c r="AP238" s="35"/>
      <c r="AQ238" s="35"/>
      <c r="AR238" s="35"/>
      <c r="AS238" s="35"/>
      <c r="AT238" s="35"/>
      <c r="AU238" s="35"/>
      <c r="AV238" s="35"/>
      <c r="AW238" s="35"/>
      <c r="AX238" s="35"/>
      <c r="AY238" s="35"/>
      <c r="AZ238" s="35"/>
    </row>
    <row r="239" spans="2:52" ht="18" customHeight="1" x14ac:dyDescent="0.35">
      <c r="B239" s="81">
        <v>153</v>
      </c>
      <c r="C239" s="27" t="str">
        <f>+IFERROR(VLOOKUP(PPTO!$D239,'[1]ANEXO 2 LIST PRECIOS RESUMI'!$A$11:$O$2502,2,0),0)</f>
        <v>V 006.002.004</v>
      </c>
      <c r="D239" s="28">
        <v>1468</v>
      </c>
      <c r="E239" s="26" t="s">
        <v>317</v>
      </c>
      <c r="F239" s="51"/>
      <c r="G239" s="30" t="str">
        <f>+VLOOKUP(PPTO!$D239,'[1]ANEXO 2 LIST PRECIOS RESUMI'!$A$11:$O$2502,10,0)</f>
        <v xml:space="preserve">RELLENOS MATERIAL EXCAVA(Relleno/compact mecánico </v>
      </c>
      <c r="H239" s="31" t="str">
        <f>+VLOOKUP(PPTO!$D239,'[1]ANEXO 2 LIST PRECIOS RESUMI'!$A$11:$O$2502,11,0)</f>
        <v>M3</v>
      </c>
      <c r="I239" s="32">
        <v>474.28</v>
      </c>
      <c r="J239" s="33">
        <f>+VLOOKUP(PPTO!$D239,'[1]ANEXO 2 LIST PRECIOS RESUMI'!$A$11:$O$2502,15,0)</f>
        <v>20287</v>
      </c>
      <c r="K239" s="34">
        <f t="shared" si="3"/>
        <v>9621718</v>
      </c>
      <c r="AG239" s="35"/>
      <c r="AH239" s="35"/>
      <c r="AI239" s="35"/>
      <c r="AJ239" s="35"/>
      <c r="AK239" s="35"/>
      <c r="AL239" s="35"/>
      <c r="AM239" s="35"/>
      <c r="AN239" s="35"/>
      <c r="AO239" s="35"/>
      <c r="AP239" s="35"/>
      <c r="AQ239" s="35"/>
      <c r="AR239" s="35"/>
      <c r="AS239" s="35"/>
      <c r="AT239" s="35"/>
      <c r="AU239" s="35"/>
      <c r="AV239" s="35"/>
      <c r="AW239" s="35"/>
      <c r="AX239" s="35"/>
      <c r="AY239" s="35"/>
      <c r="AZ239" s="35"/>
    </row>
    <row r="240" spans="2:52" s="35" customFormat="1" ht="18" customHeight="1" x14ac:dyDescent="0.35">
      <c r="B240" s="63"/>
      <c r="C240" s="18"/>
      <c r="D240" s="19"/>
      <c r="E240" s="17" t="s">
        <v>318</v>
      </c>
      <c r="F240" s="20"/>
      <c r="G240" s="21" t="s">
        <v>319</v>
      </c>
      <c r="H240" s="22"/>
      <c r="I240" s="23"/>
      <c r="J240" s="22"/>
      <c r="K240" s="38"/>
    </row>
    <row r="241" spans="2:11" s="35" customFormat="1" ht="18" customHeight="1" x14ac:dyDescent="0.35">
      <c r="B241" s="64">
        <v>154</v>
      </c>
      <c r="C241" s="27" t="str">
        <f>+IFERROR(VLOOKUP(PPTO!$D241,'[1]ANEXO 2 LIST PRECIOS RESUMI'!$A$11:$O$2502,2,0),0)</f>
        <v>A 012.001.002</v>
      </c>
      <c r="D241" s="28">
        <v>333</v>
      </c>
      <c r="E241" s="26" t="s">
        <v>320</v>
      </c>
      <c r="F241" s="29"/>
      <c r="G241" s="30" t="str">
        <f>+VLOOKUP(PPTO!$D241,'[1]ANEXO 2 LIST PRECIOS RESUMI'!$A$11:$O$2502,10,0)</f>
        <v xml:space="preserve">TUBERIA PVC PRESION RDE 21 D=3/4" PVC </v>
      </c>
      <c r="H241" s="31" t="str">
        <f>+VLOOKUP(PPTO!$D241,'[1]ANEXO 2 LIST PRECIOS RESUMI'!$A$11:$O$2502,11,0)</f>
        <v>ML</v>
      </c>
      <c r="I241" s="32">
        <v>237.33</v>
      </c>
      <c r="J241" s="33">
        <f>+VLOOKUP(PPTO!$D241,'[1]ANEXO 2 LIST PRECIOS RESUMI'!$A$11:$O$2502,15,0)</f>
        <v>6264</v>
      </c>
      <c r="K241" s="34">
        <f t="shared" si="3"/>
        <v>1486635</v>
      </c>
    </row>
    <row r="242" spans="2:11" s="35" customFormat="1" ht="18" customHeight="1" x14ac:dyDescent="0.35">
      <c r="B242" s="64">
        <v>155</v>
      </c>
      <c r="C242" s="27" t="str">
        <f>+IFERROR(VLOOKUP(PPTO!$D242,'[1]ANEXO 2 LIST PRECIOS RESUMI'!$A$11:$O$2502,2,0),0)</f>
        <v>A 012.001.003</v>
      </c>
      <c r="D242" s="28">
        <v>334</v>
      </c>
      <c r="E242" s="26" t="s">
        <v>321</v>
      </c>
      <c r="F242" s="29"/>
      <c r="G242" s="30" t="str">
        <f>+VLOOKUP(PPTO!$D242,'[1]ANEXO 2 LIST PRECIOS RESUMI'!$A$11:$O$2502,10,0)</f>
        <v xml:space="preserve">TUBERIA PVC PRESION RDE 21 D=1" PVC </v>
      </c>
      <c r="H242" s="31" t="str">
        <f>+VLOOKUP(PPTO!$D242,'[1]ANEXO 2 LIST PRECIOS RESUMI'!$A$11:$O$2502,11,0)</f>
        <v>ML</v>
      </c>
      <c r="I242" s="32">
        <v>129.19</v>
      </c>
      <c r="J242" s="33">
        <f>+VLOOKUP(PPTO!$D242,'[1]ANEXO 2 LIST PRECIOS RESUMI'!$A$11:$O$2502,15,0)</f>
        <v>8789</v>
      </c>
      <c r="K242" s="34">
        <f t="shared" si="3"/>
        <v>1135451</v>
      </c>
    </row>
    <row r="243" spans="2:11" s="35" customFormat="1" ht="18" customHeight="1" x14ac:dyDescent="0.35">
      <c r="B243" s="64">
        <v>156</v>
      </c>
      <c r="C243" s="27" t="str">
        <f>+IFERROR(VLOOKUP(PPTO!$D243,'[1]ANEXO 2 LIST PRECIOS RESUMI'!$A$11:$O$2502,2,0),0)</f>
        <v>A 012.001.004</v>
      </c>
      <c r="D243" s="28">
        <v>335</v>
      </c>
      <c r="E243" s="26" t="s">
        <v>322</v>
      </c>
      <c r="F243" s="29"/>
      <c r="G243" s="30" t="str">
        <f>+VLOOKUP(PPTO!$D243,'[1]ANEXO 2 LIST PRECIOS RESUMI'!$A$11:$O$2502,10,0)</f>
        <v xml:space="preserve">TUBERIA PVC PRESION RDE 21 D=1 1/2" PVC </v>
      </c>
      <c r="H243" s="31" t="str">
        <f>+VLOOKUP(PPTO!$D243,'[1]ANEXO 2 LIST PRECIOS RESUMI'!$A$11:$O$2502,11,0)</f>
        <v>ML</v>
      </c>
      <c r="I243" s="32">
        <v>127.38</v>
      </c>
      <c r="J243" s="33">
        <f>+VLOOKUP(PPTO!$D243,'[1]ANEXO 2 LIST PRECIOS RESUMI'!$A$11:$O$2502,15,0)</f>
        <v>18512</v>
      </c>
      <c r="K243" s="34">
        <f t="shared" si="3"/>
        <v>2358059</v>
      </c>
    </row>
    <row r="244" spans="2:11" s="35" customFormat="1" ht="18" customHeight="1" x14ac:dyDescent="0.35">
      <c r="B244" s="64">
        <v>157</v>
      </c>
      <c r="C244" s="27" t="str">
        <f>+IFERROR(VLOOKUP(PPTO!$D244,'[1]ANEXO 2 LIST PRECIOS RESUMI'!$A$11:$O$2502,2,0),0)</f>
        <v>A 012.002.017</v>
      </c>
      <c r="D244" s="28">
        <v>361</v>
      </c>
      <c r="E244" s="26" t="s">
        <v>323</v>
      </c>
      <c r="F244" s="29"/>
      <c r="G244" s="30" t="str">
        <f>+VLOOKUP(PPTO!$D244,'[1]ANEXO 2 LIST PRECIOS RESUMI'!$A$11:$O$2502,10,0)</f>
        <v xml:space="preserve">TEE PRESION EN PVC D=3/4" </v>
      </c>
      <c r="H244" s="31" t="str">
        <f>+VLOOKUP(PPTO!$D244,'[1]ANEXO 2 LIST PRECIOS RESUMI'!$A$11:$O$2502,11,0)</f>
        <v>UN</v>
      </c>
      <c r="I244" s="32">
        <v>91</v>
      </c>
      <c r="J244" s="33">
        <f>+VLOOKUP(PPTO!$D244,'[1]ANEXO 2 LIST PRECIOS RESUMI'!$A$11:$O$2502,15,0)</f>
        <v>9870</v>
      </c>
      <c r="K244" s="34">
        <f t="shared" ref="K244:K274" si="5">+ROUND(I244*J244,2)</f>
        <v>898170</v>
      </c>
    </row>
    <row r="245" spans="2:11" s="35" customFormat="1" ht="18" customHeight="1" x14ac:dyDescent="0.35">
      <c r="B245" s="64">
        <v>158</v>
      </c>
      <c r="C245" s="27" t="str">
        <f>+IFERROR(VLOOKUP(PPTO!$D245,'[1]ANEXO 2 LIST PRECIOS RESUMI'!$A$11:$O$2502,2,0),0)</f>
        <v>A 012.002.018</v>
      </c>
      <c r="D245" s="28">
        <v>362</v>
      </c>
      <c r="E245" s="26" t="s">
        <v>324</v>
      </c>
      <c r="F245" s="29"/>
      <c r="G245" s="30" t="str">
        <f>+VLOOKUP(PPTO!$D245,'[1]ANEXO 2 LIST PRECIOS RESUMI'!$A$11:$O$2502,10,0)</f>
        <v xml:space="preserve">TEE PRESION EN PVC D=1" </v>
      </c>
      <c r="H245" s="31" t="str">
        <f>+VLOOKUP(PPTO!$D245,'[1]ANEXO 2 LIST PRECIOS RESUMI'!$A$11:$O$2502,11,0)</f>
        <v>UN</v>
      </c>
      <c r="I245" s="32">
        <v>41</v>
      </c>
      <c r="J245" s="33">
        <f>+VLOOKUP(PPTO!$D245,'[1]ANEXO 2 LIST PRECIOS RESUMI'!$A$11:$O$2502,15,0)</f>
        <v>11726</v>
      </c>
      <c r="K245" s="34">
        <f t="shared" si="5"/>
        <v>480766</v>
      </c>
    </row>
    <row r="246" spans="2:11" s="35" customFormat="1" ht="18" customHeight="1" x14ac:dyDescent="0.35">
      <c r="B246" s="64">
        <v>159</v>
      </c>
      <c r="C246" s="27" t="str">
        <f>+IFERROR(VLOOKUP(PPTO!$D246,'[1]ANEXO 2 LIST PRECIOS RESUMI'!$A$11:$O$2502,2,0),0)</f>
        <v>A 030.003.002</v>
      </c>
      <c r="D246" s="28">
        <v>1718</v>
      </c>
      <c r="E246" s="26" t="s">
        <v>325</v>
      </c>
      <c r="F246" s="29"/>
      <c r="G246" s="30" t="str">
        <f>+VLOOKUP(PPTO!$D246,'[1]ANEXO 2 LIST PRECIOS RESUMI'!$A$11:$O$2502,10,0)</f>
        <v xml:space="preserve">TEE  PRESION EN PVC D=1 1/2"  </v>
      </c>
      <c r="H246" s="31" t="str">
        <f>+VLOOKUP(PPTO!$D246,'[1]ANEXO 2 LIST PRECIOS RESUMI'!$A$11:$O$2502,11,0)</f>
        <v>UN</v>
      </c>
      <c r="I246" s="32">
        <v>20</v>
      </c>
      <c r="J246" s="33">
        <f>+VLOOKUP(PPTO!$D246,'[1]ANEXO 2 LIST PRECIOS RESUMI'!$A$11:$O$2502,15,0)</f>
        <v>14538</v>
      </c>
      <c r="K246" s="34">
        <f t="shared" si="5"/>
        <v>290760</v>
      </c>
    </row>
    <row r="247" spans="2:11" s="35" customFormat="1" ht="18" customHeight="1" x14ac:dyDescent="0.35">
      <c r="B247" s="64">
        <v>160</v>
      </c>
      <c r="C247" s="27" t="str">
        <f>+IFERROR(VLOOKUP(PPTO!$D247,'[1]ANEXO 2 LIST PRECIOS RESUMI'!$A$11:$O$2502,2,0),0)</f>
        <v>A 030.003.001</v>
      </c>
      <c r="D247" s="28">
        <v>1717</v>
      </c>
      <c r="E247" s="26" t="s">
        <v>326</v>
      </c>
      <c r="F247" s="29"/>
      <c r="G247" s="30" t="str">
        <f>+VLOOKUP(PPTO!$D247,'[1]ANEXO 2 LIST PRECIOS RESUMI'!$A$11:$O$2502,10,0)</f>
        <v>TEE PRESION EN PVC D=2"</v>
      </c>
      <c r="H247" s="31" t="str">
        <f>+VLOOKUP(PPTO!$D247,'[1]ANEXO 2 LIST PRECIOS RESUMI'!$A$11:$O$2502,11,0)</f>
        <v>UN</v>
      </c>
      <c r="I247" s="32">
        <v>1</v>
      </c>
      <c r="J247" s="33">
        <f>+VLOOKUP(PPTO!$D247,'[1]ANEXO 2 LIST PRECIOS RESUMI'!$A$11:$O$2502,15,0)</f>
        <v>22165</v>
      </c>
      <c r="K247" s="34">
        <f t="shared" si="5"/>
        <v>22165</v>
      </c>
    </row>
    <row r="248" spans="2:11" s="35" customFormat="1" ht="18" customHeight="1" x14ac:dyDescent="0.35">
      <c r="B248" s="64">
        <v>161</v>
      </c>
      <c r="C248" s="27" t="str">
        <f>+IFERROR(VLOOKUP(PPTO!$D248,'[1]ANEXO 2 LIST PRECIOS RESUMI'!$A$11:$O$2502,2,0),0)</f>
        <v>A 012.002.003</v>
      </c>
      <c r="D248" s="28">
        <v>347</v>
      </c>
      <c r="E248" s="26" t="s">
        <v>327</v>
      </c>
      <c r="F248" s="29"/>
      <c r="G248" s="30" t="str">
        <f>+VLOOKUP(PPTO!$D248,'[1]ANEXO 2 LIST PRECIOS RESUMI'!$A$11:$O$2502,10,0)</f>
        <v xml:space="preserve">CODO PRESION EN PVC D=3/4" </v>
      </c>
      <c r="H248" s="31" t="str">
        <f>+VLOOKUP(PPTO!$D248,'[1]ANEXO 2 LIST PRECIOS RESUMI'!$A$11:$O$2502,11,0)</f>
        <v>UN</v>
      </c>
      <c r="I248" s="32">
        <v>124</v>
      </c>
      <c r="J248" s="33">
        <f>+VLOOKUP(PPTO!$D248,'[1]ANEXO 2 LIST PRECIOS RESUMI'!$A$11:$O$2502,15,0)</f>
        <v>2996</v>
      </c>
      <c r="K248" s="34">
        <f t="shared" si="5"/>
        <v>371504</v>
      </c>
    </row>
    <row r="249" spans="2:11" s="35" customFormat="1" ht="18" customHeight="1" x14ac:dyDescent="0.35">
      <c r="B249" s="64">
        <v>162</v>
      </c>
      <c r="C249" s="27" t="str">
        <f>+IFERROR(VLOOKUP(PPTO!$D249,'[1]ANEXO 2 LIST PRECIOS RESUMI'!$A$11:$O$2502,2,0),0)</f>
        <v>A 012.002.004</v>
      </c>
      <c r="D249" s="28">
        <v>348</v>
      </c>
      <c r="E249" s="26" t="s">
        <v>328</v>
      </c>
      <c r="F249" s="29"/>
      <c r="G249" s="30" t="str">
        <f>+VLOOKUP(PPTO!$D249,'[1]ANEXO 2 LIST PRECIOS RESUMI'!$A$11:$O$2502,10,0)</f>
        <v xml:space="preserve">CODO PRESION EN PVC D=1" </v>
      </c>
      <c r="H249" s="31" t="str">
        <f>+VLOOKUP(PPTO!$D249,'[1]ANEXO 2 LIST PRECIOS RESUMI'!$A$11:$O$2502,11,0)</f>
        <v>UN</v>
      </c>
      <c r="I249" s="32">
        <v>105</v>
      </c>
      <c r="J249" s="33">
        <f>+VLOOKUP(PPTO!$D249,'[1]ANEXO 2 LIST PRECIOS RESUMI'!$A$11:$O$2502,15,0)</f>
        <v>4607</v>
      </c>
      <c r="K249" s="34">
        <f t="shared" si="5"/>
        <v>483735</v>
      </c>
    </row>
    <row r="250" spans="2:11" s="35" customFormat="1" ht="18" customHeight="1" x14ac:dyDescent="0.35">
      <c r="B250" s="64">
        <v>163</v>
      </c>
      <c r="C250" s="27" t="str">
        <f>+IFERROR(VLOOKUP(PPTO!$D250,'[1]ANEXO 2 LIST PRECIOS RESUMI'!$A$11:$O$2502,2,0),0)</f>
        <v>A 030.002.023</v>
      </c>
      <c r="D250" s="28">
        <v>1602</v>
      </c>
      <c r="E250" s="26" t="s">
        <v>329</v>
      </c>
      <c r="F250" s="29"/>
      <c r="G250" s="30" t="str">
        <f>+VLOOKUP(PPTO!$D250,'[1]ANEXO 2 LIST PRECIOS RESUMI'!$A$11:$O$2502,10,0)</f>
        <v>CODO PRESION  EN PVC D=1 1/2"</v>
      </c>
      <c r="H250" s="31" t="str">
        <f>+VLOOKUP(PPTO!$D250,'[1]ANEXO 2 LIST PRECIOS RESUMI'!$A$11:$O$2502,11,0)</f>
        <v>UN</v>
      </c>
      <c r="I250" s="32">
        <v>50</v>
      </c>
      <c r="J250" s="33">
        <f>+VLOOKUP(PPTO!$D250,'[1]ANEXO 2 LIST PRECIOS RESUMI'!$A$11:$O$2502,15,0)</f>
        <v>11613</v>
      </c>
      <c r="K250" s="34">
        <f t="shared" si="5"/>
        <v>580650</v>
      </c>
    </row>
    <row r="251" spans="2:11" s="35" customFormat="1" ht="18" customHeight="1" x14ac:dyDescent="0.35">
      <c r="B251" s="64">
        <v>164</v>
      </c>
      <c r="C251" s="27" t="str">
        <f>+IFERROR(VLOOKUP(PPTO!$D251,'[1]ANEXO 2 LIST PRECIOS RESUMI'!$A$11:$O$2502,2,0),0)</f>
        <v>A 030.003.001</v>
      </c>
      <c r="D251" s="28">
        <v>1717</v>
      </c>
      <c r="E251" s="26" t="s">
        <v>330</v>
      </c>
      <c r="F251" s="29"/>
      <c r="G251" s="30" t="str">
        <f>+VLOOKUP(PPTO!$D251,'[1]ANEXO 2 LIST PRECIOS RESUMI'!$A$11:$O$2502,10,0)</f>
        <v>TEE PRESION EN PVC D=2"</v>
      </c>
      <c r="H251" s="31" t="str">
        <f>+VLOOKUP(PPTO!$D251,'[1]ANEXO 2 LIST PRECIOS RESUMI'!$A$11:$O$2502,11,0)</f>
        <v>UN</v>
      </c>
      <c r="I251" s="32">
        <v>7</v>
      </c>
      <c r="J251" s="33">
        <f>+VLOOKUP(PPTO!$D251,'[1]ANEXO 2 LIST PRECIOS RESUMI'!$A$11:$O$2502,15,0)</f>
        <v>22165</v>
      </c>
      <c r="K251" s="34">
        <f t="shared" si="5"/>
        <v>155155</v>
      </c>
    </row>
    <row r="252" spans="2:11" s="35" customFormat="1" ht="18" customHeight="1" x14ac:dyDescent="0.35">
      <c r="B252" s="64">
        <v>165</v>
      </c>
      <c r="C252" s="27" t="str">
        <f>+IFERROR(VLOOKUP(PPTO!$D252,'[1]ANEXO 2 LIST PRECIOS RESUMI'!$A$11:$O$2502,2,0),0)</f>
        <v>A 030.003.025</v>
      </c>
      <c r="D252" s="28">
        <v>1741</v>
      </c>
      <c r="E252" s="26" t="s">
        <v>331</v>
      </c>
      <c r="F252" s="29"/>
      <c r="G252" s="30" t="str">
        <f>+VLOOKUP(PPTO!$D252,'[1]ANEXO 2 LIST PRECIOS RESUMI'!$A$11:$O$2502,10,0)</f>
        <v>REDUCCION PVC PRESION 2" X 1 1/2" PVC</v>
      </c>
      <c r="H252" s="31" t="str">
        <f>+VLOOKUP(PPTO!$D252,'[1]ANEXO 2 LIST PRECIOS RESUMI'!$A$11:$O$2502,11,0)</f>
        <v>UN</v>
      </c>
      <c r="I252" s="32">
        <v>3</v>
      </c>
      <c r="J252" s="33">
        <f>+VLOOKUP(PPTO!$D252,'[1]ANEXO 2 LIST PRECIOS RESUMI'!$A$11:$O$2502,15,0)</f>
        <v>31723</v>
      </c>
      <c r="K252" s="34">
        <f t="shared" si="5"/>
        <v>95169</v>
      </c>
    </row>
    <row r="253" spans="2:11" s="35" customFormat="1" ht="18" customHeight="1" x14ac:dyDescent="0.35">
      <c r="B253" s="64">
        <v>166</v>
      </c>
      <c r="C253" s="27" t="str">
        <f>+IFERROR(VLOOKUP(PPTO!$D253,'[1]ANEXO 2 LIST PRECIOS RESUMI'!$A$11:$O$2502,2,0),0)</f>
        <v>A 030.002.057</v>
      </c>
      <c r="D253" s="28">
        <v>1639</v>
      </c>
      <c r="E253" s="26" t="s">
        <v>332</v>
      </c>
      <c r="F253" s="29"/>
      <c r="G253" s="30" t="str">
        <f>+VLOOKUP(PPTO!$D253,'[1]ANEXO 2 LIST PRECIOS RESUMI'!$A$11:$O$2502,10,0)</f>
        <v xml:space="preserve">REDUCCION PVC PRESION 1 1/2" X 1" PVC </v>
      </c>
      <c r="H253" s="31" t="str">
        <f>+VLOOKUP(PPTO!$D253,'[1]ANEXO 2 LIST PRECIOS RESUMI'!$A$11:$O$2502,11,0)</f>
        <v>UN</v>
      </c>
      <c r="I253" s="32">
        <v>27</v>
      </c>
      <c r="J253" s="33">
        <f>+VLOOKUP(PPTO!$D253,'[1]ANEXO 2 LIST PRECIOS RESUMI'!$A$11:$O$2502,15,0)</f>
        <v>9896</v>
      </c>
      <c r="K253" s="34">
        <f t="shared" si="5"/>
        <v>267192</v>
      </c>
    </row>
    <row r="254" spans="2:11" s="35" customFormat="1" ht="18" customHeight="1" x14ac:dyDescent="0.35">
      <c r="B254" s="64">
        <v>167</v>
      </c>
      <c r="C254" s="27" t="str">
        <f>+IFERROR(VLOOKUP(PPTO!$D254,'[1]ANEXO 2 LIST PRECIOS RESUMI'!$A$11:$O$2502,2,0),0)</f>
        <v>A 030.003.028</v>
      </c>
      <c r="D254" s="28">
        <v>1744</v>
      </c>
      <c r="E254" s="26" t="s">
        <v>333</v>
      </c>
      <c r="F254" s="29"/>
      <c r="G254" s="30" t="str">
        <f>+VLOOKUP(PPTO!$D254,'[1]ANEXO 2 LIST PRECIOS RESUMI'!$A$11:$O$2502,10,0)</f>
        <v>REDUCCION PVC PRESION 1 1/2" X 3/4" PVC</v>
      </c>
      <c r="H254" s="31" t="str">
        <f>+VLOOKUP(PPTO!$D254,'[1]ANEXO 2 LIST PRECIOS RESUMI'!$A$11:$O$2502,11,0)</f>
        <v>UN</v>
      </c>
      <c r="I254" s="32">
        <v>15</v>
      </c>
      <c r="J254" s="33">
        <f>+VLOOKUP(PPTO!$D254,'[1]ANEXO 2 LIST PRECIOS RESUMI'!$A$11:$O$2502,15,0)</f>
        <v>16564</v>
      </c>
      <c r="K254" s="34">
        <f t="shared" si="5"/>
        <v>248460</v>
      </c>
    </row>
    <row r="255" spans="2:11" s="35" customFormat="1" ht="18" customHeight="1" x14ac:dyDescent="0.35">
      <c r="B255" s="64">
        <v>168</v>
      </c>
      <c r="C255" s="27" t="str">
        <f>+IFERROR(VLOOKUP(PPTO!$D255,'[1]ANEXO 2 LIST PRECIOS RESUMI'!$A$11:$O$2502,2,0),0)</f>
        <v>A 012.002.007</v>
      </c>
      <c r="D255" s="28">
        <v>351</v>
      </c>
      <c r="E255" s="26" t="s">
        <v>334</v>
      </c>
      <c r="F255" s="29"/>
      <c r="G255" s="30" t="str">
        <f>+VLOOKUP(PPTO!$D255,'[1]ANEXO 2 LIST PRECIOS RESUMI'!$A$11:$O$2502,10,0)</f>
        <v xml:space="preserve">REDUCCION PVC PRESION 1" X 3/4" PVC </v>
      </c>
      <c r="H255" s="31" t="str">
        <f>+VLOOKUP(PPTO!$D255,'[1]ANEXO 2 LIST PRECIOS RESUMI'!$A$11:$O$2502,11,0)</f>
        <v>UN</v>
      </c>
      <c r="I255" s="32">
        <v>48</v>
      </c>
      <c r="J255" s="33">
        <f>+VLOOKUP(PPTO!$D255,'[1]ANEXO 2 LIST PRECIOS RESUMI'!$A$11:$O$2502,15,0)</f>
        <v>3354</v>
      </c>
      <c r="K255" s="34">
        <f t="shared" si="5"/>
        <v>160992</v>
      </c>
    </row>
    <row r="256" spans="2:11" s="35" customFormat="1" ht="18" customHeight="1" x14ac:dyDescent="0.35">
      <c r="B256" s="64">
        <v>169</v>
      </c>
      <c r="C256" s="27" t="str">
        <f>+IFERROR(VLOOKUP(PPTO!$D256,'[1]ANEXO 2 LIST PRECIOS RESUMI'!$A$11:$O$2502,2,0),0)</f>
        <v>M 001.004.047</v>
      </c>
      <c r="D256" s="82">
        <v>1807</v>
      </c>
      <c r="E256" s="26" t="s">
        <v>335</v>
      </c>
      <c r="F256" s="29"/>
      <c r="G256" s="30" t="str">
        <f>+VLOOKUP(PPTO!$D256,'[1]ANEXO 2 LIST PRECIOS RESUMI'!$A$11:$O$2502,10,0)</f>
        <v>SUMINISTRO E INSTALACIÒN ADAPTADOR MACHO DIAMETRO 3/4"</v>
      </c>
      <c r="H256" s="31" t="str">
        <f>+VLOOKUP(PPTO!$D256,'[1]ANEXO 2 LIST PRECIOS RESUMI'!$A$11:$O$2502,11,0)</f>
        <v>UN</v>
      </c>
      <c r="I256" s="32">
        <v>30</v>
      </c>
      <c r="J256" s="33">
        <f>+VLOOKUP(PPTO!$D256,'[1]ANEXO 2 LIST PRECIOS RESUMI'!$A$11:$O$2502,15,0)</f>
        <v>6986</v>
      </c>
      <c r="K256" s="34">
        <f t="shared" si="5"/>
        <v>209580</v>
      </c>
    </row>
    <row r="257" spans="2:11" s="35" customFormat="1" ht="18" customHeight="1" x14ac:dyDescent="0.35">
      <c r="B257" s="64">
        <v>170</v>
      </c>
      <c r="C257" s="27" t="str">
        <f>+IFERROR(VLOOKUP(PPTO!$D257,'[1]ANEXO 2 LIST PRECIOS RESUMI'!$A$11:$O$2502,2,0),0)</f>
        <v>M 001.004.048</v>
      </c>
      <c r="D257" s="82">
        <v>1808</v>
      </c>
      <c r="E257" s="26" t="s">
        <v>336</v>
      </c>
      <c r="F257" s="29"/>
      <c r="G257" s="30" t="str">
        <f>+VLOOKUP(PPTO!$D257,'[1]ANEXO 2 LIST PRECIOS RESUMI'!$A$11:$O$2502,10,0)</f>
        <v>SUMINISTRO E INSTALACIÒN ADAPTADOR MACHO DIAMETRO 1"</v>
      </c>
      <c r="H257" s="31" t="str">
        <f>+VLOOKUP(PPTO!$D257,'[1]ANEXO 2 LIST PRECIOS RESUMI'!$A$11:$O$2502,11,0)</f>
        <v>UN</v>
      </c>
      <c r="I257" s="32">
        <v>30</v>
      </c>
      <c r="J257" s="33">
        <f>+VLOOKUP(PPTO!$D257,'[1]ANEXO 2 LIST PRECIOS RESUMI'!$A$11:$O$2502,15,0)</f>
        <v>8592</v>
      </c>
      <c r="K257" s="34">
        <f t="shared" si="5"/>
        <v>257760</v>
      </c>
    </row>
    <row r="258" spans="2:11" s="35" customFormat="1" ht="18" customHeight="1" x14ac:dyDescent="0.35">
      <c r="B258" s="64">
        <v>171</v>
      </c>
      <c r="C258" s="27" t="str">
        <f>+IFERROR(VLOOKUP(PPTO!$D258,'[1]ANEXO 2 LIST PRECIOS RESUMI'!$A$11:$O$2502,2,0),0)</f>
        <v>A 030.003.062x</v>
      </c>
      <c r="D258" s="82">
        <v>1962</v>
      </c>
      <c r="E258" s="26" t="s">
        <v>337</v>
      </c>
      <c r="F258" s="29"/>
      <c r="G258" s="30" t="str">
        <f>+VLOOKUP(PPTO!$D258,'[1]ANEXO 2 LIST PRECIOS RESUMI'!$A$11:$O$2502,10,0)</f>
        <v>SUMINISTRO E INSTALACIÒN ADAPTADOR MACHO DIAMETRO 1 1/2"</v>
      </c>
      <c r="H258" s="31" t="str">
        <f>+VLOOKUP(PPTO!$D258,'[1]ANEXO 2 LIST PRECIOS RESUMI'!$A$11:$O$2502,11,0)</f>
        <v>UN</v>
      </c>
      <c r="I258" s="32">
        <v>36</v>
      </c>
      <c r="J258" s="33">
        <f>+VLOOKUP(PPTO!$D258,'[1]ANEXO 2 LIST PRECIOS RESUMI'!$A$11:$O$2502,15,0)</f>
        <v>10793</v>
      </c>
      <c r="K258" s="34">
        <f t="shared" si="5"/>
        <v>388548</v>
      </c>
    </row>
    <row r="259" spans="2:11" s="35" customFormat="1" ht="18" customHeight="1" x14ac:dyDescent="0.35">
      <c r="B259" s="64">
        <v>172</v>
      </c>
      <c r="C259" s="27" t="str">
        <f>+IFERROR(VLOOKUP(PPTO!$D259,'[1]ANEXO 2 LIST PRECIOS RESUMI'!$A$11:$O$2502,2,0),0)</f>
        <v>A 012.002.028</v>
      </c>
      <c r="D259" s="28">
        <v>372</v>
      </c>
      <c r="E259" s="26" t="s">
        <v>338</v>
      </c>
      <c r="F259" s="29"/>
      <c r="G259" s="30" t="str">
        <f>+VLOOKUP(PPTO!$D259,'[1]ANEXO 2 LIST PRECIOS RESUMI'!$A$11:$O$2502,10,0)</f>
        <v xml:space="preserve">PUNTO HIDRAULICO D=1/2" </v>
      </c>
      <c r="H259" s="31" t="str">
        <f>+VLOOKUP(PPTO!$D259,'[1]ANEXO 2 LIST PRECIOS RESUMI'!$A$11:$O$2502,11,0)</f>
        <v xml:space="preserve"> PTO</v>
      </c>
      <c r="I259" s="32">
        <v>221</v>
      </c>
      <c r="J259" s="33">
        <f>+VLOOKUP(PPTO!$D259,'[1]ANEXO 2 LIST PRECIOS RESUMI'!$A$11:$O$2502,15,0)</f>
        <v>26987</v>
      </c>
      <c r="K259" s="34">
        <f t="shared" si="5"/>
        <v>5964127</v>
      </c>
    </row>
    <row r="260" spans="2:11" s="35" customFormat="1" ht="18" customHeight="1" x14ac:dyDescent="0.35">
      <c r="B260" s="63"/>
      <c r="C260" s="18"/>
      <c r="D260" s="19"/>
      <c r="E260" s="17" t="s">
        <v>339</v>
      </c>
      <c r="F260" s="37"/>
      <c r="G260" s="67" t="s">
        <v>340</v>
      </c>
      <c r="H260" s="68"/>
      <c r="I260" s="69"/>
      <c r="J260" s="68"/>
      <c r="K260" s="83"/>
    </row>
    <row r="261" spans="2:11" s="35" customFormat="1" ht="18" customHeight="1" x14ac:dyDescent="0.35">
      <c r="B261" s="64">
        <v>173</v>
      </c>
      <c r="C261" s="27" t="str">
        <f>+IFERROR(VLOOKUP(PPTO!$D261,'[1]ANEXO 2 LIST PRECIOS RESUMI'!$A$11:$O$2502,2,0),0)</f>
        <v>V 009.001.035</v>
      </c>
      <c r="D261" s="28">
        <v>1963</v>
      </c>
      <c r="E261" s="26" t="s">
        <v>341</v>
      </c>
      <c r="F261" s="29"/>
      <c r="G261" s="30" t="str">
        <f>+VLOOKUP(PPTO!$D261,'[1]ANEXO 2 LIST PRECIOS RESUMI'!$A$11:$O$2502,10,0)</f>
        <v>SUMINISTRO E INSTALACION CODO HG 3/4"</v>
      </c>
      <c r="H261" s="31" t="str">
        <f>+VLOOKUP(PPTO!$D261,'[1]ANEXO 2 LIST PRECIOS RESUMI'!$A$11:$O$2502,11,0)</f>
        <v>UN</v>
      </c>
      <c r="I261" s="32">
        <v>32</v>
      </c>
      <c r="J261" s="33">
        <f>+VLOOKUP(PPTO!$D261,'[1]ANEXO 2 LIST PRECIOS RESUMI'!$A$11:$O$2502,15,0)</f>
        <v>7953</v>
      </c>
      <c r="K261" s="34">
        <f t="shared" si="5"/>
        <v>254496</v>
      </c>
    </row>
    <row r="262" spans="2:11" s="35" customFormat="1" ht="18" customHeight="1" x14ac:dyDescent="0.35">
      <c r="B262" s="64">
        <v>174</v>
      </c>
      <c r="C262" s="27" t="str">
        <f>+IFERROR(VLOOKUP(PPTO!$D262,'[1]ANEXO 2 LIST PRECIOS RESUMI'!$A$11:$O$2502,2,0),0)</f>
        <v>A 030.002.142</v>
      </c>
      <c r="D262" s="28">
        <v>1964</v>
      </c>
      <c r="E262" s="26" t="s">
        <v>342</v>
      </c>
      <c r="F262" s="29"/>
      <c r="G262" s="30" t="str">
        <f>+VLOOKUP(PPTO!$D262,'[1]ANEXO 2 LIST PRECIOS RESUMI'!$A$11:$O$2502,10,0)</f>
        <v>SUMINISTRO E INSTALACION CODO HG 1"</v>
      </c>
      <c r="H262" s="31" t="str">
        <f>+VLOOKUP(PPTO!$D262,'[1]ANEXO 2 LIST PRECIOS RESUMI'!$A$11:$O$2502,11,0)</f>
        <v>UN</v>
      </c>
      <c r="I262" s="32">
        <v>30</v>
      </c>
      <c r="J262" s="33">
        <f>+VLOOKUP(PPTO!$D262,'[1]ANEXO 2 LIST PRECIOS RESUMI'!$A$11:$O$2502,15,0)</f>
        <v>9797</v>
      </c>
      <c r="K262" s="34">
        <f t="shared" si="5"/>
        <v>293910</v>
      </c>
    </row>
    <row r="263" spans="2:11" s="35" customFormat="1" ht="18" customHeight="1" x14ac:dyDescent="0.35">
      <c r="B263" s="64">
        <v>175</v>
      </c>
      <c r="C263" s="27" t="str">
        <f>+IFERROR(VLOOKUP(PPTO!$D263,'[1]ANEXO 2 LIST PRECIOS RESUMI'!$A$11:$O$2502,2,0),0)</f>
        <v>A 030.002.143</v>
      </c>
      <c r="D263" s="28">
        <v>1965</v>
      </c>
      <c r="E263" s="26" t="s">
        <v>343</v>
      </c>
      <c r="F263" s="29"/>
      <c r="G263" s="30" t="str">
        <f>+VLOOKUP(PPTO!$D263,'[1]ANEXO 2 LIST PRECIOS RESUMI'!$A$11:$O$2502,10,0)</f>
        <v>SUMINISTRO E INSTALACION CODO HG 1  1/2"</v>
      </c>
      <c r="H263" s="31" t="str">
        <f>+VLOOKUP(PPTO!$D263,'[1]ANEXO 2 LIST PRECIOS RESUMI'!$A$11:$O$2502,11,0)</f>
        <v>UN</v>
      </c>
      <c r="I263" s="32">
        <v>18</v>
      </c>
      <c r="J263" s="33">
        <f>+VLOOKUP(PPTO!$D263,'[1]ANEXO 2 LIST PRECIOS RESUMI'!$A$11:$O$2502,15,0)</f>
        <v>16158</v>
      </c>
      <c r="K263" s="34">
        <f t="shared" si="5"/>
        <v>290844</v>
      </c>
    </row>
    <row r="264" spans="2:11" s="35" customFormat="1" ht="18" customHeight="1" x14ac:dyDescent="0.35">
      <c r="B264" s="64">
        <v>176</v>
      </c>
      <c r="C264" s="27" t="str">
        <f>+IFERROR(VLOOKUP(PPTO!$D264,'[1]ANEXO 2 LIST PRECIOS RESUMI'!$A$11:$O$2502,2,0),0)</f>
        <v>A 030.002.144</v>
      </c>
      <c r="D264" s="28">
        <v>1966</v>
      </c>
      <c r="E264" s="26" t="s">
        <v>344</v>
      </c>
      <c r="F264" s="29"/>
      <c r="G264" s="30" t="str">
        <f>+VLOOKUP(PPTO!$D264,'[1]ANEXO 2 LIST PRECIOS RESUMI'!$A$11:$O$2502,10,0)</f>
        <v>SUMINISTRO E INSTALACION CODO HG 2"</v>
      </c>
      <c r="H264" s="31" t="str">
        <f>+VLOOKUP(PPTO!$D264,'[1]ANEXO 2 LIST PRECIOS RESUMI'!$A$11:$O$2502,11,0)</f>
        <v>UN</v>
      </c>
      <c r="I264" s="32">
        <v>4</v>
      </c>
      <c r="J264" s="33">
        <f>+VLOOKUP(PPTO!$D264,'[1]ANEXO 2 LIST PRECIOS RESUMI'!$A$11:$O$2502,15,0)</f>
        <v>23625</v>
      </c>
      <c r="K264" s="34">
        <f t="shared" si="5"/>
        <v>94500</v>
      </c>
    </row>
    <row r="265" spans="2:11" s="35" customFormat="1" ht="18" customHeight="1" x14ac:dyDescent="0.35">
      <c r="B265" s="64">
        <v>177</v>
      </c>
      <c r="C265" s="27" t="str">
        <f>+IFERROR(VLOOKUP(PPTO!$D265,'[1]ANEXO 2 LIST PRECIOS RESUMI'!$A$11:$O$2502,2,0),0)</f>
        <v>A 012.002.009</v>
      </c>
      <c r="D265" s="28">
        <v>353</v>
      </c>
      <c r="E265" s="26" t="s">
        <v>345</v>
      </c>
      <c r="F265" s="29"/>
      <c r="G265" s="30" t="str">
        <f>+VLOOKUP(PPTO!$D265,'[1]ANEXO 2 LIST PRECIOS RESUMI'!$A$11:$O$2502,10,0)</f>
        <v xml:space="preserve">REGISTRO BOLA metal 1/2. Inc Universal </v>
      </c>
      <c r="H265" s="31" t="str">
        <f>+VLOOKUP(PPTO!$D265,'[1]ANEXO 2 LIST PRECIOS RESUMI'!$A$11:$O$2502,11,0)</f>
        <v>UN</v>
      </c>
      <c r="I265" s="32">
        <v>45</v>
      </c>
      <c r="J265" s="33">
        <f>+VLOOKUP(PPTO!$D265,'[1]ANEXO 2 LIST PRECIOS RESUMI'!$A$11:$O$2502,15,0)</f>
        <v>48600</v>
      </c>
      <c r="K265" s="34">
        <f t="shared" si="5"/>
        <v>2187000</v>
      </c>
    </row>
    <row r="266" spans="2:11" s="35" customFormat="1" ht="18" customHeight="1" x14ac:dyDescent="0.35">
      <c r="B266" s="64">
        <v>178</v>
      </c>
      <c r="C266" s="27" t="str">
        <f>+IFERROR(VLOOKUP(PPTO!$D266,'[1]ANEXO 2 LIST PRECIOS RESUMI'!$A$11:$O$2502,2,0),0)</f>
        <v>A 012.002.011</v>
      </c>
      <c r="D266" s="28">
        <v>355</v>
      </c>
      <c r="E266" s="26" t="s">
        <v>346</v>
      </c>
      <c r="F266" s="29"/>
      <c r="G266" s="52" t="str">
        <f>+VLOOKUP(PPTO!$D266,'[1]ANEXO 2 LIST PRECIOS RESUMI'!$A$11:$O$2502,10,0)</f>
        <v xml:space="preserve">REGISTRO BOLA metal 3/4. Inc universal </v>
      </c>
      <c r="H266" s="53" t="str">
        <f>+VLOOKUP(PPTO!$D266,'[1]ANEXO 2 LIST PRECIOS RESUMI'!$A$11:$O$2502,11,0)</f>
        <v>UN</v>
      </c>
      <c r="I266" s="54">
        <v>16</v>
      </c>
      <c r="J266" s="59">
        <f>+VLOOKUP(PPTO!$D266,'[1]ANEXO 2 LIST PRECIOS RESUMI'!$A$11:$O$2502,15,0)</f>
        <v>53439</v>
      </c>
      <c r="K266" s="56">
        <f t="shared" si="5"/>
        <v>855024</v>
      </c>
    </row>
    <row r="267" spans="2:11" s="35" customFormat="1" ht="18" customHeight="1" x14ac:dyDescent="0.35">
      <c r="B267" s="64">
        <v>179</v>
      </c>
      <c r="C267" s="27" t="str">
        <f>+IFERROR(VLOOKUP(PPTO!$D267,'[1]ANEXO 2 LIST PRECIOS RESUMI'!$A$11:$O$2502,2,0),0)</f>
        <v>A 030.002.058</v>
      </c>
      <c r="D267" s="28">
        <v>1640</v>
      </c>
      <c r="E267" s="26" t="s">
        <v>347</v>
      </c>
      <c r="F267" s="29"/>
      <c r="G267" s="52" t="str">
        <f>+VLOOKUP(PPTO!$D267,'[1]ANEXO 2 LIST PRECIOS RESUMI'!$A$11:$O$2502,10,0)</f>
        <v xml:space="preserve">REGISTRO CORTINA 1" PESADO </v>
      </c>
      <c r="H267" s="53" t="str">
        <f>+VLOOKUP(PPTO!$D267,'[1]ANEXO 2 LIST PRECIOS RESUMI'!$A$11:$O$2502,11,0)</f>
        <v>UN</v>
      </c>
      <c r="I267" s="54">
        <v>15</v>
      </c>
      <c r="J267" s="59">
        <f>+VLOOKUP(PPTO!$D267,'[1]ANEXO 2 LIST PRECIOS RESUMI'!$A$11:$O$2502,15,0)</f>
        <v>99497</v>
      </c>
      <c r="K267" s="56">
        <f t="shared" si="5"/>
        <v>1492455</v>
      </c>
    </row>
    <row r="268" spans="2:11" s="35" customFormat="1" ht="18" customHeight="1" x14ac:dyDescent="0.35">
      <c r="B268" s="64">
        <v>180</v>
      </c>
      <c r="C268" s="27" t="str">
        <f>+IFERROR(VLOOKUP(PPTO!$D268,'[1]ANEXO 2 LIST PRECIOS RESUMI'!$A$11:$O$2502,2,0),0)</f>
        <v>A 008.001.016</v>
      </c>
      <c r="D268" s="28">
        <v>229</v>
      </c>
      <c r="E268" s="26" t="s">
        <v>348</v>
      </c>
      <c r="F268" s="29"/>
      <c r="G268" s="52" t="str">
        <f>+VLOOKUP(PPTO!$D268,'[1]ANEXO 2 LIST PRECIOS RESUMI'!$A$11:$O$2502,10,0)</f>
        <v xml:space="preserve">TAPAS REGISTRO 20x20 </v>
      </c>
      <c r="H268" s="53" t="str">
        <f>+VLOOKUP(PPTO!$D268,'[1]ANEXO 2 LIST PRECIOS RESUMI'!$A$11:$O$2502,11,0)</f>
        <v xml:space="preserve"> UN</v>
      </c>
      <c r="I268" s="54">
        <v>95</v>
      </c>
      <c r="J268" s="59">
        <f>+VLOOKUP(PPTO!$D268,'[1]ANEXO 2 LIST PRECIOS RESUMI'!$A$11:$O$2502,15,0)</f>
        <v>13019</v>
      </c>
      <c r="K268" s="56">
        <f t="shared" si="5"/>
        <v>1236805</v>
      </c>
    </row>
    <row r="269" spans="2:11" s="35" customFormat="1" ht="18" customHeight="1" x14ac:dyDescent="0.35">
      <c r="B269" s="64">
        <v>181</v>
      </c>
      <c r="C269" s="27" t="str">
        <f>+IFERROR(VLOOKUP(PPTO!$D269,'[1]ANEXO 2 LIST PRECIOS RESUMI'!$A$11:$O$2502,2,0),0)</f>
        <v>A 030.002.145</v>
      </c>
      <c r="D269" s="28">
        <v>1967</v>
      </c>
      <c r="E269" s="26" t="s">
        <v>349</v>
      </c>
      <c r="F269" s="29"/>
      <c r="G269" s="52" t="str">
        <f>+VLOOKUP(PPTO!$D269,'[1]ANEXO 2 LIST PRECIOS RESUMI'!$A$11:$O$2502,10,0)</f>
        <v>SUMINISTRO E INSTALACION VALVULA REGISTRO GLOBO DE 1 1/2"</v>
      </c>
      <c r="H269" s="53" t="str">
        <f>+VLOOKUP(PPTO!$D269,'[1]ANEXO 2 LIST PRECIOS RESUMI'!$A$11:$O$2502,11,0)</f>
        <v>UN</v>
      </c>
      <c r="I269" s="54">
        <v>17</v>
      </c>
      <c r="J269" s="59">
        <f>+VLOOKUP(PPTO!$D269,'[1]ANEXO 2 LIST PRECIOS RESUMI'!$A$11:$O$2502,15,0)</f>
        <v>642398</v>
      </c>
      <c r="K269" s="56">
        <f t="shared" si="5"/>
        <v>10920766</v>
      </c>
    </row>
    <row r="270" spans="2:11" s="35" customFormat="1" ht="18" customHeight="1" x14ac:dyDescent="0.35">
      <c r="B270" s="64">
        <v>182</v>
      </c>
      <c r="C270" s="27" t="str">
        <f>+IFERROR(VLOOKUP(PPTO!$D270,'[1]ANEXO 2 LIST PRECIOS RESUMI'!$A$11:$O$2502,2,0),0)</f>
        <v>A 030.002.146</v>
      </c>
      <c r="D270" s="28">
        <v>1968</v>
      </c>
      <c r="E270" s="26" t="s">
        <v>350</v>
      </c>
      <c r="F270" s="29"/>
      <c r="G270" s="52" t="str">
        <f>+VLOOKUP(PPTO!$D270,'[1]ANEXO 2 LIST PRECIOS RESUMI'!$A$11:$O$2502,10,0)</f>
        <v>SUMINISTRO E INSTALACION VALVULA REGISTRO GLOBO DE 2"</v>
      </c>
      <c r="H270" s="53" t="str">
        <f>+VLOOKUP(PPTO!$D270,'[1]ANEXO 2 LIST PRECIOS RESUMI'!$A$11:$O$2502,11,0)</f>
        <v>UN</v>
      </c>
      <c r="I270" s="54">
        <v>2</v>
      </c>
      <c r="J270" s="59">
        <f>+VLOOKUP(PPTO!$D270,'[1]ANEXO 2 LIST PRECIOS RESUMI'!$A$11:$O$2502,15,0)</f>
        <v>907083</v>
      </c>
      <c r="K270" s="56">
        <f t="shared" si="5"/>
        <v>1814166</v>
      </c>
    </row>
    <row r="271" spans="2:11" s="35" customFormat="1" ht="18" customHeight="1" x14ac:dyDescent="0.35">
      <c r="B271" s="63"/>
      <c r="C271" s="18"/>
      <c r="D271" s="19"/>
      <c r="E271" s="17" t="s">
        <v>351</v>
      </c>
      <c r="F271" s="20"/>
      <c r="G271" s="21" t="s">
        <v>352</v>
      </c>
      <c r="H271" s="22"/>
      <c r="I271" s="23"/>
      <c r="J271" s="22"/>
      <c r="K271" s="24"/>
    </row>
    <row r="272" spans="2:11" s="35" customFormat="1" ht="18" customHeight="1" x14ac:dyDescent="0.35">
      <c r="B272" s="63"/>
      <c r="C272" s="18"/>
      <c r="D272" s="19"/>
      <c r="E272" s="17" t="s">
        <v>62</v>
      </c>
      <c r="F272" s="20"/>
      <c r="G272" s="21" t="s">
        <v>353</v>
      </c>
      <c r="H272" s="22"/>
      <c r="I272" s="23"/>
      <c r="J272" s="22"/>
      <c r="K272" s="24"/>
    </row>
    <row r="273" spans="1:11" s="35" customFormat="1" ht="18" customHeight="1" x14ac:dyDescent="0.35">
      <c r="B273" s="64">
        <v>183</v>
      </c>
      <c r="C273" s="84" t="str">
        <f>+IFERROR(VLOOKUP(PPTO!$D273,'[1]ANEXO 2 LIST PRECIOS RESUMI'!$A$11:$O$2502,2,0),0)</f>
        <v>A 009.001.003</v>
      </c>
      <c r="D273" s="85">
        <v>253</v>
      </c>
      <c r="E273" s="86" t="s">
        <v>354</v>
      </c>
      <c r="F273" s="87"/>
      <c r="G273" s="88" t="str">
        <f>+VLOOKUP(PPTO!$D273,'[1]ANEXO 2 LIST PRECIOS RESUMI'!$A$11:$O$2502,10,0)</f>
        <v xml:space="preserve">TUBERIA SANITARIA D=4" RED INT-EXT PVC </v>
      </c>
      <c r="H273" s="89" t="str">
        <f>+VLOOKUP(PPTO!$D273,'[1]ANEXO 2 LIST PRECIOS RESUMI'!$A$11:$O$2502,11,0)</f>
        <v xml:space="preserve"> ML</v>
      </c>
      <c r="I273" s="90">
        <v>334</v>
      </c>
      <c r="J273" s="91">
        <f>+VLOOKUP(PPTO!$D273,'[1]ANEXO 2 LIST PRECIOS RESUMI'!$A$11:$O$2502,15,0)</f>
        <v>41310</v>
      </c>
      <c r="K273" s="92">
        <f t="shared" si="5"/>
        <v>13797540</v>
      </c>
    </row>
    <row r="274" spans="1:11" s="35" customFormat="1" ht="18" customHeight="1" x14ac:dyDescent="0.35">
      <c r="B274" s="64">
        <v>184</v>
      </c>
      <c r="C274" s="27" t="str">
        <f>+IFERROR(VLOOKUP(PPTO!$D274,'[1]ANEXO 2 LIST PRECIOS RESUMI'!$A$11:$O$2502,2,0),0)</f>
        <v>A 009.001.004</v>
      </c>
      <c r="D274" s="28">
        <v>254</v>
      </c>
      <c r="E274" s="26" t="s">
        <v>355</v>
      </c>
      <c r="F274" s="29"/>
      <c r="G274" s="30" t="str">
        <f>+VLOOKUP(PPTO!$D274,'[1]ANEXO 2 LIST PRECIOS RESUMI'!$A$11:$O$2502,10,0)</f>
        <v xml:space="preserve">TUBERIA SANITARIA D=3" RED INT-EXT PVC </v>
      </c>
      <c r="H274" s="31" t="str">
        <f>+VLOOKUP(PPTO!$D274,'[1]ANEXO 2 LIST PRECIOS RESUMI'!$A$11:$O$2502,11,0)</f>
        <v xml:space="preserve"> ML</v>
      </c>
      <c r="I274" s="32">
        <v>60.8</v>
      </c>
      <c r="J274" s="33">
        <f>+VLOOKUP(PPTO!$D274,'[1]ANEXO 2 LIST PRECIOS RESUMI'!$A$11:$O$2502,15,0)</f>
        <v>31685</v>
      </c>
      <c r="K274" s="34">
        <f t="shared" si="5"/>
        <v>1926448</v>
      </c>
    </row>
    <row r="275" spans="1:11" s="35" customFormat="1" ht="18" customHeight="1" x14ac:dyDescent="0.35">
      <c r="B275" s="64">
        <v>185</v>
      </c>
      <c r="C275" s="27" t="str">
        <f>+IFERROR(VLOOKUP(PPTO!$D275,'[1]ANEXO 2 LIST PRECIOS RESUMI'!$A$11:$O$2502,2,0),0)</f>
        <v>A 009.001.005</v>
      </c>
      <c r="D275" s="28">
        <v>255</v>
      </c>
      <c r="E275" s="26" t="s">
        <v>356</v>
      </c>
      <c r="F275" s="29"/>
      <c r="G275" s="30" t="str">
        <f>+VLOOKUP(PPTO!$D275,'[1]ANEXO 2 LIST PRECIOS RESUMI'!$A$11:$O$2502,10,0)</f>
        <v xml:space="preserve">TUBERIA SANITARIA D=2" RED INT-EXT PVC </v>
      </c>
      <c r="H275" s="31" t="str">
        <f>+VLOOKUP(PPTO!$D275,'[1]ANEXO 2 LIST PRECIOS RESUMI'!$A$11:$O$2502,11,0)</f>
        <v xml:space="preserve"> ML</v>
      </c>
      <c r="I275" s="32">
        <v>388.24</v>
      </c>
      <c r="J275" s="33">
        <f>+VLOOKUP(PPTO!$D275,'[1]ANEXO 2 LIST PRECIOS RESUMI'!$A$11:$O$2502,15,0)</f>
        <v>23446</v>
      </c>
      <c r="K275" s="34">
        <f>+ROUND(I275*J275,1)</f>
        <v>9102675</v>
      </c>
    </row>
    <row r="276" spans="1:11" s="35" customFormat="1" ht="18" customHeight="1" x14ac:dyDescent="0.35">
      <c r="B276" s="64">
        <v>186</v>
      </c>
      <c r="C276" s="27" t="str">
        <f>+IFERROR(VLOOKUP(PPTO!$D276,'[1]ANEXO 2 LIST PRECIOS RESUMI'!$A$11:$O$2502,2,0),0)</f>
        <v>A 009.001.002</v>
      </c>
      <c r="D276" s="28">
        <v>252</v>
      </c>
      <c r="E276" s="26" t="s">
        <v>357</v>
      </c>
      <c r="F276" s="29"/>
      <c r="G276" s="30" t="str">
        <f>+VLOOKUP(PPTO!$D276,'[1]ANEXO 2 LIST PRECIOS RESUMI'!$A$11:$O$2502,10,0)</f>
        <v xml:space="preserve">TUBERIA SANITARIA D=6" RED EXTERNA PVC </v>
      </c>
      <c r="H276" s="31" t="str">
        <f>+VLOOKUP(PPTO!$D276,'[1]ANEXO 2 LIST PRECIOS RESUMI'!$A$11:$O$2502,11,0)</f>
        <v xml:space="preserve"> ML</v>
      </c>
      <c r="I276" s="32">
        <v>262</v>
      </c>
      <c r="J276" s="33">
        <f>+VLOOKUP(PPTO!$D276,'[1]ANEXO 2 LIST PRECIOS RESUMI'!$A$11:$O$2502,15,0)</f>
        <v>90093</v>
      </c>
      <c r="K276" s="34">
        <f t="shared" ref="K276:K300" si="6">+ROUND(I276*J276,2)</f>
        <v>23604366</v>
      </c>
    </row>
    <row r="277" spans="1:11" ht="18" customHeight="1" x14ac:dyDescent="0.35">
      <c r="B277" s="93"/>
      <c r="C277" s="18"/>
      <c r="D277" s="19"/>
      <c r="E277" s="17" t="s">
        <v>65</v>
      </c>
      <c r="F277" s="20"/>
      <c r="G277" s="21" t="s">
        <v>358</v>
      </c>
      <c r="H277" s="22"/>
      <c r="I277" s="23"/>
      <c r="J277" s="22"/>
      <c r="K277" s="24"/>
    </row>
    <row r="278" spans="1:11" ht="18" customHeight="1" x14ac:dyDescent="0.35">
      <c r="B278" s="81">
        <v>187</v>
      </c>
      <c r="C278" s="27" t="str">
        <f>+IFERROR(VLOOKUP(PPTO!$D278,'[1]ANEXO 2 LIST PRECIOS RESUMI'!$A$11:$O$2502,2,0),0)</f>
        <v>A 009.004.002</v>
      </c>
      <c r="D278" s="28">
        <v>286</v>
      </c>
      <c r="E278" s="26" t="s">
        <v>359</v>
      </c>
      <c r="F278" s="29"/>
      <c r="G278" s="30" t="str">
        <f>+VLOOKUP(PPTO!$D278,'[1]ANEXO 2 LIST PRECIOS RESUMI'!$A$11:$O$2502,10,0)</f>
        <v xml:space="preserve">CODO DE SALIDA EN PVC D=4" DESAGÜE </v>
      </c>
      <c r="H278" s="31" t="str">
        <f>+VLOOKUP(PPTO!$D278,'[1]ANEXO 2 LIST PRECIOS RESUMI'!$A$11:$O$2502,11,0)</f>
        <v xml:space="preserve"> UN</v>
      </c>
      <c r="I278" s="32">
        <v>72</v>
      </c>
      <c r="J278" s="33">
        <v>22026</v>
      </c>
      <c r="K278" s="34">
        <f t="shared" si="6"/>
        <v>1585872</v>
      </c>
    </row>
    <row r="279" spans="1:11" ht="18" customHeight="1" x14ac:dyDescent="0.35">
      <c r="B279" s="81">
        <v>188</v>
      </c>
      <c r="C279" s="27" t="str">
        <f>+IFERROR(VLOOKUP(PPTO!$D279,'[1]ANEXO 2 LIST PRECIOS RESUMI'!$A$11:$O$2502,2,0),0)</f>
        <v>A 009.004.001</v>
      </c>
      <c r="D279" s="28">
        <v>285</v>
      </c>
      <c r="E279" s="26" t="s">
        <v>360</v>
      </c>
      <c r="F279" s="29"/>
      <c r="G279" s="30" t="str">
        <f>+VLOOKUP(PPTO!$D279,'[1]ANEXO 2 LIST PRECIOS RESUMI'!$A$11:$O$2502,10,0)</f>
        <v xml:space="preserve">CODO DE SALIDA EN PVC D=2" DESAGÜE </v>
      </c>
      <c r="H279" s="31" t="str">
        <f>+VLOOKUP(PPTO!$D279,'[1]ANEXO 2 LIST PRECIOS RESUMI'!$A$11:$O$2502,11,0)</f>
        <v xml:space="preserve"> UN</v>
      </c>
      <c r="I279" s="32">
        <v>248</v>
      </c>
      <c r="J279" s="33">
        <f>+VLOOKUP(PPTO!$D279,'[1]ANEXO 2 LIST PRECIOS RESUMI'!$A$11:$O$2502,15,0)</f>
        <v>8608</v>
      </c>
      <c r="K279" s="34">
        <f t="shared" si="6"/>
        <v>2134784</v>
      </c>
    </row>
    <row r="280" spans="1:11" ht="18" customHeight="1" x14ac:dyDescent="0.35">
      <c r="B280" s="81">
        <v>189</v>
      </c>
      <c r="C280" s="27" t="str">
        <f>+IFERROR(VLOOKUP(PPTO!$D280,'[1]ANEXO 2 LIST PRECIOS RESUMI'!$A$11:$O$2502,2,0),0)</f>
        <v>A 009.003.002</v>
      </c>
      <c r="D280" s="28">
        <v>273</v>
      </c>
      <c r="E280" s="26" t="s">
        <v>361</v>
      </c>
      <c r="F280" s="29"/>
      <c r="G280" s="30" t="str">
        <f>+VLOOKUP(PPTO!$D280,'[1]ANEXO 2 LIST PRECIOS RESUMI'!$A$11:$O$2502,10,0)</f>
        <v xml:space="preserve">SIFON PISO, DUCHA 3",lncl. rejilla alum anticucara </v>
      </c>
      <c r="H280" s="31" t="str">
        <f>+VLOOKUP(PPTO!$D280,'[1]ANEXO 2 LIST PRECIOS RESUMI'!$A$11:$O$2502,11,0)</f>
        <v>UN</v>
      </c>
      <c r="I280" s="32">
        <v>55</v>
      </c>
      <c r="J280" s="59">
        <f>+VLOOKUP(PPTO!$D280,'[1]ANEXO 2 LIST PRECIOS RESUMI'!$A$11:$O$2502,15,0)</f>
        <v>64654</v>
      </c>
      <c r="K280" s="34">
        <f t="shared" si="6"/>
        <v>3555970</v>
      </c>
    </row>
    <row r="281" spans="1:11" ht="18" customHeight="1" x14ac:dyDescent="0.35">
      <c r="A281" s="94"/>
      <c r="B281" s="93"/>
      <c r="C281" s="18"/>
      <c r="D281" s="19"/>
      <c r="E281" s="17" t="s">
        <v>68</v>
      </c>
      <c r="F281" s="20"/>
      <c r="G281" s="21" t="s">
        <v>362</v>
      </c>
      <c r="H281" s="22"/>
      <c r="I281" s="23"/>
      <c r="J281" s="22"/>
      <c r="K281" s="24"/>
    </row>
    <row r="282" spans="1:11" ht="18" customHeight="1" x14ac:dyDescent="0.35">
      <c r="B282" s="81">
        <v>190</v>
      </c>
      <c r="C282" s="84" t="str">
        <f>+IFERROR(VLOOKUP(PPTO!$D282,'[1]ANEXO 2 LIST PRECIOS RESUMI'!$A$11:$O$2502,2,0),0)</f>
        <v>A 030.002.018</v>
      </c>
      <c r="D282" s="85">
        <v>1597</v>
      </c>
      <c r="E282" s="86" t="s">
        <v>363</v>
      </c>
      <c r="F282" s="87"/>
      <c r="G282" s="88" t="str">
        <f>+VLOOKUP(PPTO!$D282,'[1]ANEXO 2 LIST PRECIOS RESUMI'!$A$11:$O$2502,10,0)</f>
        <v xml:space="preserve">CODO 45° EN PVC D=2" SANITARIO   </v>
      </c>
      <c r="H282" s="89" t="str">
        <f>+VLOOKUP(PPTO!$D282,'[1]ANEXO 2 LIST PRECIOS RESUMI'!$A$11:$O$2502,11,0)</f>
        <v>UN</v>
      </c>
      <c r="I282" s="90">
        <v>15</v>
      </c>
      <c r="J282" s="91">
        <f>+VLOOKUP(PPTO!$D282,'[1]ANEXO 2 LIST PRECIOS RESUMI'!$A$11:$O$2502,15,0)</f>
        <v>9953</v>
      </c>
      <c r="K282" s="92">
        <f t="shared" si="6"/>
        <v>149295</v>
      </c>
    </row>
    <row r="283" spans="1:11" ht="18" customHeight="1" x14ac:dyDescent="0.35">
      <c r="B283" s="81">
        <v>191</v>
      </c>
      <c r="C283" s="40" t="str">
        <f>+IFERROR(VLOOKUP(PPTO!$D283,'[1]ANEXO 2 LIST PRECIOS RESUMI'!$A$11:$O$2502,2,0),0)</f>
        <v>A 009.004.004</v>
      </c>
      <c r="D283" s="41">
        <v>288</v>
      </c>
      <c r="E283" s="42" t="s">
        <v>364</v>
      </c>
      <c r="F283" s="43"/>
      <c r="G283" s="44" t="str">
        <f>+VLOOKUP(PPTO!$D283,'[1]ANEXO 2 LIST PRECIOS RESUMI'!$A$11:$O$2502,10,0)</f>
        <v xml:space="preserve">CODO 45° EN PVC D=4" SANITARIO </v>
      </c>
      <c r="H283" s="45" t="str">
        <f>+VLOOKUP(PPTO!$D283,'[1]ANEXO 2 LIST PRECIOS RESUMI'!$A$11:$O$2502,11,0)</f>
        <v xml:space="preserve"> UN</v>
      </c>
      <c r="I283" s="46">
        <v>43</v>
      </c>
      <c r="J283" s="47">
        <f>+VLOOKUP(PPTO!$D283,'[1]ANEXO 2 LIST PRECIOS RESUMI'!$A$11:$O$2502,15,0)</f>
        <v>24758</v>
      </c>
      <c r="K283" s="95">
        <f t="shared" si="6"/>
        <v>1064594</v>
      </c>
    </row>
    <row r="284" spans="1:11" ht="18" customHeight="1" x14ac:dyDescent="0.35">
      <c r="B284" s="93"/>
      <c r="C284" s="18"/>
      <c r="D284" s="19"/>
      <c r="E284" s="17" t="s">
        <v>72</v>
      </c>
      <c r="F284" s="20"/>
      <c r="G284" s="21" t="s">
        <v>365</v>
      </c>
      <c r="H284" s="22"/>
      <c r="I284" s="23"/>
      <c r="J284" s="22"/>
      <c r="K284" s="24"/>
    </row>
    <row r="285" spans="1:11" ht="18" customHeight="1" x14ac:dyDescent="0.35">
      <c r="B285" s="81">
        <v>192</v>
      </c>
      <c r="C285" s="84" t="str">
        <f>+IFERROR(VLOOKUP(PPTO!$D285,'[1]ANEXO 2 LIST PRECIOS RESUMI'!$A$11:$O$2502,2,0),0)</f>
        <v>A 009.004.007</v>
      </c>
      <c r="D285" s="85">
        <v>291</v>
      </c>
      <c r="E285" s="86" t="s">
        <v>366</v>
      </c>
      <c r="F285" s="87"/>
      <c r="G285" s="88" t="str">
        <f>+VLOOKUP(PPTO!$D285,'[1]ANEXO 2 LIST PRECIOS RESUMI'!$A$11:$O$2502,10,0)</f>
        <v xml:space="preserve">YEE D=4" PVC Sanitario </v>
      </c>
      <c r="H285" s="89" t="str">
        <f>+VLOOKUP(PPTO!$D285,'[1]ANEXO 2 LIST PRECIOS RESUMI'!$A$11:$O$2502,11,0)</f>
        <v xml:space="preserve"> UN</v>
      </c>
      <c r="I285" s="90">
        <v>166</v>
      </c>
      <c r="J285" s="91">
        <f>+VLOOKUP(PPTO!$D285,'[1]ANEXO 2 LIST PRECIOS RESUMI'!$A$11:$O$2502,15,0)</f>
        <v>46416</v>
      </c>
      <c r="K285" s="92">
        <f t="shared" si="6"/>
        <v>7705056</v>
      </c>
    </row>
    <row r="286" spans="1:11" ht="18" customHeight="1" x14ac:dyDescent="0.35">
      <c r="B286" s="81">
        <v>193</v>
      </c>
      <c r="C286" s="27" t="str">
        <f>+IFERROR(VLOOKUP(PPTO!$D286,'[1]ANEXO 2 LIST PRECIOS RESUMI'!$A$11:$O$2502,2,0),0)</f>
        <v>A 030.002.102</v>
      </c>
      <c r="D286" s="28">
        <v>1688</v>
      </c>
      <c r="E286" s="26" t="s">
        <v>367</v>
      </c>
      <c r="F286" s="29"/>
      <c r="G286" s="30" t="str">
        <f>+VLOOKUP(PPTO!$D286,'[1]ANEXO 2 LIST PRECIOS RESUMI'!$A$11:$O$2502,10,0)</f>
        <v xml:space="preserve">YEE  D=3" PVC SANITARIO  </v>
      </c>
      <c r="H286" s="31" t="str">
        <f>+VLOOKUP(PPTO!$D286,'[1]ANEXO 2 LIST PRECIOS RESUMI'!$A$11:$O$2502,11,0)</f>
        <v>UN</v>
      </c>
      <c r="I286" s="32">
        <v>3</v>
      </c>
      <c r="J286" s="33">
        <f>+VLOOKUP(PPTO!$D286,'[1]ANEXO 2 LIST PRECIOS RESUMI'!$A$11:$O$2502,15,0)</f>
        <v>28105</v>
      </c>
      <c r="K286" s="34">
        <f t="shared" si="6"/>
        <v>84315</v>
      </c>
    </row>
    <row r="287" spans="1:11" ht="18" customHeight="1" x14ac:dyDescent="0.35">
      <c r="B287" s="81">
        <v>194</v>
      </c>
      <c r="C287" s="27" t="str">
        <f>+IFERROR(VLOOKUP(PPTO!$D287,'[1]ANEXO 2 LIST PRECIOS RESUMI'!$A$11:$O$2502,2,0),0)</f>
        <v>A 009.004.006</v>
      </c>
      <c r="D287" s="28">
        <v>290</v>
      </c>
      <c r="E287" s="26" t="s">
        <v>368</v>
      </c>
      <c r="F287" s="29"/>
      <c r="G287" s="30" t="str">
        <f>+VLOOKUP(PPTO!$D287,'[1]ANEXO 2 LIST PRECIOS RESUMI'!$A$11:$O$2502,10,0)</f>
        <v xml:space="preserve">YEE D=2" PVC Sanitario </v>
      </c>
      <c r="H287" s="31" t="str">
        <f>+VLOOKUP(PPTO!$D287,'[1]ANEXO 2 LIST PRECIOS RESUMI'!$A$11:$O$2502,11,0)</f>
        <v xml:space="preserve"> UN</v>
      </c>
      <c r="I287" s="32">
        <v>88</v>
      </c>
      <c r="J287" s="33">
        <f>+VLOOKUP(PPTO!$D287,'[1]ANEXO 2 LIST PRECIOS RESUMI'!$A$11:$O$2502,15,0)</f>
        <v>20260</v>
      </c>
      <c r="K287" s="34">
        <f t="shared" si="6"/>
        <v>1782880</v>
      </c>
    </row>
    <row r="288" spans="1:11" ht="18" customHeight="1" x14ac:dyDescent="0.35">
      <c r="B288" s="81">
        <v>195</v>
      </c>
      <c r="C288" s="40" t="str">
        <f>+IFERROR(VLOOKUP(PPTO!$D288,'[1]ANEXO 2 LIST PRECIOS RESUMI'!$A$11:$O$2502,2,0),0)</f>
        <v>A 009.004.009</v>
      </c>
      <c r="D288" s="41">
        <v>293</v>
      </c>
      <c r="E288" s="42" t="s">
        <v>369</v>
      </c>
      <c r="F288" s="43"/>
      <c r="G288" s="44" t="str">
        <f>+VLOOKUP(PPTO!$D288,'[1]ANEXO 2 LIST PRECIOS RESUMI'!$A$11:$O$2502,10,0)</f>
        <v xml:space="preserve">YEE DOBLE D=4" PVC Sanitario </v>
      </c>
      <c r="H288" s="45" t="str">
        <f>+VLOOKUP(PPTO!$D288,'[1]ANEXO 2 LIST PRECIOS RESUMI'!$A$11:$O$2502,11,0)</f>
        <v>UN</v>
      </c>
      <c r="I288" s="46">
        <v>5</v>
      </c>
      <c r="J288" s="47">
        <f>+VLOOKUP(PPTO!$D288,'[1]ANEXO 2 LIST PRECIOS RESUMI'!$A$11:$O$2502,15,0)</f>
        <v>76573</v>
      </c>
      <c r="K288" s="95">
        <f t="shared" si="6"/>
        <v>382865</v>
      </c>
    </row>
    <row r="289" spans="2:11" ht="18" customHeight="1" x14ac:dyDescent="0.35">
      <c r="B289" s="93"/>
      <c r="C289" s="18"/>
      <c r="D289" s="19"/>
      <c r="E289" s="17" t="s">
        <v>370</v>
      </c>
      <c r="F289" s="20"/>
      <c r="G289" s="21" t="s">
        <v>371</v>
      </c>
      <c r="H289" s="22"/>
      <c r="I289" s="23"/>
      <c r="J289" s="22"/>
      <c r="K289" s="24"/>
    </row>
    <row r="290" spans="2:11" ht="18" customHeight="1" x14ac:dyDescent="0.35">
      <c r="B290" s="81">
        <v>196</v>
      </c>
      <c r="C290" s="84" t="str">
        <f>+IFERROR(VLOOKUP(PPTO!$D290,'[1]ANEXO 2 LIST PRECIOS RESUMI'!$A$11:$O$2502,2,0),0)</f>
        <v>A 030.002.055</v>
      </c>
      <c r="D290" s="85">
        <v>1637</v>
      </c>
      <c r="E290" s="86" t="s">
        <v>372</v>
      </c>
      <c r="F290" s="87"/>
      <c r="G290" s="88" t="str">
        <f>+VLOOKUP(PPTO!$D290,'[1]ANEXO 2 LIST PRECIOS RESUMI'!$A$11:$O$2502,10,0)</f>
        <v>REDUCCION D= 4" X 3"  PVC</v>
      </c>
      <c r="H290" s="89" t="str">
        <f>+VLOOKUP(PPTO!$D290,'[1]ANEXO 2 LIST PRECIOS RESUMI'!$A$11:$O$2502,11,0)</f>
        <v>UN</v>
      </c>
      <c r="I290" s="90">
        <v>56</v>
      </c>
      <c r="J290" s="91">
        <f>+VLOOKUP(PPTO!$D290,'[1]ANEXO 2 LIST PRECIOS RESUMI'!$A$11:$O$2502,15,0)</f>
        <v>49065</v>
      </c>
      <c r="K290" s="92">
        <f t="shared" si="6"/>
        <v>2747640</v>
      </c>
    </row>
    <row r="291" spans="2:11" ht="18" customHeight="1" x14ac:dyDescent="0.35">
      <c r="B291" s="81">
        <v>197</v>
      </c>
      <c r="C291" s="27" t="str">
        <f>+IFERROR(VLOOKUP(PPTO!$D291,'[1]ANEXO 2 LIST PRECIOS RESUMI'!$A$11:$O$2502,2,0),0)</f>
        <v>A 009.004.010</v>
      </c>
      <c r="D291" s="28">
        <v>294</v>
      </c>
      <c r="E291" s="26" t="s">
        <v>373</v>
      </c>
      <c r="F291" s="29"/>
      <c r="G291" s="30" t="str">
        <f>+VLOOKUP(PPTO!$D291,'[1]ANEXO 2 LIST PRECIOS RESUMI'!$A$11:$O$2502,10,0)</f>
        <v xml:space="preserve">REDUCCION D= 4" X 2" PVC </v>
      </c>
      <c r="H291" s="31" t="str">
        <f>+VLOOKUP(PPTO!$D291,'[1]ANEXO 2 LIST PRECIOS RESUMI'!$A$11:$O$2502,11,0)</f>
        <v xml:space="preserve"> UN</v>
      </c>
      <c r="I291" s="32">
        <v>71</v>
      </c>
      <c r="J291" s="33">
        <f>+VLOOKUP(PPTO!$D291,'[1]ANEXO 2 LIST PRECIOS RESUMI'!$A$11:$O$2502,15,0)</f>
        <v>78828</v>
      </c>
      <c r="K291" s="34">
        <f t="shared" si="6"/>
        <v>5596788</v>
      </c>
    </row>
    <row r="292" spans="2:11" ht="18" customHeight="1" x14ac:dyDescent="0.35">
      <c r="B292" s="81">
        <v>198</v>
      </c>
      <c r="C292" s="40" t="str">
        <f>+IFERROR(VLOOKUP(PPTO!$D292,'[1]ANEXO 2 LIST PRECIOS RESUMI'!$A$11:$O$2502,2,0),0)</f>
        <v>A 030.002.054</v>
      </c>
      <c r="D292" s="41">
        <v>1636</v>
      </c>
      <c r="E292" s="42" t="s">
        <v>374</v>
      </c>
      <c r="F292" s="43"/>
      <c r="G292" s="44" t="str">
        <f>+VLOOKUP(PPTO!$D292,'[1]ANEXO 2 LIST PRECIOS RESUMI'!$A$11:$O$2502,10,0)</f>
        <v>REDUCCION D= 3" X 2"  PVC</v>
      </c>
      <c r="H292" s="45" t="str">
        <f>+VLOOKUP(PPTO!$D292,'[1]ANEXO 2 LIST PRECIOS RESUMI'!$A$11:$O$2502,11,0)</f>
        <v>UN</v>
      </c>
      <c r="I292" s="46">
        <v>1</v>
      </c>
      <c r="J292" s="47">
        <f>+VLOOKUP(PPTO!$D292,'[1]ANEXO 2 LIST PRECIOS RESUMI'!$A$11:$O$2502,15,0)</f>
        <v>33226</v>
      </c>
      <c r="K292" s="95">
        <f t="shared" si="6"/>
        <v>33226</v>
      </c>
    </row>
    <row r="293" spans="2:11" ht="18" customHeight="1" x14ac:dyDescent="0.35">
      <c r="B293" s="93"/>
      <c r="C293" s="18"/>
      <c r="D293" s="19"/>
      <c r="E293" s="17" t="s">
        <v>375</v>
      </c>
      <c r="F293" s="20"/>
      <c r="G293" s="21" t="s">
        <v>376</v>
      </c>
      <c r="H293" s="22"/>
      <c r="I293" s="23"/>
      <c r="J293" s="22"/>
      <c r="K293" s="24"/>
    </row>
    <row r="294" spans="2:11" ht="18" customHeight="1" x14ac:dyDescent="0.35">
      <c r="B294" s="81">
        <v>199</v>
      </c>
      <c r="C294" s="84" t="str">
        <f>+IFERROR(VLOOKUP(PPTO!$D294,'[1]ANEXO 2 LIST PRECIOS RESUMI'!$A$11:$O$2502,2,0),0)</f>
        <v>A 009.004.012</v>
      </c>
      <c r="D294" s="85">
        <v>296</v>
      </c>
      <c r="E294" s="86" t="s">
        <v>377</v>
      </c>
      <c r="F294" s="87"/>
      <c r="G294" s="88" t="str">
        <f>+VLOOKUP(PPTO!$D294,'[1]ANEXO 2 LIST PRECIOS RESUMI'!$A$11:$O$2502,10,0)</f>
        <v xml:space="preserve">TUBERIA VENTILACION D=2" PVC </v>
      </c>
      <c r="H294" s="89" t="str">
        <f>+VLOOKUP(PPTO!$D294,'[1]ANEXO 2 LIST PRECIOS RESUMI'!$A$11:$O$2502,11,0)</f>
        <v>ML</v>
      </c>
      <c r="I294" s="90">
        <v>207</v>
      </c>
      <c r="J294" s="91">
        <f>+VLOOKUP(PPTO!$D294,'[1]ANEXO 2 LIST PRECIOS RESUMI'!$A$11:$O$2502,15,0)</f>
        <v>17686</v>
      </c>
      <c r="K294" s="92">
        <f t="shared" si="6"/>
        <v>3661002</v>
      </c>
    </row>
    <row r="295" spans="2:11" ht="18" customHeight="1" x14ac:dyDescent="0.35">
      <c r="B295" s="81">
        <v>200</v>
      </c>
      <c r="C295" s="27" t="str">
        <f>+IFERROR(VLOOKUP(PPTO!$D295,'[1]ANEXO 2 LIST PRECIOS RESUMI'!$A$11:$O$2502,2,0),0)</f>
        <v>A 030.002.018</v>
      </c>
      <c r="D295" s="28">
        <v>1597</v>
      </c>
      <c r="E295" s="26" t="s">
        <v>378</v>
      </c>
      <c r="F295" s="29"/>
      <c r="G295" s="30" t="str">
        <f>+VLOOKUP(PPTO!$D295,'[1]ANEXO 2 LIST PRECIOS RESUMI'!$A$11:$O$2502,10,0)</f>
        <v xml:space="preserve">CODO 45° EN PVC D=2" SANITARIO   </v>
      </c>
      <c r="H295" s="31" t="str">
        <f>+VLOOKUP(PPTO!$D295,'[1]ANEXO 2 LIST PRECIOS RESUMI'!$A$11:$O$2502,11,0)</f>
        <v>UN</v>
      </c>
      <c r="I295" s="32">
        <v>12</v>
      </c>
      <c r="J295" s="33">
        <f>+VLOOKUP(PPTO!$D295,'[1]ANEXO 2 LIST PRECIOS RESUMI'!$A$11:$O$2502,15,0)</f>
        <v>9953</v>
      </c>
      <c r="K295" s="34">
        <f t="shared" si="6"/>
        <v>119436</v>
      </c>
    </row>
    <row r="296" spans="2:11" ht="18" customHeight="1" x14ac:dyDescent="0.35">
      <c r="B296" s="81">
        <v>201</v>
      </c>
      <c r="C296" s="27" t="str">
        <f>+IFERROR(VLOOKUP(PPTO!$D296,'[1]ANEXO 2 LIST PRECIOS RESUMI'!$A$11:$O$2502,2,0),0)</f>
        <v>A 030.002.019</v>
      </c>
      <c r="D296" s="28">
        <v>1598</v>
      </c>
      <c r="E296" s="26" t="s">
        <v>379</v>
      </c>
      <c r="F296" s="29"/>
      <c r="G296" s="30" t="str">
        <f>+VLOOKUP(PPTO!$D296,'[1]ANEXO 2 LIST PRECIOS RESUMI'!$A$11:$O$2502,10,0)</f>
        <v xml:space="preserve">CODO 45° EN PVC D=3" SANITARIO   </v>
      </c>
      <c r="H296" s="31" t="str">
        <f>+VLOOKUP(PPTO!$D296,'[1]ANEXO 2 LIST PRECIOS RESUMI'!$A$11:$O$2502,11,0)</f>
        <v>UN</v>
      </c>
      <c r="I296" s="32">
        <v>55</v>
      </c>
      <c r="J296" s="33">
        <f>+VLOOKUP(PPTO!$D296,'[1]ANEXO 2 LIST PRECIOS RESUMI'!$A$11:$O$2502,15,0)</f>
        <v>16123</v>
      </c>
      <c r="K296" s="34">
        <f t="shared" si="6"/>
        <v>886765</v>
      </c>
    </row>
    <row r="297" spans="2:11" ht="18" customHeight="1" x14ac:dyDescent="0.35">
      <c r="B297" s="81">
        <v>202</v>
      </c>
      <c r="C297" s="40" t="str">
        <f>+IFERROR(VLOOKUP(PPTO!$D297,'[1]ANEXO 2 LIST PRECIOS RESUMI'!$A$11:$O$2502,2,0),0)</f>
        <v>A 009.004.010</v>
      </c>
      <c r="D297" s="41">
        <v>294</v>
      </c>
      <c r="E297" s="42" t="s">
        <v>380</v>
      </c>
      <c r="F297" s="43"/>
      <c r="G297" s="44" t="str">
        <f>+VLOOKUP(PPTO!$D297,'[1]ANEXO 2 LIST PRECIOS RESUMI'!$A$11:$O$2502,10,0)</f>
        <v xml:space="preserve">REDUCCION D= 4" X 2" PVC </v>
      </c>
      <c r="H297" s="45" t="str">
        <f>+VLOOKUP(PPTO!$D297,'[1]ANEXO 2 LIST PRECIOS RESUMI'!$A$11:$O$2502,11,0)</f>
        <v xml:space="preserve"> UN</v>
      </c>
      <c r="I297" s="46">
        <v>34</v>
      </c>
      <c r="J297" s="47">
        <f>+VLOOKUP(PPTO!$D297,'[1]ANEXO 2 LIST PRECIOS RESUMI'!$A$11:$O$2502,15,0)</f>
        <v>78828</v>
      </c>
      <c r="K297" s="34">
        <f t="shared" si="6"/>
        <v>2680152</v>
      </c>
    </row>
    <row r="298" spans="2:11" ht="18" customHeight="1" x14ac:dyDescent="0.35">
      <c r="B298" s="93"/>
      <c r="C298" s="18"/>
      <c r="D298" s="19"/>
      <c r="E298" s="17" t="s">
        <v>381</v>
      </c>
      <c r="F298" s="20"/>
      <c r="G298" s="21" t="s">
        <v>382</v>
      </c>
      <c r="H298" s="22"/>
      <c r="I298" s="23"/>
      <c r="J298" s="22"/>
      <c r="K298" s="83"/>
    </row>
    <row r="299" spans="2:11" ht="18" customHeight="1" x14ac:dyDescent="0.35">
      <c r="B299" s="81">
        <v>203</v>
      </c>
      <c r="C299" s="84" t="str">
        <f>+IFERROR(VLOOKUP(PPTO!$D299,'[1]ANEXO 2 LIST PRECIOS RESUMI'!$A$11:$O$2502,2,0),0)</f>
        <v>A 008.001.006</v>
      </c>
      <c r="D299" s="85">
        <v>219</v>
      </c>
      <c r="E299" s="86" t="s">
        <v>383</v>
      </c>
      <c r="F299" s="87"/>
      <c r="G299" s="88" t="str">
        <f>+VLOOKUP(PPTO!$D299,'[1]ANEXO 2 LIST PRECIOS RESUMI'!$A$11:$O$2502,10,0)</f>
        <v xml:space="preserve">CAJA INSPEC.50x.50x.50cm,20,7 MPa(3000psi),e=0,07m </v>
      </c>
      <c r="H299" s="89" t="str">
        <f>+VLOOKUP(PPTO!$D299,'[1]ANEXO 2 LIST PRECIOS RESUMI'!$A$11:$O$2502,11,0)</f>
        <v xml:space="preserve"> UN</v>
      </c>
      <c r="I299" s="90">
        <v>35</v>
      </c>
      <c r="J299" s="91">
        <f>+VLOOKUP(PPTO!$D299,'[1]ANEXO 2 LIST PRECIOS RESUMI'!$A$11:$O$2502,15,0)</f>
        <v>458725</v>
      </c>
      <c r="K299" s="34">
        <f t="shared" si="6"/>
        <v>16055375</v>
      </c>
    </row>
    <row r="300" spans="2:11" ht="28" customHeight="1" x14ac:dyDescent="0.35">
      <c r="B300" s="81">
        <v>204</v>
      </c>
      <c r="C300" s="27" t="str">
        <f>+IFERROR(VLOOKUP(PPTO!$D300,'[1]ANEXO 2 LIST PRECIOS RESUMI'!$A$11:$O$2502,2,0),0)</f>
        <v>A 030.002.148</v>
      </c>
      <c r="D300" s="28">
        <v>1970</v>
      </c>
      <c r="E300" s="26" t="s">
        <v>384</v>
      </c>
      <c r="F300" s="29"/>
      <c r="G300" s="30" t="str">
        <f>+VLOOKUP(PPTO!$D300,'[1]ANEXO 2 LIST PRECIOS RESUMI'!$A$11:$O$2502,10,0)</f>
        <v>CAJA DE INSPECCION EN CONCRETO REFORZADO 3000PSI IMPERMEABILIZADO DE 70X70X75</v>
      </c>
      <c r="H300" s="31" t="str">
        <f>+VLOOKUP(PPTO!$D300,'[1]ANEXO 2 LIST PRECIOS RESUMI'!$A$11:$O$2502,11,0)</f>
        <v>UN</v>
      </c>
      <c r="I300" s="32">
        <v>1</v>
      </c>
      <c r="J300" s="33">
        <f>+VLOOKUP(PPTO!$D300,'[1]ANEXO 2 LIST PRECIOS RESUMI'!$A$11:$O$2502,15,0)</f>
        <v>628069</v>
      </c>
      <c r="K300" s="34">
        <f t="shared" si="6"/>
        <v>628069</v>
      </c>
    </row>
    <row r="301" spans="2:11" ht="28" customHeight="1" x14ac:dyDescent="0.35">
      <c r="B301" s="81">
        <v>205</v>
      </c>
      <c r="C301" s="27" t="str">
        <f>+IFERROR(VLOOKUP(PPTO!$D301,'[1]ANEXO 2 LIST PRECIOS RESUMI'!$A$11:$O$2502,2,0),0)</f>
        <v>A 030.002.149</v>
      </c>
      <c r="D301" s="28">
        <v>1971</v>
      </c>
      <c r="E301" s="26" t="s">
        <v>385</v>
      </c>
      <c r="F301" s="29"/>
      <c r="G301" s="30" t="str">
        <f>+VLOOKUP(PPTO!$D301,'[1]ANEXO 2 LIST PRECIOS RESUMI'!$A$11:$O$2502,10,0)</f>
        <v>CAJA DE INSPECCION EN CONCRETO REFORZADO 3000PSI IMPERMEABILIZADO DE 100X100X120</v>
      </c>
      <c r="H301" s="31" t="str">
        <f>+VLOOKUP(PPTO!$D301,'[1]ANEXO 2 LIST PRECIOS RESUMI'!$A$11:$O$2502,11,0)</f>
        <v>UN</v>
      </c>
      <c r="I301" s="32">
        <v>2</v>
      </c>
      <c r="J301" s="33">
        <f>+VLOOKUP(PPTO!$D301,'[1]ANEXO 2 LIST PRECIOS RESUMI'!$A$11:$O$2502,15,0)</f>
        <v>1045587</v>
      </c>
      <c r="K301" s="34">
        <f>+ROUND(I301*J301,0.1)</f>
        <v>2091174</v>
      </c>
    </row>
    <row r="302" spans="2:11" ht="18" customHeight="1" x14ac:dyDescent="0.35">
      <c r="B302" s="93"/>
      <c r="C302" s="18"/>
      <c r="D302" s="19"/>
      <c r="E302" s="17" t="s">
        <v>386</v>
      </c>
      <c r="F302" s="20"/>
      <c r="G302" s="21" t="s">
        <v>387</v>
      </c>
      <c r="H302" s="22"/>
      <c r="I302" s="23"/>
      <c r="J302" s="22"/>
      <c r="K302" s="38">
        <f t="shared" ref="K302:K365" si="7">+ROUND(I302*J302,0.1)</f>
        <v>0</v>
      </c>
    </row>
    <row r="303" spans="2:11" ht="18" customHeight="1" x14ac:dyDescent="0.35">
      <c r="B303" s="79">
        <v>206</v>
      </c>
      <c r="C303" s="49" t="str">
        <f>+IFERROR(VLOOKUP(PPTO!$D303,'[1]ANEXO 2 LIST PRECIOS RESUMI'!$A$11:$O$2502,2,0),0)</f>
        <v>A 030.002.099</v>
      </c>
      <c r="D303" s="50">
        <v>1685</v>
      </c>
      <c r="E303" s="48" t="s">
        <v>388</v>
      </c>
      <c r="F303" s="29"/>
      <c r="G303" s="52" t="str">
        <f>+VLOOKUP(PPTO!$D303,'[1]ANEXO 2 LIST PRECIOS RESUMI'!$A$11:$O$2502,10,0)</f>
        <v>TUBERIA AC SCH 10 3"</v>
      </c>
      <c r="H303" s="53" t="str">
        <f>+VLOOKUP(PPTO!$D303,'[1]ANEXO 2 LIST PRECIOS RESUMI'!$A$11:$O$2502,11,0)</f>
        <v>ML</v>
      </c>
      <c r="I303" s="54">
        <v>33.58</v>
      </c>
      <c r="J303" s="59">
        <f>+VLOOKUP(PPTO!$D303,'[1]ANEXO 2 LIST PRECIOS RESUMI'!$A$11:$O$2502,15,0)</f>
        <v>53967</v>
      </c>
      <c r="K303" s="56">
        <f t="shared" si="7"/>
        <v>1812212</v>
      </c>
    </row>
    <row r="304" spans="2:11" ht="18" customHeight="1" x14ac:dyDescent="0.35">
      <c r="B304" s="81">
        <v>207</v>
      </c>
      <c r="C304" s="27" t="str">
        <f>+IFERROR(VLOOKUP(PPTO!$D304,'[1]ANEXO 2 LIST PRECIOS RESUMI'!$A$11:$O$2502,2,0),0)</f>
        <v>A 030.002.154</v>
      </c>
      <c r="D304" s="28">
        <v>1972</v>
      </c>
      <c r="E304" s="26" t="s">
        <v>389</v>
      </c>
      <c r="F304" s="29"/>
      <c r="G304" s="30" t="str">
        <f>+VLOOKUP(PPTO!$D304,'[1]ANEXO 2 LIST PRECIOS RESUMI'!$A$11:$O$2502,10,0)</f>
        <v>TUBERIA PVC PRESION RDE 21 D= 2 1/2"</v>
      </c>
      <c r="H304" s="31" t="str">
        <f>+VLOOKUP(PPTO!$D304,'[1]ANEXO 2 LIST PRECIOS RESUMI'!$A$11:$O$2502,11,0)</f>
        <v>ML</v>
      </c>
      <c r="I304" s="32">
        <v>124.48</v>
      </c>
      <c r="J304" s="59">
        <f>+VLOOKUP(PPTO!$D304,'[1]ANEXO 2 LIST PRECIOS RESUMI'!$A$11:$O$2502,15,0)</f>
        <v>40884</v>
      </c>
      <c r="K304" s="34">
        <f t="shared" si="7"/>
        <v>5089240</v>
      </c>
    </row>
    <row r="305" spans="2:11" ht="18" customHeight="1" x14ac:dyDescent="0.35">
      <c r="B305" s="81">
        <v>208</v>
      </c>
      <c r="C305" s="27" t="str">
        <f>+IFERROR(VLOOKUP(PPTO!$D305,'[1]ANEXO 2 LIST PRECIOS RESUMI'!$A$11:$O$2502,2,0),0)</f>
        <v>A 012.001.005</v>
      </c>
      <c r="D305" s="28">
        <v>336</v>
      </c>
      <c r="E305" s="26" t="s">
        <v>390</v>
      </c>
      <c r="F305" s="29"/>
      <c r="G305" s="30" t="str">
        <f>+VLOOKUP(PPTO!$D305,'[1]ANEXO 2 LIST PRECIOS RESUMI'!$A$11:$O$2502,10,0)</f>
        <v>TUBERIA PVC PRESION RDE 21 D=2" PVC</v>
      </c>
      <c r="H305" s="31" t="str">
        <f>+VLOOKUP(PPTO!$D305,'[1]ANEXO 2 LIST PRECIOS RESUMI'!$A$11:$O$2502,11,0)</f>
        <v xml:space="preserve"> ML</v>
      </c>
      <c r="I305" s="32">
        <v>107.7</v>
      </c>
      <c r="J305" s="59">
        <f>+VLOOKUP(PPTO!$D305,'[1]ANEXO 2 LIST PRECIOS RESUMI'!$A$11:$O$2502,15,0)</f>
        <v>27676</v>
      </c>
      <c r="K305" s="34">
        <f t="shared" si="7"/>
        <v>2980705</v>
      </c>
    </row>
    <row r="306" spans="2:11" ht="18" customHeight="1" x14ac:dyDescent="0.35">
      <c r="B306" s="81">
        <v>209</v>
      </c>
      <c r="C306" s="27" t="str">
        <f>+IFERROR(VLOOKUP(PPTO!$D306,'[1]ANEXO 2 LIST PRECIOS RESUMI'!$A$11:$O$2502,2,0),0)</f>
        <v>A 030.002.100</v>
      </c>
      <c r="D306" s="28">
        <v>1686</v>
      </c>
      <c r="E306" s="26" t="s">
        <v>391</v>
      </c>
      <c r="F306" s="29"/>
      <c r="G306" s="30" t="str">
        <f>+VLOOKUP(PPTO!$D306,'[1]ANEXO 2 LIST PRECIOS RESUMI'!$A$11:$O$2502,10,0)</f>
        <v>UNION DE REPARACIÒN  O DRESSER 2 1/2"</v>
      </c>
      <c r="H306" s="31" t="str">
        <f>+VLOOKUP(PPTO!$D306,'[1]ANEXO 2 LIST PRECIOS RESUMI'!$A$11:$O$2502,11,0)</f>
        <v>UN</v>
      </c>
      <c r="I306" s="32">
        <v>1</v>
      </c>
      <c r="J306" s="59">
        <f>+VLOOKUP(PPTO!$D306,'[1]ANEXO 2 LIST PRECIOS RESUMI'!$A$11:$O$2502,15,0)</f>
        <v>183836</v>
      </c>
      <c r="K306" s="34">
        <f t="shared" si="7"/>
        <v>183836</v>
      </c>
    </row>
    <row r="307" spans="2:11" ht="18" customHeight="1" x14ac:dyDescent="0.35">
      <c r="B307" s="81">
        <v>210</v>
      </c>
      <c r="C307" s="27" t="str">
        <f>+IFERROR(VLOOKUP(PPTO!$D307,'[1]ANEXO 2 LIST PRECIOS RESUMI'!$A$11:$O$2502,2,0),0)</f>
        <v>A 030.002.155</v>
      </c>
      <c r="D307" s="28">
        <v>1973</v>
      </c>
      <c r="E307" s="26" t="s">
        <v>392</v>
      </c>
      <c r="F307" s="29"/>
      <c r="G307" s="30" t="str">
        <f>+VLOOKUP(PPTO!$D307,'[1]ANEXO 2 LIST PRECIOS RESUMI'!$A$11:$O$2502,10,0)</f>
        <v>BRIDA ACERO 3"</v>
      </c>
      <c r="H307" s="31" t="str">
        <f>+VLOOKUP(PPTO!$D307,'[1]ANEXO 2 LIST PRECIOS RESUMI'!$A$11:$O$2502,11,0)</f>
        <v>UN</v>
      </c>
      <c r="I307" s="32">
        <v>1</v>
      </c>
      <c r="J307" s="59">
        <f>+VLOOKUP(PPTO!$D307,'[1]ANEXO 2 LIST PRECIOS RESUMI'!$A$11:$O$2502,15,0)</f>
        <v>202161</v>
      </c>
      <c r="K307" s="34">
        <f t="shared" si="7"/>
        <v>202161</v>
      </c>
    </row>
    <row r="308" spans="2:11" ht="18" customHeight="1" x14ac:dyDescent="0.35">
      <c r="B308" s="81">
        <v>211</v>
      </c>
      <c r="C308" s="27" t="str">
        <f>+IFERROR(VLOOKUP(PPTO!$D308,'[1]ANEXO 2 LIST PRECIOS RESUMI'!$A$11:$O$2502,2,0),0)</f>
        <v>A 030.002.156</v>
      </c>
      <c r="D308" s="28">
        <v>1974</v>
      </c>
      <c r="E308" s="26" t="s">
        <v>393</v>
      </c>
      <c r="F308" s="29"/>
      <c r="G308" s="30" t="str">
        <f>+VLOOKUP(PPTO!$D308,'[1]ANEXO 2 LIST PRECIOS RESUMI'!$A$11:$O$2502,10,0)</f>
        <v>REDUCCION PVC PRESION RDE 21 2 1/2" A 2"</v>
      </c>
      <c r="H308" s="31" t="str">
        <f>+VLOOKUP(PPTO!$D308,'[1]ANEXO 2 LIST PRECIOS RESUMI'!$A$11:$O$2502,11,0)</f>
        <v>UN</v>
      </c>
      <c r="I308" s="32">
        <v>4</v>
      </c>
      <c r="J308" s="59">
        <f>+VLOOKUP(PPTO!$D308,'[1]ANEXO 2 LIST PRECIOS RESUMI'!$A$11:$O$2502,15,0)</f>
        <v>28265</v>
      </c>
      <c r="K308" s="34">
        <f t="shared" si="7"/>
        <v>113060</v>
      </c>
    </row>
    <row r="309" spans="2:11" ht="18" customHeight="1" x14ac:dyDescent="0.35">
      <c r="B309" s="81">
        <v>212</v>
      </c>
      <c r="C309" s="27" t="str">
        <f>+IFERROR(VLOOKUP(PPTO!$D309,'[1]ANEXO 2 LIST PRECIOS RESUMI'!$A$11:$O$2502,2,0),0)</f>
        <v>A 030.002.157</v>
      </c>
      <c r="D309" s="28">
        <v>1975</v>
      </c>
      <c r="E309" s="26" t="s">
        <v>394</v>
      </c>
      <c r="F309" s="29"/>
      <c r="G309" s="30" t="str">
        <f>+VLOOKUP(PPTO!$D309,'[1]ANEXO 2 LIST PRECIOS RESUMI'!$A$11:$O$2502,10,0)</f>
        <v>TEE ACERO 3"</v>
      </c>
      <c r="H309" s="31" t="str">
        <f>+VLOOKUP(PPTO!$D309,'[1]ANEXO 2 LIST PRECIOS RESUMI'!$A$11:$O$2502,11,0)</f>
        <v>UN</v>
      </c>
      <c r="I309" s="32">
        <v>5</v>
      </c>
      <c r="J309" s="59">
        <f>+VLOOKUP(PPTO!$D309,'[1]ANEXO 2 LIST PRECIOS RESUMI'!$A$11:$O$2502,15,0)</f>
        <v>63755</v>
      </c>
      <c r="K309" s="34">
        <f t="shared" si="7"/>
        <v>318775</v>
      </c>
    </row>
    <row r="310" spans="2:11" ht="18" customHeight="1" x14ac:dyDescent="0.35">
      <c r="B310" s="81">
        <v>213</v>
      </c>
      <c r="C310" s="27" t="str">
        <f>+IFERROR(VLOOKUP(PPTO!$D310,'[1]ANEXO 2 LIST PRECIOS RESUMI'!$A$11:$O$2502,2,0),0)</f>
        <v>A 029.001.264</v>
      </c>
      <c r="D310" s="28">
        <v>1976</v>
      </c>
      <c r="E310" s="26" t="s">
        <v>395</v>
      </c>
      <c r="F310" s="29"/>
      <c r="G310" s="30" t="str">
        <f>+VLOOKUP(PPTO!$D310,'[1]ANEXO 2 LIST PRECIOS RESUMI'!$A$11:$O$2502,10,0)</f>
        <v>TEE PVC PRESION RDE 21  2 1/2"</v>
      </c>
      <c r="H310" s="31" t="str">
        <f>+VLOOKUP(PPTO!$D310,'[1]ANEXO 2 LIST PRECIOS RESUMI'!$A$11:$O$2502,11,0)</f>
        <v>UN</v>
      </c>
      <c r="I310" s="32">
        <v>4</v>
      </c>
      <c r="J310" s="59">
        <f>+VLOOKUP(PPTO!$D310,'[1]ANEXO 2 LIST PRECIOS RESUMI'!$A$11:$O$2502,15,0)</f>
        <v>44768</v>
      </c>
      <c r="K310" s="34">
        <f t="shared" si="7"/>
        <v>179072</v>
      </c>
    </row>
    <row r="311" spans="2:11" ht="18" customHeight="1" x14ac:dyDescent="0.35">
      <c r="B311" s="81">
        <v>214</v>
      </c>
      <c r="C311" s="27" t="str">
        <f>+IFERROR(VLOOKUP(PPTO!$D311,'[1]ANEXO 2 LIST PRECIOS RESUMI'!$A$11:$O$2502,2,0),0)</f>
        <v>A 030.003.001</v>
      </c>
      <c r="D311" s="28">
        <v>1717</v>
      </c>
      <c r="E311" s="26" t="s">
        <v>396</v>
      </c>
      <c r="F311" s="29"/>
      <c r="G311" s="30" t="str">
        <f>+VLOOKUP(PPTO!$D311,'[1]ANEXO 2 LIST PRECIOS RESUMI'!$A$11:$O$2502,10,0)</f>
        <v>TEE PRESION EN PVC D=2"</v>
      </c>
      <c r="H311" s="31" t="str">
        <f>+VLOOKUP(PPTO!$D311,'[1]ANEXO 2 LIST PRECIOS RESUMI'!$A$11:$O$2502,11,0)</f>
        <v>UN</v>
      </c>
      <c r="I311" s="32">
        <v>6</v>
      </c>
      <c r="J311" s="59">
        <f>+VLOOKUP(PPTO!$D311,'[1]ANEXO 2 LIST PRECIOS RESUMI'!$A$11:$O$2502,15,0)</f>
        <v>22165</v>
      </c>
      <c r="K311" s="34">
        <f t="shared" si="7"/>
        <v>132990</v>
      </c>
    </row>
    <row r="312" spans="2:11" ht="18" customHeight="1" x14ac:dyDescent="0.35">
      <c r="B312" s="81">
        <v>215</v>
      </c>
      <c r="C312" s="27" t="str">
        <f>+IFERROR(VLOOKUP(PPTO!$D312,'[1]ANEXO 2 LIST PRECIOS RESUMI'!$A$11:$O$2502,2,0),0)</f>
        <v>A 029.001.265</v>
      </c>
      <c r="D312" s="28">
        <v>1977</v>
      </c>
      <c r="E312" s="26" t="s">
        <v>397</v>
      </c>
      <c r="F312" s="29"/>
      <c r="G312" s="30" t="str">
        <f>+VLOOKUP(PPTO!$D312,'[1]ANEXO 2 LIST PRECIOS RESUMI'!$A$11:$O$2502,10,0)</f>
        <v>CODO PRESION RDE 21 D= 2 1/2"</v>
      </c>
      <c r="H312" s="31" t="str">
        <f>+VLOOKUP(PPTO!$D312,'[1]ANEXO 2 LIST PRECIOS RESUMI'!$A$11:$O$2502,11,0)</f>
        <v>UN</v>
      </c>
      <c r="I312" s="32">
        <v>3</v>
      </c>
      <c r="J312" s="59">
        <f>+VLOOKUP(PPTO!$D312,'[1]ANEXO 2 LIST PRECIOS RESUMI'!$A$11:$O$2502,15,0)</f>
        <v>45411</v>
      </c>
      <c r="K312" s="34">
        <f t="shared" si="7"/>
        <v>136233</v>
      </c>
    </row>
    <row r="313" spans="2:11" ht="18" customHeight="1" x14ac:dyDescent="0.35">
      <c r="B313" s="81">
        <v>216</v>
      </c>
      <c r="C313" s="27" t="str">
        <f>+IFERROR(VLOOKUP(PPTO!$D313,'[1]ANEXO 2 LIST PRECIOS RESUMI'!$A$11:$O$2502,2,0),0)</f>
        <v>A 012.002.027</v>
      </c>
      <c r="D313" s="28">
        <v>371</v>
      </c>
      <c r="E313" s="26" t="s">
        <v>398</v>
      </c>
      <c r="F313" s="29"/>
      <c r="G313" s="30" t="str">
        <f>+VLOOKUP(PPTO!$D313,'[1]ANEXO 2 LIST PRECIOS RESUMI'!$A$11:$O$2502,10,0)</f>
        <v>CODO PRESION RDE 21 D= 2"</v>
      </c>
      <c r="H313" s="31" t="str">
        <f>+VLOOKUP(PPTO!$D313,'[1]ANEXO 2 LIST PRECIOS RESUMI'!$A$11:$O$2502,11,0)</f>
        <v xml:space="preserve"> UN</v>
      </c>
      <c r="I313" s="32">
        <v>4</v>
      </c>
      <c r="J313" s="59">
        <f>+VLOOKUP(PPTO!$D313,'[1]ANEXO 2 LIST PRECIOS RESUMI'!$A$11:$O$2502,15,0)</f>
        <v>19460</v>
      </c>
      <c r="K313" s="34">
        <f t="shared" si="7"/>
        <v>77840</v>
      </c>
    </row>
    <row r="314" spans="2:11" ht="18" customHeight="1" x14ac:dyDescent="0.35">
      <c r="B314" s="81">
        <v>217</v>
      </c>
      <c r="C314" s="27" t="str">
        <f>+IFERROR(VLOOKUP(PPTO!$D314,'[1]ANEXO 2 LIST PRECIOS RESUMI'!$A$11:$O$2502,2,0),0)</f>
        <v>A 029.001.295</v>
      </c>
      <c r="D314" s="28">
        <v>1978</v>
      </c>
      <c r="E314" s="26" t="s">
        <v>399</v>
      </c>
      <c r="F314" s="29"/>
      <c r="G314" s="30" t="str">
        <f>+VLOOKUP(PPTO!$D314,'[1]ANEXO 2 LIST PRECIOS RESUMI'!$A$11:$O$2502,10,0)</f>
        <v>CODO 90° ACERO GALVANIZADO 3"</v>
      </c>
      <c r="H314" s="31" t="str">
        <f>+VLOOKUP(PPTO!$D314,'[1]ANEXO 2 LIST PRECIOS RESUMI'!$A$11:$O$2502,11,0)</f>
        <v>UN</v>
      </c>
      <c r="I314" s="32">
        <v>4</v>
      </c>
      <c r="J314" s="59">
        <f>+VLOOKUP(PPTO!$D314,'[1]ANEXO 2 LIST PRECIOS RESUMI'!$A$11:$O$2502,15,0)</f>
        <v>62411</v>
      </c>
      <c r="K314" s="34">
        <f t="shared" si="7"/>
        <v>249644</v>
      </c>
    </row>
    <row r="315" spans="2:11" ht="28" customHeight="1" x14ac:dyDescent="0.35">
      <c r="B315" s="81">
        <v>218</v>
      </c>
      <c r="C315" s="27" t="str">
        <f>+IFERROR(VLOOKUP(PPTO!$D315,'[1]ANEXO 2 LIST PRECIOS RESUMI'!$A$11:$O$2502,2,0),0)</f>
        <v>A 029.001.300</v>
      </c>
      <c r="D315" s="28">
        <v>1983</v>
      </c>
      <c r="E315" s="26" t="s">
        <v>400</v>
      </c>
      <c r="F315" s="29"/>
      <c r="G315" s="30" t="str">
        <f>+VLOOKUP(PPTO!$D315,'[1]ANEXO 2 LIST PRECIOS RESUMI'!$A$11:$O$2502,10,0)</f>
        <v>SUMINISTRO E INSTALACION EQUIPO PRESION - ABASTECIMIENTO AGUA PREENSAMBLADO 2 BOMBAS DE 7,5 HP</v>
      </c>
      <c r="H315" s="31" t="str">
        <f>+VLOOKUP(PPTO!$D315,'[1]ANEXO 2 LIST PRECIOS RESUMI'!$A$11:$O$2502,11,0)</f>
        <v>UN</v>
      </c>
      <c r="I315" s="32">
        <v>1</v>
      </c>
      <c r="J315" s="59">
        <f>+VLOOKUP(PPTO!$D315,'[1]ANEXO 2 LIST PRECIOS RESUMI'!$A$11:$O$2502,15,0)</f>
        <v>34145020</v>
      </c>
      <c r="K315" s="34">
        <f t="shared" si="7"/>
        <v>34145020</v>
      </c>
    </row>
    <row r="316" spans="2:11" ht="18" customHeight="1" x14ac:dyDescent="0.35">
      <c r="B316" s="81">
        <v>219</v>
      </c>
      <c r="C316" s="27" t="str">
        <f>+IFERROR(VLOOKUP(PPTO!$D316,'[1]ANEXO 2 LIST PRECIOS RESUMI'!$A$11:$O$2502,2,0),0)</f>
        <v>A 004.001.100</v>
      </c>
      <c r="D316" s="28">
        <v>1991</v>
      </c>
      <c r="E316" s="26" t="s">
        <v>401</v>
      </c>
      <c r="F316" s="29"/>
      <c r="G316" s="30" t="str">
        <f>+VLOOKUP(PPTO!$D316,'[1]ANEXO 2 LIST PRECIOS RESUMI'!$A$11:$O$2502,10,0)</f>
        <v>VALVULA D=2" COMPUERTA BRONCE"</v>
      </c>
      <c r="H316" s="31" t="str">
        <f>+VLOOKUP(PPTO!$D316,'[1]ANEXO 2 LIST PRECIOS RESUMI'!$A$11:$O$2502,11,0)</f>
        <v>UN</v>
      </c>
      <c r="I316" s="32">
        <v>4</v>
      </c>
      <c r="J316" s="59">
        <f>+VLOOKUP(PPTO!$D316,'[1]ANEXO 2 LIST PRECIOS RESUMI'!$A$11:$O$2502,15,0)</f>
        <v>299816</v>
      </c>
      <c r="K316" s="34">
        <f t="shared" si="7"/>
        <v>1199264</v>
      </c>
    </row>
    <row r="317" spans="2:11" ht="18" customHeight="1" x14ac:dyDescent="0.35">
      <c r="B317" s="93"/>
      <c r="C317" s="18"/>
      <c r="D317" s="19"/>
      <c r="E317" s="17" t="s">
        <v>402</v>
      </c>
      <c r="F317" s="20"/>
      <c r="G317" s="21" t="s">
        <v>403</v>
      </c>
      <c r="H317" s="22"/>
      <c r="I317" s="23"/>
      <c r="J317" s="22"/>
      <c r="K317" s="38"/>
    </row>
    <row r="318" spans="2:11" ht="18" customHeight="1" x14ac:dyDescent="0.35">
      <c r="B318" s="81">
        <v>220</v>
      </c>
      <c r="C318" s="27" t="str">
        <f>+IFERROR(VLOOKUP(PPTO!$D318,'[1]ANEXO 2 LIST PRECIOS RESUMI'!$A$11:$O$2502,2,0),0)</f>
        <v>A 004.001.101</v>
      </c>
      <c r="D318" s="28">
        <v>1992</v>
      </c>
      <c r="E318" s="26" t="s">
        <v>404</v>
      </c>
      <c r="F318" s="29"/>
      <c r="G318" s="30" t="str">
        <f>+VLOOKUP(PPTO!$D318,'[1]ANEXO 2 LIST PRECIOS RESUMI'!$A$11:$O$2502,10,0)</f>
        <v>TUBERIA ASTM A795 SCH10 1"</v>
      </c>
      <c r="H318" s="31" t="str">
        <f>+VLOOKUP(PPTO!$D318,'[1]ANEXO 2 LIST PRECIOS RESUMI'!$A$11:$O$2502,11,0)</f>
        <v>ML</v>
      </c>
      <c r="I318" s="32">
        <v>721.41</v>
      </c>
      <c r="J318" s="59">
        <f>+VLOOKUP(PPTO!$D318,'[1]ANEXO 2 LIST PRECIOS RESUMI'!$A$11:$O$2502,15,0)</f>
        <v>46297</v>
      </c>
      <c r="K318" s="34">
        <f t="shared" si="7"/>
        <v>33399119</v>
      </c>
    </row>
    <row r="319" spans="2:11" ht="18" customHeight="1" x14ac:dyDescent="0.35">
      <c r="B319" s="81">
        <v>221</v>
      </c>
      <c r="C319" s="27" t="str">
        <f>+IFERROR(VLOOKUP(PPTO!$D319,'[1]ANEXO 2 LIST PRECIOS RESUMI'!$A$11:$O$2502,2,0),0)</f>
        <v>A 004.001.102</v>
      </c>
      <c r="D319" s="28">
        <v>1982</v>
      </c>
      <c r="E319" s="26" t="s">
        <v>405</v>
      </c>
      <c r="F319" s="29"/>
      <c r="G319" s="30" t="str">
        <f>+VLOOKUP(PPTO!$D319,'[1]ANEXO 2 LIST PRECIOS RESUMI'!$A$11:$O$2502,10,0)</f>
        <v>TUBERIA ASTM A795 SCH10 D= 1 1/4"</v>
      </c>
      <c r="H319" s="31" t="str">
        <f>+VLOOKUP(PPTO!$D319,'[1]ANEXO 2 LIST PRECIOS RESUMI'!$A$11:$O$2502,11,0)</f>
        <v>ML</v>
      </c>
      <c r="I319" s="32">
        <v>27.23</v>
      </c>
      <c r="J319" s="59">
        <f>+VLOOKUP(PPTO!$D319,'[1]ANEXO 2 LIST PRECIOS RESUMI'!$A$11:$O$2502,15,0)</f>
        <v>55995</v>
      </c>
      <c r="K319" s="34">
        <f t="shared" si="7"/>
        <v>1524744</v>
      </c>
    </row>
    <row r="320" spans="2:11" ht="18" customHeight="1" x14ac:dyDescent="0.35">
      <c r="B320" s="81">
        <v>222</v>
      </c>
      <c r="C320" s="27" t="str">
        <f>+IFERROR(VLOOKUP(PPTO!$D320,'[1]ANEXO 2 LIST PRECIOS RESUMI'!$A$11:$O$2502,2,0),0)</f>
        <v>A 030.002.097</v>
      </c>
      <c r="D320" s="28">
        <v>1683</v>
      </c>
      <c r="E320" s="26" t="s">
        <v>406</v>
      </c>
      <c r="F320" s="29"/>
      <c r="G320" s="30" t="str">
        <f>+VLOOKUP(PPTO!$D320,'[1]ANEXO 2 LIST PRECIOS RESUMI'!$A$11:$O$2502,10,0)</f>
        <v>TUBERIA AC SCH 10 1,1/2"</v>
      </c>
      <c r="H320" s="31" t="str">
        <f>+VLOOKUP(PPTO!$D320,'[1]ANEXO 2 LIST PRECIOS RESUMI'!$A$11:$O$2502,11,0)</f>
        <v>ML</v>
      </c>
      <c r="I320" s="32">
        <v>129.87</v>
      </c>
      <c r="J320" s="59">
        <f>+VLOOKUP(PPTO!$D320,'[1]ANEXO 2 LIST PRECIOS RESUMI'!$A$11:$O$2502,15,0)</f>
        <v>26398</v>
      </c>
      <c r="K320" s="34">
        <f t="shared" si="7"/>
        <v>3428308</v>
      </c>
    </row>
    <row r="321" spans="2:11" ht="18" customHeight="1" x14ac:dyDescent="0.35">
      <c r="B321" s="81">
        <v>223</v>
      </c>
      <c r="C321" s="27" t="str">
        <f>+IFERROR(VLOOKUP(PPTO!$D321,'[1]ANEXO 2 LIST PRECIOS RESUMI'!$A$11:$O$2502,2,0),0)</f>
        <v>A 004.001.103</v>
      </c>
      <c r="D321" s="28">
        <v>2048</v>
      </c>
      <c r="E321" s="26" t="s">
        <v>407</v>
      </c>
      <c r="F321" s="29"/>
      <c r="G321" s="30" t="str">
        <f>+VLOOKUP(PPTO!$D321,'[1]ANEXO 2 LIST PRECIOS RESUMI'!$A$11:$O$2502,10,0)</f>
        <v>TUBERIA ASTM A795 SCH10 D= 2"</v>
      </c>
      <c r="H321" s="31" t="str">
        <f>+VLOOKUP(PPTO!$D321,'[1]ANEXO 2 LIST PRECIOS RESUMI'!$A$11:$O$2502,11,0)</f>
        <v>ML</v>
      </c>
      <c r="I321" s="32">
        <v>513.41999999999996</v>
      </c>
      <c r="J321" s="59">
        <f>+VLOOKUP(PPTO!$D321,'[1]ANEXO 2 LIST PRECIOS RESUMI'!$A$11:$O$2502,15,0)</f>
        <v>55995</v>
      </c>
      <c r="K321" s="34">
        <f t="shared" si="7"/>
        <v>28748953</v>
      </c>
    </row>
    <row r="322" spans="2:11" ht="18" customHeight="1" x14ac:dyDescent="0.35">
      <c r="B322" s="79">
        <v>224</v>
      </c>
      <c r="C322" s="49" t="str">
        <f>+IFERROR(VLOOKUP(PPTO!$D322,'[1]ANEXO 2 LIST PRECIOS RESUMI'!$A$11:$O$2502,2,0),0)</f>
        <v>A 030.002.098</v>
      </c>
      <c r="D322" s="50">
        <v>1684</v>
      </c>
      <c r="E322" s="48" t="s">
        <v>408</v>
      </c>
      <c r="F322" s="29"/>
      <c r="G322" s="52" t="str">
        <f>+VLOOKUP(PPTO!$D322,'[1]ANEXO 2 LIST PRECIOS RESUMI'!$A$11:$O$2502,10,0)</f>
        <v>TUBERIA AC SCH 10 2,1/2"</v>
      </c>
      <c r="H322" s="53" t="str">
        <f>+VLOOKUP(PPTO!$D322,'[1]ANEXO 2 LIST PRECIOS RESUMI'!$A$11:$O$2502,11,0)</f>
        <v>ML</v>
      </c>
      <c r="I322" s="54">
        <v>101.78</v>
      </c>
      <c r="J322" s="59">
        <f>+VLOOKUP(PPTO!$D322,'[1]ANEXO 2 LIST PRECIOS RESUMI'!$A$11:$O$2502,15,0)</f>
        <v>44463</v>
      </c>
      <c r="K322" s="56">
        <f t="shared" si="7"/>
        <v>4525444</v>
      </c>
    </row>
    <row r="323" spans="2:11" ht="18" customHeight="1" x14ac:dyDescent="0.35">
      <c r="B323" s="79">
        <v>225</v>
      </c>
      <c r="C323" s="49" t="str">
        <f>+IFERROR(VLOOKUP(PPTO!$D323,'[1]ANEXO 2 LIST PRECIOS RESUMI'!$A$11:$O$2502,2,0),0)</f>
        <v>A 030.002.099</v>
      </c>
      <c r="D323" s="50">
        <v>1685</v>
      </c>
      <c r="E323" s="48" t="s">
        <v>409</v>
      </c>
      <c r="F323" s="29"/>
      <c r="G323" s="52" t="str">
        <f>+VLOOKUP(PPTO!$D323,'[1]ANEXO 2 LIST PRECIOS RESUMI'!$A$11:$O$2502,10,0)</f>
        <v>TUBERIA AC SCH 10 3"</v>
      </c>
      <c r="H323" s="53" t="str">
        <f>+VLOOKUP(PPTO!$D323,'[1]ANEXO 2 LIST PRECIOS RESUMI'!$A$11:$O$2502,11,0)</f>
        <v>ML</v>
      </c>
      <c r="I323" s="54">
        <v>546.22</v>
      </c>
      <c r="J323" s="59">
        <f>+VLOOKUP(PPTO!$D323,'[1]ANEXO 2 LIST PRECIOS RESUMI'!$A$11:$O$2502,15,0)</f>
        <v>53967</v>
      </c>
      <c r="K323" s="56">
        <f t="shared" si="7"/>
        <v>29477855</v>
      </c>
    </row>
    <row r="324" spans="2:11" ht="18" customHeight="1" x14ac:dyDescent="0.35">
      <c r="B324" s="81">
        <v>226</v>
      </c>
      <c r="C324" s="27" t="str">
        <f>+IFERROR(VLOOKUP(PPTO!$D324,'[1]ANEXO 2 LIST PRECIOS RESUMI'!$A$11:$O$2502,2,0),0)</f>
        <v>A 004.001.104</v>
      </c>
      <c r="D324" s="28">
        <v>1984</v>
      </c>
      <c r="E324" s="26" t="s">
        <v>410</v>
      </c>
      <c r="F324" s="29"/>
      <c r="G324" s="30" t="str">
        <f>+VLOOKUP(PPTO!$D324,'[1]ANEXO 2 LIST PRECIOS RESUMI'!$A$11:$O$2502,10,0)</f>
        <v>TUBERIA ASTM A795 SCH10 D= 4"</v>
      </c>
      <c r="H324" s="31" t="str">
        <f>+VLOOKUP(PPTO!$D324,'[1]ANEXO 2 LIST PRECIOS RESUMI'!$A$11:$O$2502,11,0)</f>
        <v>ML</v>
      </c>
      <c r="I324" s="32">
        <v>513.41999999999996</v>
      </c>
      <c r="J324" s="59">
        <f>+VLOOKUP(PPTO!$D324,'[1]ANEXO 2 LIST PRECIOS RESUMI'!$A$11:$O$2502,15,0)</f>
        <v>140156</v>
      </c>
      <c r="K324" s="34">
        <f t="shared" si="7"/>
        <v>71958894</v>
      </c>
    </row>
    <row r="325" spans="2:11" ht="18" customHeight="1" x14ac:dyDescent="0.35">
      <c r="B325" s="81">
        <v>227</v>
      </c>
      <c r="C325" s="27" t="str">
        <f>+IFERROR(VLOOKUP(PPTO!$D325,'[1]ANEXO 2 LIST PRECIOS RESUMI'!$A$11:$O$2502,2,0),0)</f>
        <v>A 029.001.302</v>
      </c>
      <c r="D325" s="28">
        <v>1985</v>
      </c>
      <c r="E325" s="26" t="s">
        <v>411</v>
      </c>
      <c r="F325" s="29"/>
      <c r="G325" s="30" t="str">
        <f>+VLOOKUP(PPTO!$D325,'[1]ANEXO 2 LIST PRECIOS RESUMI'!$A$11:$O$2502,10,0)</f>
        <v>TUBERIA PVC ALTA PRESION 6" RDE 11 EL</v>
      </c>
      <c r="H325" s="31" t="str">
        <f>+VLOOKUP(PPTO!$D325,'[1]ANEXO 2 LIST PRECIOS RESUMI'!$A$11:$O$2502,11,0)</f>
        <v>ML</v>
      </c>
      <c r="I325" s="32">
        <v>272.13</v>
      </c>
      <c r="J325" s="59">
        <f>+VLOOKUP(PPTO!$D325,'[1]ANEXO 2 LIST PRECIOS RESUMI'!$A$11:$O$2502,15,0)</f>
        <v>203604</v>
      </c>
      <c r="K325" s="34">
        <f t="shared" si="7"/>
        <v>55406757</v>
      </c>
    </row>
    <row r="326" spans="2:11" ht="18" customHeight="1" x14ac:dyDescent="0.35">
      <c r="B326" s="81">
        <v>228</v>
      </c>
      <c r="C326" s="27" t="str">
        <f>+IFERROR(VLOOKUP(PPTO!$D326,'[1]ANEXO 2 LIST PRECIOS RESUMI'!$A$11:$O$2502,2,0),0)</f>
        <v>A 029.001.303</v>
      </c>
      <c r="D326" s="28">
        <v>1986</v>
      </c>
      <c r="E326" s="26" t="s">
        <v>412</v>
      </c>
      <c r="F326" s="29"/>
      <c r="G326" s="30" t="str">
        <f>+VLOOKUP(PPTO!$D326,'[1]ANEXO 2 LIST PRECIOS RESUMI'!$A$11:$O$2502,10,0)</f>
        <v>UNION DRESSER 4"</v>
      </c>
      <c r="H326" s="31" t="s">
        <v>413</v>
      </c>
      <c r="I326" s="32">
        <v>2</v>
      </c>
      <c r="J326" s="59">
        <f>+VLOOKUP(PPTO!$D326,'[1]ANEXO 2 LIST PRECIOS RESUMI'!$A$11:$O$2502,15,0)</f>
        <v>163398</v>
      </c>
      <c r="K326" s="34">
        <f t="shared" si="7"/>
        <v>326796</v>
      </c>
    </row>
    <row r="327" spans="2:11" ht="18" customHeight="1" x14ac:dyDescent="0.35">
      <c r="B327" s="81">
        <v>229</v>
      </c>
      <c r="C327" s="27" t="str">
        <f>+IFERROR(VLOOKUP(PPTO!$D327,'[1]ANEXO 2 LIST PRECIOS RESUMI'!$A$11:$O$2502,2,0),0)</f>
        <v>A 029.001.304</v>
      </c>
      <c r="D327" s="28">
        <v>1987</v>
      </c>
      <c r="E327" s="26" t="s">
        <v>414</v>
      </c>
      <c r="F327" s="29"/>
      <c r="G327" s="30" t="str">
        <f>+VLOOKUP(PPTO!$D327,'[1]ANEXO 2 LIST PRECIOS RESUMI'!$A$11:$O$2502,10,0)</f>
        <v>TEE ACERO RANURADO UL 1"</v>
      </c>
      <c r="H327" s="31" t="str">
        <f>+VLOOKUP(PPTO!$D327,'[1]ANEXO 2 LIST PRECIOS RESUMI'!$A$11:$O$2502,11,0)</f>
        <v>UN</v>
      </c>
      <c r="I327" s="32">
        <v>38</v>
      </c>
      <c r="J327" s="59">
        <f>+VLOOKUP(PPTO!$D327,'[1]ANEXO 2 LIST PRECIOS RESUMI'!$A$11:$O$2502,15,0)</f>
        <v>23610</v>
      </c>
      <c r="K327" s="34">
        <f t="shared" si="7"/>
        <v>897180</v>
      </c>
    </row>
    <row r="328" spans="2:11" ht="18" customHeight="1" x14ac:dyDescent="0.35">
      <c r="B328" s="81">
        <v>230</v>
      </c>
      <c r="C328" s="27" t="str">
        <f>+IFERROR(VLOOKUP(PPTO!$D328,'[1]ANEXO 2 LIST PRECIOS RESUMI'!$A$11:$O$2502,2,0),0)</f>
        <v>A 029.001.305</v>
      </c>
      <c r="D328" s="28">
        <v>1988</v>
      </c>
      <c r="E328" s="26" t="s">
        <v>415</v>
      </c>
      <c r="F328" s="29"/>
      <c r="G328" s="30" t="str">
        <f>+VLOOKUP(PPTO!$D328,'[1]ANEXO 2 LIST PRECIOS RESUMI'!$A$11:$O$2502,10,0)</f>
        <v>TEE ACERO RANURADO UL 1 1/2"</v>
      </c>
      <c r="H328" s="31" t="str">
        <f>+VLOOKUP(PPTO!$D328,'[1]ANEXO 2 LIST PRECIOS RESUMI'!$A$11:$O$2502,11,0)</f>
        <v>UN</v>
      </c>
      <c r="I328" s="32">
        <v>10</v>
      </c>
      <c r="J328" s="59">
        <f>+VLOOKUP(PPTO!$D328,'[1]ANEXO 2 LIST PRECIOS RESUMI'!$A$11:$O$2502,15,0)</f>
        <v>28829</v>
      </c>
      <c r="K328" s="34">
        <f t="shared" si="7"/>
        <v>288290</v>
      </c>
    </row>
    <row r="329" spans="2:11" ht="18" customHeight="1" x14ac:dyDescent="0.35">
      <c r="B329" s="81">
        <v>231</v>
      </c>
      <c r="C329" s="27" t="str">
        <f>+IFERROR(VLOOKUP(PPTO!$D329,'[1]ANEXO 2 LIST PRECIOS RESUMI'!$A$11:$O$2502,2,0),0)</f>
        <v>A 029.001.270</v>
      </c>
      <c r="D329" s="28">
        <v>1989</v>
      </c>
      <c r="E329" s="26" t="s">
        <v>416</v>
      </c>
      <c r="F329" s="29"/>
      <c r="G329" s="30" t="str">
        <f>+VLOOKUP(PPTO!$D329,'[1]ANEXO 2 LIST PRECIOS RESUMI'!$A$11:$O$2502,10,0)</f>
        <v>TEE ACERO RANURADO UL 2"</v>
      </c>
      <c r="H329" s="31" t="str">
        <f>+VLOOKUP(PPTO!$D329,'[1]ANEXO 2 LIST PRECIOS RESUMI'!$A$11:$O$2502,11,0)</f>
        <v>UN</v>
      </c>
      <c r="I329" s="32">
        <v>62</v>
      </c>
      <c r="J329" s="33">
        <f>+VLOOKUP(PPTO!$D329,'[1]ANEXO 2 LIST PRECIOS RESUMI'!$A$11:$O$2502,15,0)</f>
        <v>36816</v>
      </c>
      <c r="K329" s="34">
        <f t="shared" si="7"/>
        <v>2282592</v>
      </c>
    </row>
    <row r="330" spans="2:11" ht="18" customHeight="1" x14ac:dyDescent="0.35">
      <c r="B330" s="81">
        <v>232</v>
      </c>
      <c r="C330" s="27" t="str">
        <f>+IFERROR(VLOOKUP(PPTO!$D330,'[1]ANEXO 2 LIST PRECIOS RESUMI'!$A$11:$O$2502,2,0),0)</f>
        <v>A 029.001.271</v>
      </c>
      <c r="D330" s="28">
        <v>1990</v>
      </c>
      <c r="E330" s="26" t="s">
        <v>417</v>
      </c>
      <c r="F330" s="29"/>
      <c r="G330" s="30" t="str">
        <f>+VLOOKUP(PPTO!$D330,'[1]ANEXO 2 LIST PRECIOS RESUMI'!$A$11:$O$2502,10,0)</f>
        <v>TEE ACERO RANURADO UL 2 1/2"</v>
      </c>
      <c r="H330" s="31" t="str">
        <f>+VLOOKUP(PPTO!$D330,'[1]ANEXO 2 LIST PRECIOS RESUMI'!$A$11:$O$2502,11,0)</f>
        <v>UN</v>
      </c>
      <c r="I330" s="32">
        <v>6</v>
      </c>
      <c r="J330" s="33">
        <f>+VLOOKUP(PPTO!$D330,'[1]ANEXO 2 LIST PRECIOS RESUMI'!$A$11:$O$2502,15,0)</f>
        <v>46848</v>
      </c>
      <c r="K330" s="34">
        <f t="shared" si="7"/>
        <v>281088</v>
      </c>
    </row>
    <row r="331" spans="2:11" ht="18" customHeight="1" x14ac:dyDescent="0.35">
      <c r="B331" s="81">
        <v>233</v>
      </c>
      <c r="C331" s="27" t="str">
        <f>+IFERROR(VLOOKUP(PPTO!$D331,'[1]ANEXO 2 LIST PRECIOS RESUMI'!$A$11:$O$2502,2,0),0)</f>
        <v>E 002.001.079</v>
      </c>
      <c r="D331" s="28">
        <v>2049</v>
      </c>
      <c r="E331" s="26" t="s">
        <v>418</v>
      </c>
      <c r="F331" s="29"/>
      <c r="G331" s="30" t="str">
        <f>+VLOOKUP(PPTO!$D331,'[1]ANEXO 2 LIST PRECIOS RESUMI'!$A$11:$O$2502,10,0)</f>
        <v>TEE ACERO RANURADO UL 3"</v>
      </c>
      <c r="H331" s="31" t="str">
        <f>+VLOOKUP(PPTO!$D331,'[1]ANEXO 2 LIST PRECIOS RESUMI'!$A$11:$O$2502,11,0)</f>
        <v>UN</v>
      </c>
      <c r="I331" s="32">
        <v>3</v>
      </c>
      <c r="J331" s="33">
        <f>+VLOOKUP(PPTO!$D331,'[1]ANEXO 2 LIST PRECIOS RESUMI'!$A$11:$O$2502,15,0)</f>
        <v>97885</v>
      </c>
      <c r="K331" s="34">
        <f t="shared" si="7"/>
        <v>293655</v>
      </c>
    </row>
    <row r="332" spans="2:11" ht="18" customHeight="1" x14ac:dyDescent="0.35">
      <c r="B332" s="81">
        <v>234</v>
      </c>
      <c r="C332" s="27" t="str">
        <f>+IFERROR(VLOOKUP(PPTO!$D332,'[1]ANEXO 2 LIST PRECIOS RESUMI'!$A$11:$O$2502,2,0),0)</f>
        <v>E 002.001.080</v>
      </c>
      <c r="D332" s="28">
        <v>2050</v>
      </c>
      <c r="E332" s="26" t="s">
        <v>419</v>
      </c>
      <c r="F332" s="29"/>
      <c r="G332" s="30" t="str">
        <f>+VLOOKUP(PPTO!$D332,'[1]ANEXO 2 LIST PRECIOS RESUMI'!$A$11:$O$2502,10,0)</f>
        <v>TEE ACERO RANURADO UL 4"</v>
      </c>
      <c r="H332" s="31" t="str">
        <f>+VLOOKUP(PPTO!$D332,'[1]ANEXO 2 LIST PRECIOS RESUMI'!$A$11:$O$2502,11,0)</f>
        <v>UN</v>
      </c>
      <c r="I332" s="32">
        <v>6</v>
      </c>
      <c r="J332" s="33">
        <f>+VLOOKUP(PPTO!$D332,'[1]ANEXO 2 LIST PRECIOS RESUMI'!$A$11:$O$2502,15,0)</f>
        <v>91911</v>
      </c>
      <c r="K332" s="34">
        <f t="shared" si="7"/>
        <v>551466</v>
      </c>
    </row>
    <row r="333" spans="2:11" ht="18" customHeight="1" x14ac:dyDescent="0.35">
      <c r="B333" s="81">
        <v>235</v>
      </c>
      <c r="C333" s="27" t="str">
        <f>+IFERROR(VLOOKUP(PPTO!$D333,'[1]ANEXO 2 LIST PRECIOS RESUMI'!$A$11:$O$2502,2,0),0)</f>
        <v>A 029.001.274</v>
      </c>
      <c r="D333" s="28">
        <v>1993</v>
      </c>
      <c r="E333" s="26" t="s">
        <v>420</v>
      </c>
      <c r="F333" s="29"/>
      <c r="G333" s="30" t="str">
        <f>+VLOOKUP(PPTO!$D333,'[1]ANEXO 2 LIST PRECIOS RESUMI'!$A$11:$O$2502,10,0)</f>
        <v>CODO ACERO 90 GRADOS RANURADO UL 1"</v>
      </c>
      <c r="H333" s="31" t="str">
        <f>+VLOOKUP(PPTO!$D333,'[1]ANEXO 2 LIST PRECIOS RESUMI'!$A$11:$O$2502,11,0)</f>
        <v>UN</v>
      </c>
      <c r="I333" s="32">
        <v>29</v>
      </c>
      <c r="J333" s="33">
        <f>+VLOOKUP(PPTO!$D333,'[1]ANEXO 2 LIST PRECIOS RESUMI'!$A$11:$O$2502,15,0)</f>
        <v>23411</v>
      </c>
      <c r="K333" s="34">
        <f t="shared" si="7"/>
        <v>678919</v>
      </c>
    </row>
    <row r="334" spans="2:11" ht="18" customHeight="1" x14ac:dyDescent="0.35">
      <c r="B334" s="81">
        <v>236</v>
      </c>
      <c r="C334" s="27" t="str">
        <f>+IFERROR(VLOOKUP(PPTO!$D334,'[1]ANEXO 2 LIST PRECIOS RESUMI'!$A$11:$O$2502,2,0),0)</f>
        <v>A 029.001.275</v>
      </c>
      <c r="D334" s="28">
        <v>1994</v>
      </c>
      <c r="E334" s="26" t="s">
        <v>421</v>
      </c>
      <c r="F334" s="29"/>
      <c r="G334" s="30" t="str">
        <f>+VLOOKUP(PPTO!$D334,'[1]ANEXO 2 LIST PRECIOS RESUMI'!$A$11:$O$2502,10,0)</f>
        <v>CODO ACERO 90 GRADOS RANURADO UL 2"</v>
      </c>
      <c r="H334" s="31" t="str">
        <f>+VLOOKUP(PPTO!$D334,'[1]ANEXO 2 LIST PRECIOS RESUMI'!$A$11:$O$2502,11,0)</f>
        <v>UN</v>
      </c>
      <c r="I334" s="32">
        <v>4</v>
      </c>
      <c r="J334" s="59">
        <f>+VLOOKUP(PPTO!$D334,'[1]ANEXO 2 LIST PRECIOS RESUMI'!$A$11:$O$2502,15,0)</f>
        <v>32024</v>
      </c>
      <c r="K334" s="34">
        <f t="shared" si="7"/>
        <v>128096</v>
      </c>
    </row>
    <row r="335" spans="2:11" ht="18" customHeight="1" x14ac:dyDescent="0.35">
      <c r="B335" s="81">
        <v>237</v>
      </c>
      <c r="C335" s="27" t="str">
        <f>+IFERROR(VLOOKUP(PPTO!$D335,'[1]ANEXO 2 LIST PRECIOS RESUMI'!$A$11:$O$2502,2,0),0)</f>
        <v>A 030.002.020</v>
      </c>
      <c r="D335" s="28">
        <v>1599</v>
      </c>
      <c r="E335" s="26" t="s">
        <v>422</v>
      </c>
      <c r="F335" s="29"/>
      <c r="G335" s="30" t="str">
        <f>+VLOOKUP(PPTO!$D335,'[1]ANEXO 2 LIST PRECIOS RESUMI'!$A$11:$O$2502,10,0)</f>
        <v>CODO 90° RANURADO ACERO Ø 2 1/2"</v>
      </c>
      <c r="H335" s="31" t="str">
        <f>+VLOOKUP(PPTO!$D335,'[1]ANEXO 2 LIST PRECIOS RESUMI'!$A$11:$O$2502,11,0)</f>
        <v>UN</v>
      </c>
      <c r="I335" s="32">
        <v>6</v>
      </c>
      <c r="J335" s="59">
        <f>+VLOOKUP(PPTO!$D335,'[1]ANEXO 2 LIST PRECIOS RESUMI'!$A$11:$O$2502,15,0)</f>
        <v>33639</v>
      </c>
      <c r="K335" s="34">
        <f t="shared" si="7"/>
        <v>201834</v>
      </c>
    </row>
    <row r="336" spans="2:11" ht="18" customHeight="1" x14ac:dyDescent="0.35">
      <c r="B336" s="81">
        <v>238</v>
      </c>
      <c r="C336" s="27" t="str">
        <f>+IFERROR(VLOOKUP(PPTO!$D336,'[1]ANEXO 2 LIST PRECIOS RESUMI'!$A$11:$O$2502,2,0),0)</f>
        <v>A 029.001.276</v>
      </c>
      <c r="D336" s="28">
        <v>1995</v>
      </c>
      <c r="E336" s="26" t="s">
        <v>423</v>
      </c>
      <c r="F336" s="29"/>
      <c r="G336" s="30" t="str">
        <f>+VLOOKUP(PPTO!$D336,'[1]ANEXO 2 LIST PRECIOS RESUMI'!$A$11:$O$2502,10,0)</f>
        <v>CODO ACERO 90 GRADOS RANURADO UL 3"</v>
      </c>
      <c r="H336" s="31" t="str">
        <f>+VLOOKUP(PPTO!$D336,'[1]ANEXO 2 LIST PRECIOS RESUMI'!$A$11:$O$2502,11,0)</f>
        <v>UN</v>
      </c>
      <c r="I336" s="32">
        <v>35</v>
      </c>
      <c r="J336" s="59">
        <f>+VLOOKUP(PPTO!$D336,'[1]ANEXO 2 LIST PRECIOS RESUMI'!$A$11:$O$2502,15,0)</f>
        <v>85512</v>
      </c>
      <c r="K336" s="34">
        <f t="shared" si="7"/>
        <v>2992920</v>
      </c>
    </row>
    <row r="337" spans="2:11" ht="18" customHeight="1" x14ac:dyDescent="0.35">
      <c r="B337" s="81">
        <v>239</v>
      </c>
      <c r="C337" s="27" t="str">
        <f>+IFERROR(VLOOKUP(PPTO!$D337,'[1]ANEXO 2 LIST PRECIOS RESUMI'!$A$11:$O$2502,2,0),0)</f>
        <v>A 029.001.277</v>
      </c>
      <c r="D337" s="28">
        <v>1996</v>
      </c>
      <c r="E337" s="26" t="s">
        <v>424</v>
      </c>
      <c r="F337" s="29"/>
      <c r="G337" s="30" t="str">
        <f>+VLOOKUP(PPTO!$D337,'[1]ANEXO 2 LIST PRECIOS RESUMI'!$A$11:$O$2502,10,0)</f>
        <v>CODO ACERO 90 GRADOS RANURADO UL 4"</v>
      </c>
      <c r="H337" s="31" t="str">
        <f>+VLOOKUP(PPTO!$D337,'[1]ANEXO 2 LIST PRECIOS RESUMI'!$A$11:$O$2502,11,0)</f>
        <v>UN</v>
      </c>
      <c r="I337" s="32">
        <v>2</v>
      </c>
      <c r="J337" s="59">
        <f>+VLOOKUP(PPTO!$D337,'[1]ANEXO 2 LIST PRECIOS RESUMI'!$A$11:$O$2502,15,0)</f>
        <v>61372</v>
      </c>
      <c r="K337" s="34">
        <f t="shared" si="7"/>
        <v>122744</v>
      </c>
    </row>
    <row r="338" spans="2:11" ht="18" customHeight="1" x14ac:dyDescent="0.35">
      <c r="B338" s="81">
        <v>240</v>
      </c>
      <c r="C338" s="27" t="str">
        <f>+IFERROR(VLOOKUP(PPTO!$D338,'[1]ANEXO 2 LIST PRECIOS RESUMI'!$A$11:$O$2502,2,0),0)</f>
        <v>A 029.001.278</v>
      </c>
      <c r="D338" s="28">
        <v>1997</v>
      </c>
      <c r="E338" s="26" t="s">
        <v>425</v>
      </c>
      <c r="F338" s="29"/>
      <c r="G338" s="30" t="s">
        <v>701</v>
      </c>
      <c r="H338" s="31" t="str">
        <f>+VLOOKUP(PPTO!$D338,'[1]ANEXO 2 LIST PRECIOS RESUMI'!$A$11:$O$2502,11,0)</f>
        <v>UN</v>
      </c>
      <c r="I338" s="32">
        <v>9</v>
      </c>
      <c r="J338" s="59">
        <f>+VLOOKUP(PPTO!$D338,'[1]ANEXO 2 LIST PRECIOS RESUMI'!$A$11:$O$2502,15,0)</f>
        <v>242637</v>
      </c>
      <c r="K338" s="34">
        <f t="shared" si="7"/>
        <v>2183733</v>
      </c>
    </row>
    <row r="339" spans="2:11" ht="18" customHeight="1" x14ac:dyDescent="0.35">
      <c r="B339" s="81">
        <v>241</v>
      </c>
      <c r="C339" s="27" t="str">
        <f>+IFERROR(VLOOKUP(PPTO!$D339,'[1]ANEXO 2 LIST PRECIOS RESUMI'!$A$11:$O$2502,2,0),0)</f>
        <v>A 029.001.279</v>
      </c>
      <c r="D339" s="28">
        <v>1998</v>
      </c>
      <c r="E339" s="26" t="s">
        <v>426</v>
      </c>
      <c r="F339" s="29"/>
      <c r="G339" s="30" t="str">
        <f>+VLOOKUP(PPTO!$D339,'[1]ANEXO 2 LIST PRECIOS RESUMI'!$A$11:$O$2502,10,0)</f>
        <v>TEE PVC GRIS SCH 80 D= 6"</v>
      </c>
      <c r="H339" s="31" t="str">
        <f>+VLOOKUP(PPTO!$D339,'[1]ANEXO 2 LIST PRECIOS RESUMI'!$A$11:$O$2502,11,0)</f>
        <v>UN</v>
      </c>
      <c r="I339" s="32">
        <v>6</v>
      </c>
      <c r="J339" s="59">
        <f>+VLOOKUP(PPTO!$D339,'[1]ANEXO 2 LIST PRECIOS RESUMI'!$A$11:$O$2502,15,0)</f>
        <v>243560</v>
      </c>
      <c r="K339" s="34">
        <f t="shared" si="7"/>
        <v>1461360</v>
      </c>
    </row>
    <row r="340" spans="2:11" ht="18" customHeight="1" x14ac:dyDescent="0.35">
      <c r="B340" s="81">
        <v>242</v>
      </c>
      <c r="C340" s="27" t="str">
        <f>+IFERROR(VLOOKUP(PPTO!$D340,'[1]ANEXO 2 LIST PRECIOS RESUMI'!$A$11:$O$2502,2,0),0)</f>
        <v>A 029.001.280</v>
      </c>
      <c r="D340" s="28">
        <v>1999</v>
      </c>
      <c r="E340" s="26" t="s">
        <v>427</v>
      </c>
      <c r="F340" s="29"/>
      <c r="G340" s="30" t="str">
        <f>+VLOOKUP(PPTO!$D340,'[1]ANEXO 2 LIST PRECIOS RESUMI'!$A$11:$O$2502,10,0)</f>
        <v>VALVULA REDUCTORA DE PRESION 2 1/2"</v>
      </c>
      <c r="H340" s="31" t="str">
        <f>+VLOOKUP(PPTO!$D340,'[1]ANEXO 2 LIST PRECIOS RESUMI'!$A$11:$O$2502,11,0)</f>
        <v>UN</v>
      </c>
      <c r="I340" s="32">
        <v>23</v>
      </c>
      <c r="J340" s="59">
        <f>+VLOOKUP(PPTO!$D340,'[1]ANEXO 2 LIST PRECIOS RESUMI'!$A$11:$O$2502,15,0)</f>
        <v>4653678</v>
      </c>
      <c r="K340" s="34">
        <f t="shared" si="7"/>
        <v>107034594</v>
      </c>
    </row>
    <row r="341" spans="2:11" ht="18" customHeight="1" x14ac:dyDescent="0.35">
      <c r="B341" s="81">
        <v>243</v>
      </c>
      <c r="C341" s="27" t="str">
        <f>+IFERROR(VLOOKUP(PPTO!$D341,'[1]ANEXO 2 LIST PRECIOS RESUMI'!$A$11:$O$2502,2,0),0)</f>
        <v>A 029.001.281</v>
      </c>
      <c r="D341" s="28">
        <v>2000</v>
      </c>
      <c r="E341" s="26" t="s">
        <v>428</v>
      </c>
      <c r="F341" s="29"/>
      <c r="G341" s="30" t="str">
        <f>+VLOOKUP(PPTO!$D341,'[1]ANEXO 2 LIST PRECIOS RESUMI'!$A$11:$O$2502,10,0)</f>
        <v>REDUCCIÓN EN ACERO  2 1/2" - 2"</v>
      </c>
      <c r="H341" s="31" t="str">
        <f>+VLOOKUP(PPTO!$D341,'[1]ANEXO 2 LIST PRECIOS RESUMI'!$A$11:$O$2502,11,0)</f>
        <v>UN</v>
      </c>
      <c r="I341" s="32">
        <v>27</v>
      </c>
      <c r="J341" s="59">
        <f>+VLOOKUP(PPTO!$D341,'[1]ANEXO 2 LIST PRECIOS RESUMI'!$A$11:$O$2502,15,0)</f>
        <v>29214</v>
      </c>
      <c r="K341" s="34">
        <f t="shared" si="7"/>
        <v>788778</v>
      </c>
    </row>
    <row r="342" spans="2:11" ht="18" customHeight="1" x14ac:dyDescent="0.35">
      <c r="B342" s="81">
        <v>244</v>
      </c>
      <c r="C342" s="27" t="str">
        <f>+IFERROR(VLOOKUP(PPTO!$D342,'[1]ANEXO 2 LIST PRECIOS RESUMI'!$A$11:$O$2502,2,0),0)</f>
        <v>A 029.001.282</v>
      </c>
      <c r="D342" s="28">
        <v>2001</v>
      </c>
      <c r="E342" s="26" t="s">
        <v>429</v>
      </c>
      <c r="F342" s="29"/>
      <c r="G342" s="30" t="str">
        <f>+VLOOKUP(PPTO!$D342,'[1]ANEXO 2 LIST PRECIOS RESUMI'!$A$11:$O$2502,10,0)</f>
        <v>REDUCCIÓN EN ACERO  2" - 1 1/2"</v>
      </c>
      <c r="H342" s="31" t="str">
        <f>+VLOOKUP(PPTO!$D342,'[1]ANEXO 2 LIST PRECIOS RESUMI'!$A$11:$O$2502,11,0)</f>
        <v>UN</v>
      </c>
      <c r="I342" s="32">
        <v>62</v>
      </c>
      <c r="J342" s="59">
        <f>+VLOOKUP(PPTO!$D342,'[1]ANEXO 2 LIST PRECIOS RESUMI'!$A$11:$O$2502,15,0)</f>
        <v>29026</v>
      </c>
      <c r="K342" s="34">
        <f t="shared" si="7"/>
        <v>1799612</v>
      </c>
    </row>
    <row r="343" spans="2:11" ht="18" customHeight="1" x14ac:dyDescent="0.35">
      <c r="B343" s="81">
        <v>245</v>
      </c>
      <c r="C343" s="27" t="str">
        <f>+IFERROR(VLOOKUP(PPTO!$D343,'[1]ANEXO 2 LIST PRECIOS RESUMI'!$A$11:$O$2502,2,0),0)</f>
        <v>A 029.001.283</v>
      </c>
      <c r="D343" s="28">
        <v>2002</v>
      </c>
      <c r="E343" s="26" t="s">
        <v>430</v>
      </c>
      <c r="F343" s="29"/>
      <c r="G343" s="30" t="str">
        <f>+VLOOKUP(PPTO!$D343,'[1]ANEXO 2 LIST PRECIOS RESUMI'!$A$11:$O$2502,10,0)</f>
        <v>REDUCCIÓN EN ACERO  1 1/2" - 1 1/4"</v>
      </c>
      <c r="H343" s="31" t="str">
        <f>+VLOOKUP(PPTO!$D343,'[1]ANEXO 2 LIST PRECIOS RESUMI'!$A$11:$O$2502,11,0)</f>
        <v>UN</v>
      </c>
      <c r="I343" s="32">
        <v>17</v>
      </c>
      <c r="J343" s="59">
        <f>+VLOOKUP(PPTO!$D343,'[1]ANEXO 2 LIST PRECIOS RESUMI'!$A$11:$O$2502,15,0)</f>
        <v>23687</v>
      </c>
      <c r="K343" s="34">
        <f t="shared" si="7"/>
        <v>402679</v>
      </c>
    </row>
    <row r="344" spans="2:11" ht="18" customHeight="1" x14ac:dyDescent="0.35">
      <c r="B344" s="81">
        <v>246</v>
      </c>
      <c r="C344" s="27" t="str">
        <f>+IFERROR(VLOOKUP(PPTO!$D344,'[1]ANEXO 2 LIST PRECIOS RESUMI'!$A$11:$O$2502,2,0),0)</f>
        <v>A 029.001.284</v>
      </c>
      <c r="D344" s="28">
        <v>2003</v>
      </c>
      <c r="E344" s="26" t="s">
        <v>431</v>
      </c>
      <c r="F344" s="29"/>
      <c r="G344" s="30" t="str">
        <f>+VLOOKUP(PPTO!$D344,'[1]ANEXO 2 LIST PRECIOS RESUMI'!$A$11:$O$2502,10,0)</f>
        <v>REDUCCIÓN EN ACERO  1 1/4" - 1 "</v>
      </c>
      <c r="H344" s="31" t="str">
        <f>+VLOOKUP(PPTO!$D344,'[1]ANEXO 2 LIST PRECIOS RESUMI'!$A$11:$O$2502,11,0)</f>
        <v>UN</v>
      </c>
      <c r="I344" s="32">
        <v>59</v>
      </c>
      <c r="J344" s="59">
        <f>+VLOOKUP(PPTO!$D344,'[1]ANEXO 2 LIST PRECIOS RESUMI'!$A$11:$O$2502,15,0)</f>
        <v>22641</v>
      </c>
      <c r="K344" s="34">
        <f t="shared" si="7"/>
        <v>1335819</v>
      </c>
    </row>
    <row r="345" spans="2:11" ht="44.15" customHeight="1" x14ac:dyDescent="0.35">
      <c r="B345" s="79">
        <v>247</v>
      </c>
      <c r="C345" s="49" t="str">
        <f>+IFERROR(VLOOKUP(PPTO!$D345,'[1]ANEXO 2 LIST PRECIOS RESUMI'!$A$11:$O$2502,2,0),0)</f>
        <v>A 029.001.285</v>
      </c>
      <c r="D345" s="50">
        <v>2004</v>
      </c>
      <c r="E345" s="48" t="s">
        <v>432</v>
      </c>
      <c r="F345" s="29"/>
      <c r="G345" s="52" t="str">
        <f>+VLOOKUP(PPTO!$D345,'[1]ANEXO 2 LIST PRECIOS RESUMI'!$A$11:$O$2502,10,0)</f>
        <v>SISTEMA DE BOMBEO CONTRAINCENDOS PREENSAMBLADO CON  BOMBA DE 60 H.P. CAUDAL MAXIMO 1300 GPM, H máx 82 m.c.a , JOCKEY DE 500 LTS y Tablero de control electrico.</v>
      </c>
      <c r="H345" s="53" t="str">
        <f>+VLOOKUP(PPTO!$D345,'[1]ANEXO 2 LIST PRECIOS RESUMI'!$A$11:$O$2502,11,0)</f>
        <v>UN</v>
      </c>
      <c r="I345" s="54">
        <v>1</v>
      </c>
      <c r="J345" s="59">
        <f>+VLOOKUP(PPTO!$D345,'[1]ANEXO 2 LIST PRECIOS RESUMI'!$A$11:$O$2502,15,0)</f>
        <v>72663146</v>
      </c>
      <c r="K345" s="56">
        <f t="shared" si="7"/>
        <v>72663146</v>
      </c>
    </row>
    <row r="346" spans="2:11" ht="18" customHeight="1" x14ac:dyDescent="0.35">
      <c r="B346" s="79">
        <v>248</v>
      </c>
      <c r="C346" s="49" t="str">
        <f>+IFERROR(VLOOKUP(PPTO!$D346,'[1]ANEXO 2 LIST PRECIOS RESUMI'!$A$11:$O$2502,2,0),0)</f>
        <v>A 004.001.061</v>
      </c>
      <c r="D346" s="50">
        <v>2213</v>
      </c>
      <c r="E346" s="48" t="s">
        <v>433</v>
      </c>
      <c r="F346" s="29"/>
      <c r="G346" s="52" t="str">
        <f>+VLOOKUP(PPTO!$D346,'[1]ANEXO 2 LIST PRECIOS RESUMI'!$A$11:$O$2502,10,0)</f>
        <v>GABINETE CONTRA INCENDIOS TIPO III</v>
      </c>
      <c r="H346" s="53" t="str">
        <f>+VLOOKUP(PPTO!$D346,'[1]ANEXO 2 LIST PRECIOS RESUMI'!$A$11:$O$2502,11,0)</f>
        <v>UN</v>
      </c>
      <c r="I346" s="54">
        <v>23</v>
      </c>
      <c r="J346" s="59">
        <f>+VLOOKUP(PPTO!$D346,'[1]ANEXO 2 LIST PRECIOS RESUMI'!$A$11:$O$2502,15,0)</f>
        <v>1724183.22</v>
      </c>
      <c r="K346" s="56">
        <f t="shared" si="7"/>
        <v>39656214</v>
      </c>
    </row>
    <row r="347" spans="2:11" ht="18" customHeight="1" x14ac:dyDescent="0.35">
      <c r="B347" s="79">
        <v>249</v>
      </c>
      <c r="C347" s="49" t="str">
        <f>+IFERROR(VLOOKUP(PPTO!$D347,'[1]ANEXO 2 LIST PRECIOS RESUMI'!$A$11:$O$2502,2,0),0)</f>
        <v>A 004.001.053</v>
      </c>
      <c r="D347" s="50">
        <v>2205</v>
      </c>
      <c r="E347" s="48" t="s">
        <v>434</v>
      </c>
      <c r="F347" s="29"/>
      <c r="G347" s="52" t="str">
        <f>+VLOOKUP(PPTO!$D347,'[1]ANEXO 2 LIST PRECIOS RESUMI'!$A$11:$O$2502,10,0)</f>
        <v>VALVULA MARIPOSA 4" SUPERVISADA</v>
      </c>
      <c r="H347" s="53" t="str">
        <f>+VLOOKUP(PPTO!$D347,'[1]ANEXO 2 LIST PRECIOS RESUMI'!$A$11:$O$2502,11,0)</f>
        <v>UN</v>
      </c>
      <c r="I347" s="54">
        <v>4</v>
      </c>
      <c r="J347" s="59">
        <f>+VLOOKUP(PPTO!$D347,'[1]ANEXO 2 LIST PRECIOS RESUMI'!$A$11:$O$2502,15,0)</f>
        <v>445265.71000000008</v>
      </c>
      <c r="K347" s="56">
        <f t="shared" si="7"/>
        <v>1781063</v>
      </c>
    </row>
    <row r="348" spans="2:11" ht="18" customHeight="1" x14ac:dyDescent="0.35">
      <c r="B348" s="79">
        <v>250</v>
      </c>
      <c r="C348" s="49" t="str">
        <f>+IFERROR(VLOOKUP(PPTO!$D348,'[1]ANEXO 2 LIST PRECIOS RESUMI'!$A$11:$O$2502,2,0),0)</f>
        <v>A 029.001.286</v>
      </c>
      <c r="D348" s="50">
        <v>2005</v>
      </c>
      <c r="E348" s="48" t="s">
        <v>435</v>
      </c>
      <c r="F348" s="29"/>
      <c r="G348" s="52" t="str">
        <f>+VLOOKUP(PPTO!$D348,'[1]ANEXO 2 LIST PRECIOS RESUMI'!$A$11:$O$2502,10,0)</f>
        <v>CHEQUE CORTINA CON DRENAJE- SELLO METALICO 4"</v>
      </c>
      <c r="H348" s="53" t="s">
        <v>413</v>
      </c>
      <c r="I348" s="54">
        <v>4</v>
      </c>
      <c r="J348" s="59">
        <f>+VLOOKUP(PPTO!$D348,'[1]ANEXO 2 LIST PRECIOS RESUMI'!$A$11:$O$2502,15,0)</f>
        <v>2484842</v>
      </c>
      <c r="K348" s="56">
        <f t="shared" si="7"/>
        <v>9939368</v>
      </c>
    </row>
    <row r="349" spans="2:11" ht="18" customHeight="1" x14ac:dyDescent="0.35">
      <c r="B349" s="79">
        <v>251</v>
      </c>
      <c r="C349" s="49" t="str">
        <f>+IFERROR(VLOOKUP(PPTO!$D349,'[1]ANEXO 2 LIST PRECIOS RESUMI'!$A$11:$O$2502,2,0),0)</f>
        <v>A 029.001.287</v>
      </c>
      <c r="D349" s="50">
        <v>2006</v>
      </c>
      <c r="E349" s="48" t="s">
        <v>436</v>
      </c>
      <c r="F349" s="29"/>
      <c r="G349" s="52" t="str">
        <f>+VLOOKUP(PPTO!$D349,'[1]ANEXO 2 LIST PRECIOS RESUMI'!$A$11:$O$2502,10,0)</f>
        <v>SUMINISTRO E INSTALACION MANOMETRO 4"</v>
      </c>
      <c r="H349" s="53" t="str">
        <f>+VLOOKUP(PPTO!$D349,'[1]ANEXO 2 LIST PRECIOS RESUMI'!$A$11:$O$2502,11,0)</f>
        <v>UN</v>
      </c>
      <c r="I349" s="54">
        <v>8</v>
      </c>
      <c r="J349" s="59">
        <f>+VLOOKUP(PPTO!$D349,'[1]ANEXO 2 LIST PRECIOS RESUMI'!$A$11:$O$2502,15,0)</f>
        <v>237054</v>
      </c>
      <c r="K349" s="56">
        <f t="shared" si="7"/>
        <v>1896432</v>
      </c>
    </row>
    <row r="350" spans="2:11" ht="18" customHeight="1" x14ac:dyDescent="0.35">
      <c r="B350" s="79">
        <v>252</v>
      </c>
      <c r="C350" s="49" t="str">
        <f>+IFERROR(VLOOKUP(PPTO!$D350,'[1]ANEXO 2 LIST PRECIOS RESUMI'!$A$11:$O$2502,2,0),0)</f>
        <v>E 001.019.113</v>
      </c>
      <c r="D350" s="50">
        <v>1272</v>
      </c>
      <c r="E350" s="48" t="s">
        <v>437</v>
      </c>
      <c r="F350" s="29"/>
      <c r="G350" s="52" t="str">
        <f>+VLOOKUP(PPTO!$D350,'[1]ANEXO 2 LIST PRECIOS RESUMI'!$A$11:$O$2502,10,0)</f>
        <v xml:space="preserve">SISTEMA GENERAL ALARMA CONTRAINCENDIOS SEG N 695 </v>
      </c>
      <c r="H350" s="53" t="str">
        <f>+VLOOKUP(PPTO!$D350,'[1]ANEXO 2 LIST PRECIOS RESUMI'!$A$11:$O$2502,11,0)</f>
        <v xml:space="preserve"> UN</v>
      </c>
      <c r="I350" s="54">
        <v>1</v>
      </c>
      <c r="J350" s="59">
        <f>+VLOOKUP(PPTO!$D350,'[1]ANEXO 2 LIST PRECIOS RESUMI'!$A$11:$O$2502,15,0)</f>
        <v>26974784</v>
      </c>
      <c r="K350" s="56">
        <f t="shared" si="7"/>
        <v>26974784</v>
      </c>
    </row>
    <row r="351" spans="2:11" ht="18" customHeight="1" x14ac:dyDescent="0.35">
      <c r="B351" s="81">
        <v>253</v>
      </c>
      <c r="C351" s="27" t="str">
        <f>+IFERROR(VLOOKUP(PPTO!$D351,'[1]ANEXO 2 LIST PRECIOS RESUMI'!$A$11:$O$2502,2,0),0)</f>
        <v>A 029.001.288</v>
      </c>
      <c r="D351" s="28">
        <v>2007</v>
      </c>
      <c r="E351" s="26" t="s">
        <v>438</v>
      </c>
      <c r="F351" s="29"/>
      <c r="G351" s="30" t="str">
        <f>+VLOOKUP(PPTO!$D351,'[1]ANEXO 2 LIST PRECIOS RESUMI'!$A$11:$O$2502,10,0)</f>
        <v>SUMINISTRO E INSTALACION DE ROCIADOR CONTRAINCENDIOS</v>
      </c>
      <c r="H351" s="31" t="str">
        <f>+VLOOKUP(PPTO!$D351,'[1]ANEXO 2 LIST PRECIOS RESUMI'!$A$11:$O$2502,11,0)</f>
        <v>UN</v>
      </c>
      <c r="I351" s="32">
        <v>275</v>
      </c>
      <c r="J351" s="33">
        <f>+VLOOKUP(PPTO!$D351,'[1]ANEXO 2 LIST PRECIOS RESUMI'!$A$11:$O$2502,15,0)</f>
        <v>112331</v>
      </c>
      <c r="K351" s="34">
        <f t="shared" si="7"/>
        <v>30891025</v>
      </c>
    </row>
    <row r="352" spans="2:11" ht="18" customHeight="1" x14ac:dyDescent="0.35">
      <c r="B352" s="81">
        <v>254</v>
      </c>
      <c r="C352" s="27" t="str">
        <f>+IFERROR(VLOOKUP(PPTO!$D352,'[1]ANEXO 2 LIST PRECIOS RESUMI'!$A$11:$O$2502,2,0),0)</f>
        <v>A 012.002.035</v>
      </c>
      <c r="D352" s="28">
        <v>379</v>
      </c>
      <c r="E352" s="26" t="s">
        <v>439</v>
      </c>
      <c r="F352" s="29"/>
      <c r="G352" s="30" t="str">
        <f>+VLOOKUP(PPTO!$D352,'[1]ANEXO 2 LIST PRECIOS RESUMI'!$A$11:$O$2502,10,0)</f>
        <v xml:space="preserve">SUMIN E INST HIDRANTE 4" ESPIGO Y CODO EXT LISO/jh </v>
      </c>
      <c r="H352" s="31" t="str">
        <f>+VLOOKUP(PPTO!$D352,'[1]ANEXO 2 LIST PRECIOS RESUMI'!$A$11:$O$2502,11,0)</f>
        <v xml:space="preserve"> UN</v>
      </c>
      <c r="I352" s="32">
        <v>5</v>
      </c>
      <c r="J352" s="33">
        <f>+VLOOKUP(PPTO!$D352,'[1]ANEXO 2 LIST PRECIOS RESUMI'!$A$11:$O$2502,15,0)</f>
        <v>2397531</v>
      </c>
      <c r="K352" s="34">
        <f t="shared" si="7"/>
        <v>11987655</v>
      </c>
    </row>
    <row r="353" spans="2:11" ht="18" customHeight="1" x14ac:dyDescent="0.35">
      <c r="B353" s="81">
        <v>255</v>
      </c>
      <c r="C353" s="27" t="str">
        <f>+IFERROR(VLOOKUP(PPTO!$D353,'[1]ANEXO 2 LIST PRECIOS RESUMI'!$A$11:$O$2502,2,0),0)</f>
        <v>A 030.002.061</v>
      </c>
      <c r="D353" s="28">
        <v>1647</v>
      </c>
      <c r="E353" s="26" t="s">
        <v>440</v>
      </c>
      <c r="F353" s="29"/>
      <c r="G353" s="30" t="str">
        <f>+VLOOKUP(PPTO!$D353,'[1]ANEXO 2 LIST PRECIOS RESUMI'!$A$11:$O$2502,10,0)</f>
        <v>SOPORTA ANTISISMICO 4 VÍAS 2 1/2"</v>
      </c>
      <c r="H353" s="31" t="str">
        <f>+VLOOKUP(PPTO!$D353,'[1]ANEXO 2 LIST PRECIOS RESUMI'!$A$11:$O$2502,11,0)</f>
        <v>UN</v>
      </c>
      <c r="I353" s="32">
        <v>20</v>
      </c>
      <c r="J353" s="33">
        <f>+VLOOKUP(PPTO!$D353,'[1]ANEXO 2 LIST PRECIOS RESUMI'!$A$11:$O$2502,15,0)</f>
        <v>202606</v>
      </c>
      <c r="K353" s="34">
        <f t="shared" si="7"/>
        <v>4052120</v>
      </c>
    </row>
    <row r="354" spans="2:11" ht="18" customHeight="1" x14ac:dyDescent="0.35">
      <c r="B354" s="81">
        <v>256</v>
      </c>
      <c r="C354" s="27" t="str">
        <f>+IFERROR(VLOOKUP(PPTO!$D354,'[1]ANEXO 2 LIST PRECIOS RESUMI'!$A$11:$O$2502,2,0),0)</f>
        <v>A 030.002.062</v>
      </c>
      <c r="D354" s="28">
        <v>1648</v>
      </c>
      <c r="E354" s="26" t="s">
        <v>441</v>
      </c>
      <c r="F354" s="29"/>
      <c r="G354" s="30" t="str">
        <f>+VLOOKUP(PPTO!$D354,'[1]ANEXO 2 LIST PRECIOS RESUMI'!$A$11:$O$2502,10,0)</f>
        <v>SOPORTERIA ANTISISMICO  LONGITUDINAL 2 1/2"</v>
      </c>
      <c r="H354" s="31" t="str">
        <f>+VLOOKUP(PPTO!$D354,'[1]ANEXO 2 LIST PRECIOS RESUMI'!$A$11:$O$2502,11,0)</f>
        <v>UN</v>
      </c>
      <c r="I354" s="32">
        <v>40</v>
      </c>
      <c r="J354" s="33">
        <f>+VLOOKUP(PPTO!$D354,'[1]ANEXO 2 LIST PRECIOS RESUMI'!$A$11:$O$2502,15,0)</f>
        <v>99357</v>
      </c>
      <c r="K354" s="34">
        <f t="shared" si="7"/>
        <v>3974280</v>
      </c>
    </row>
    <row r="355" spans="2:11" ht="18" customHeight="1" x14ac:dyDescent="0.35">
      <c r="B355" s="81">
        <v>257</v>
      </c>
      <c r="C355" s="27" t="str">
        <f>+IFERROR(VLOOKUP(PPTO!$D355,'[1]ANEXO 2 LIST PRECIOS RESUMI'!$A$11:$O$2502,2,0),0)</f>
        <v>A 030.002.063</v>
      </c>
      <c r="D355" s="28">
        <v>1649</v>
      </c>
      <c r="E355" s="26" t="s">
        <v>442</v>
      </c>
      <c r="F355" s="29"/>
      <c r="G355" s="30" t="str">
        <f>+VLOOKUP(PPTO!$D355,'[1]ANEXO 2 LIST PRECIOS RESUMI'!$A$11:$O$2502,10,0)</f>
        <v>SOPORTERIA ANTISISMICO  TRANSVERSAL  2 1/2"</v>
      </c>
      <c r="H355" s="31" t="str">
        <f>+VLOOKUP(PPTO!$D355,'[1]ANEXO 2 LIST PRECIOS RESUMI'!$A$11:$O$2502,11,0)</f>
        <v>UN</v>
      </c>
      <c r="I355" s="32">
        <v>40</v>
      </c>
      <c r="J355" s="33">
        <f>+VLOOKUP(PPTO!$D355,'[1]ANEXO 2 LIST PRECIOS RESUMI'!$A$11:$O$2502,15,0)</f>
        <v>101304</v>
      </c>
      <c r="K355" s="34">
        <f t="shared" si="7"/>
        <v>4052160</v>
      </c>
    </row>
    <row r="356" spans="2:11" ht="18" customHeight="1" x14ac:dyDescent="0.35">
      <c r="B356" s="81">
        <v>258</v>
      </c>
      <c r="C356" s="27" t="str">
        <f>+IFERROR(VLOOKUP(PPTO!$D356,'[1]ANEXO 2 LIST PRECIOS RESUMI'!$A$11:$O$2502,2,0),0)</f>
        <v>A 030.002.064</v>
      </c>
      <c r="D356" s="28">
        <v>1650</v>
      </c>
      <c r="E356" s="26" t="s">
        <v>443</v>
      </c>
      <c r="F356" s="29"/>
      <c r="G356" s="30" t="str">
        <f>+VLOOKUP(PPTO!$D356,'[1]ANEXO 2 LIST PRECIOS RESUMI'!$A$11:$O$2502,10,0)</f>
        <v>SOPORTERIA TIPO PERA   2 1/2"</v>
      </c>
      <c r="H356" s="31" t="str">
        <f>+VLOOKUP(PPTO!$D356,'[1]ANEXO 2 LIST PRECIOS RESUMI'!$A$11:$O$2502,11,0)</f>
        <v>UN</v>
      </c>
      <c r="I356" s="32">
        <v>477</v>
      </c>
      <c r="J356" s="33">
        <f>+VLOOKUP(PPTO!$D356,'[1]ANEXO 2 LIST PRECIOS RESUMI'!$A$11:$O$2502,15,0)</f>
        <v>13891</v>
      </c>
      <c r="K356" s="34">
        <f t="shared" si="7"/>
        <v>6626007</v>
      </c>
    </row>
    <row r="357" spans="2:11" ht="18" customHeight="1" x14ac:dyDescent="0.35">
      <c r="B357" s="81">
        <v>259</v>
      </c>
      <c r="C357" s="27" t="str">
        <f>+IFERROR(VLOOKUP(PPTO!$D357,'[1]ANEXO 2 LIST PRECIOS RESUMI'!$A$11:$O$2502,2,0),0)</f>
        <v>A 029.001.289</v>
      </c>
      <c r="D357" s="28">
        <v>2008</v>
      </c>
      <c r="E357" s="26" t="s">
        <v>444</v>
      </c>
      <c r="F357" s="29"/>
      <c r="G357" s="30" t="str">
        <f>+VLOOKUP(PPTO!$D357,'[1]ANEXO 2 LIST PRECIOS RESUMI'!$A$11:$O$2502,10,0)</f>
        <v>PINTURA TUBO D= 2"</v>
      </c>
      <c r="H357" s="31" t="str">
        <f>+VLOOKUP(PPTO!$D357,'[1]ANEXO 2 LIST PRECIOS RESUMI'!$A$11:$O$2502,11,0)</f>
        <v>ML</v>
      </c>
      <c r="I357" s="32">
        <v>1181.4000000000001</v>
      </c>
      <c r="J357" s="33">
        <f>+VLOOKUP(PPTO!$D357,'[1]ANEXO 2 LIST PRECIOS RESUMI'!$A$11:$O$2502,15,0)</f>
        <v>9386</v>
      </c>
      <c r="K357" s="34">
        <f t="shared" si="7"/>
        <v>11088620</v>
      </c>
    </row>
    <row r="358" spans="2:11" ht="18" customHeight="1" x14ac:dyDescent="0.35">
      <c r="B358" s="81">
        <v>260</v>
      </c>
      <c r="C358" s="27" t="str">
        <f>+IFERROR(VLOOKUP(PPTO!$D358,'[1]ANEXO 2 LIST PRECIOS RESUMI'!$A$11:$O$2502,2,0),0)</f>
        <v>A 030.002.045</v>
      </c>
      <c r="D358" s="28">
        <v>1627</v>
      </c>
      <c r="E358" s="26" t="s">
        <v>445</v>
      </c>
      <c r="F358" s="29"/>
      <c r="G358" s="30" t="str">
        <f>+VLOOKUP(PPTO!$D358,'[1]ANEXO 2 LIST PRECIOS RESUMI'!$A$11:$O$2502,10,0)</f>
        <v>PINTURA TUBO D= 2 1/2"</v>
      </c>
      <c r="H358" s="31" t="str">
        <f>+VLOOKUP(PPTO!$D358,'[1]ANEXO 2 LIST PRECIOS RESUMI'!$A$11:$O$2502,11,0)</f>
        <v>ML</v>
      </c>
      <c r="I358" s="32">
        <v>513.41999999999996</v>
      </c>
      <c r="J358" s="33">
        <f>+VLOOKUP(PPTO!$D358,'[1]ANEXO 2 LIST PRECIOS RESUMI'!$A$11:$O$2502,15,0)</f>
        <v>9463</v>
      </c>
      <c r="K358" s="34">
        <f t="shared" si="7"/>
        <v>4858493</v>
      </c>
    </row>
    <row r="359" spans="2:11" ht="18" customHeight="1" x14ac:dyDescent="0.35">
      <c r="B359" s="81">
        <v>261</v>
      </c>
      <c r="C359" s="49" t="str">
        <f>+IFERROR(VLOOKUP(PPTO!$D359,'[1]ANEXO 2 LIST PRECIOS RESUMI'!$A$11:$O$2502,2,0),0)</f>
        <v>A 029.001.290</v>
      </c>
      <c r="D359" s="50">
        <v>2009</v>
      </c>
      <c r="E359" s="48" t="s">
        <v>446</v>
      </c>
      <c r="F359" s="29"/>
      <c r="G359" s="52" t="s">
        <v>447</v>
      </c>
      <c r="H359" s="53" t="str">
        <f>+VLOOKUP(PPTO!$D359,'[1]ANEXO 2 LIST PRECIOS RESUMI'!$A$11:$O$2502,11,0)</f>
        <v>ML</v>
      </c>
      <c r="I359" s="54">
        <v>89.35</v>
      </c>
      <c r="J359" s="59">
        <f>+VLOOKUP(PPTO!$D359,'[1]ANEXO 2 LIST PRECIOS RESUMI'!$A$11:$O$2502,15,0)</f>
        <v>9817</v>
      </c>
      <c r="K359" s="56">
        <f t="shared" si="7"/>
        <v>877149</v>
      </c>
    </row>
    <row r="360" spans="2:11" ht="18" customHeight="1" x14ac:dyDescent="0.35">
      <c r="B360" s="81">
        <v>262</v>
      </c>
      <c r="C360" s="49" t="str">
        <f>+IFERROR(VLOOKUP(PPTO!$D360,'[1]ANEXO 2 LIST PRECIOS RESUMI'!$A$11:$O$2502,2,0),0)</f>
        <v>A 030.002.043</v>
      </c>
      <c r="D360" s="50">
        <v>1625</v>
      </c>
      <c r="E360" s="48" t="s">
        <v>448</v>
      </c>
      <c r="F360" s="29"/>
      <c r="G360" s="52" t="str">
        <f>+VLOOKUP(PPTO!$D360,'[1]ANEXO 2 LIST PRECIOS RESUMI'!$A$11:$O$2502,10,0)</f>
        <v>PINTURA TUBO D= 4"</v>
      </c>
      <c r="H360" s="53" t="str">
        <f>+VLOOKUP(PPTO!$D360,'[1]ANEXO 2 LIST PRECIOS RESUMI'!$A$11:$O$2502,11,0)</f>
        <v>ML</v>
      </c>
      <c r="I360" s="54">
        <v>513.41999999999996</v>
      </c>
      <c r="J360" s="59">
        <f>+VLOOKUP(PPTO!$D360,'[1]ANEXO 2 LIST PRECIOS RESUMI'!$A$11:$O$2502,15,0)</f>
        <v>11913</v>
      </c>
      <c r="K360" s="56">
        <f t="shared" si="7"/>
        <v>6116372</v>
      </c>
    </row>
    <row r="361" spans="2:11" ht="18" customHeight="1" x14ac:dyDescent="0.35">
      <c r="B361" s="81">
        <v>263</v>
      </c>
      <c r="C361" s="27" t="str">
        <f>+IFERROR(VLOOKUP(PPTO!$D361,'[1]ANEXO 2 LIST PRECIOS RESUMI'!$A$11:$O$2502,2,0),0)</f>
        <v>A 029.001.291</v>
      </c>
      <c r="D361" s="28">
        <v>2010</v>
      </c>
      <c r="E361" s="48" t="s">
        <v>449</v>
      </c>
      <c r="F361" s="29"/>
      <c r="G361" s="30" t="str">
        <f>+VLOOKUP(PPTO!$D361,'[1]ANEXO 2 LIST PRECIOS RESUMI'!$A$11:$O$2502,10,0)</f>
        <v>DETECTOR DE FLUJO TIPO PALUSTRE</v>
      </c>
      <c r="H361" s="31" t="str">
        <f>+VLOOKUP(PPTO!$D361,'[1]ANEXO 2 LIST PRECIOS RESUMI'!$A$11:$O$2502,11,0)</f>
        <v>UN</v>
      </c>
      <c r="I361" s="54">
        <v>4</v>
      </c>
      <c r="J361" s="59">
        <f>+VLOOKUP(PPTO!$D361,'[1]ANEXO 2 LIST PRECIOS RESUMI'!$A$11:$O$2502,15,0)</f>
        <v>947045</v>
      </c>
      <c r="K361" s="34">
        <f t="shared" si="7"/>
        <v>3788180</v>
      </c>
    </row>
    <row r="362" spans="2:11" ht="18" customHeight="1" x14ac:dyDescent="0.35">
      <c r="B362" s="93"/>
      <c r="C362" s="18"/>
      <c r="D362" s="19"/>
      <c r="E362" s="78" t="s">
        <v>450</v>
      </c>
      <c r="F362" s="37"/>
      <c r="G362" s="67" t="s">
        <v>451</v>
      </c>
      <c r="H362" s="68"/>
      <c r="I362" s="69"/>
      <c r="J362" s="68"/>
      <c r="K362" s="38"/>
    </row>
    <row r="363" spans="2:11" ht="18" customHeight="1" x14ac:dyDescent="0.35">
      <c r="B363" s="81">
        <v>264</v>
      </c>
      <c r="C363" s="27" t="str">
        <f>+IFERROR(VLOOKUP(PPTO!$D363,'[1]ANEXO 2 LIST PRECIOS RESUMI'!$A$11:$O$2502,2,0),0)</f>
        <v>A 009.003.004</v>
      </c>
      <c r="D363" s="28">
        <v>275</v>
      </c>
      <c r="E363" s="26" t="s">
        <v>452</v>
      </c>
      <c r="F363" s="29"/>
      <c r="G363" s="30" t="str">
        <f>+VLOOKUP(PPTO!$D363,'[1]ANEXO 2 LIST PRECIOS RESUMI'!$A$11:$O$2502,10,0)</f>
        <v xml:space="preserve">BAJANTE AGUAS LLUVIAS 4" PVC </v>
      </c>
      <c r="H363" s="31" t="str">
        <f>+VLOOKUP(PPTO!$D363,'[1]ANEXO 2 LIST PRECIOS RESUMI'!$A$11:$O$2502,11,0)</f>
        <v xml:space="preserve"> ML</v>
      </c>
      <c r="I363" s="32">
        <v>965</v>
      </c>
      <c r="J363" s="33">
        <f>+VLOOKUP(PPTO!$D363,'[1]ANEXO 2 LIST PRECIOS RESUMI'!$A$11:$O$2502,15,0)</f>
        <v>41948</v>
      </c>
      <c r="K363" s="34">
        <f t="shared" si="7"/>
        <v>40479820</v>
      </c>
    </row>
    <row r="364" spans="2:11" ht="18" customHeight="1" x14ac:dyDescent="0.35">
      <c r="B364" s="81">
        <v>265</v>
      </c>
      <c r="C364" s="27" t="str">
        <f>+IFERROR(VLOOKUP(PPTO!$D364,'[1]ANEXO 2 LIST PRECIOS RESUMI'!$A$11:$O$2502,2,0),0)</f>
        <v>A 029.001.292</v>
      </c>
      <c r="D364" s="28">
        <v>2011</v>
      </c>
      <c r="E364" s="48" t="s">
        <v>453</v>
      </c>
      <c r="F364" s="29"/>
      <c r="G364" s="30" t="str">
        <f>+VLOOKUP(PPTO!$D364,'[1]ANEXO 2 LIST PRECIOS RESUMI'!$A$11:$O$2502,10,0)</f>
        <v>TAPON LIMPIEZA PVCS 3"</v>
      </c>
      <c r="H364" s="31" t="str">
        <f>+VLOOKUP(PPTO!$D364,'[1]ANEXO 2 LIST PRECIOS RESUMI'!$A$11:$O$2502,11,0)</f>
        <v>UN</v>
      </c>
      <c r="I364" s="54">
        <v>42</v>
      </c>
      <c r="J364" s="59">
        <f>+VLOOKUP(PPTO!$D364,'[1]ANEXO 2 LIST PRECIOS RESUMI'!$A$11:$O$2502,15,0)</f>
        <v>27579</v>
      </c>
      <c r="K364" s="34">
        <f t="shared" si="7"/>
        <v>1158318</v>
      </c>
    </row>
    <row r="365" spans="2:11" ht="18" customHeight="1" x14ac:dyDescent="0.35">
      <c r="B365" s="81">
        <v>266</v>
      </c>
      <c r="C365" s="27" t="str">
        <f>+IFERROR(VLOOKUP(PPTO!$D365,'[1]ANEXO 2 LIST PRECIOS RESUMI'!$A$11:$O$2502,2,0),0)</f>
        <v>A 009.004.002</v>
      </c>
      <c r="D365" s="28">
        <v>286</v>
      </c>
      <c r="E365" s="48" t="s">
        <v>454</v>
      </c>
      <c r="F365" s="29"/>
      <c r="G365" s="30" t="str">
        <f>+VLOOKUP(PPTO!$D365,'[1]ANEXO 2 LIST PRECIOS RESUMI'!$A$11:$O$2502,10,0)</f>
        <v xml:space="preserve">CODO DE SALIDA EN PVC D=4" DESAGÜE </v>
      </c>
      <c r="H365" s="31" t="str">
        <f>+VLOOKUP(PPTO!$D365,'[1]ANEXO 2 LIST PRECIOS RESUMI'!$A$11:$O$2502,11,0)</f>
        <v xml:space="preserve"> UN</v>
      </c>
      <c r="I365" s="54">
        <v>185</v>
      </c>
      <c r="J365" s="59">
        <f>+VLOOKUP(PPTO!$D365,'[1]ANEXO 2 LIST PRECIOS RESUMI'!$A$11:$O$2502,15,0)</f>
        <v>22026</v>
      </c>
      <c r="K365" s="34">
        <f t="shared" si="7"/>
        <v>4074810</v>
      </c>
    </row>
    <row r="366" spans="2:11" ht="18" customHeight="1" x14ac:dyDescent="0.35">
      <c r="B366" s="81">
        <v>267</v>
      </c>
      <c r="C366" s="27" t="str">
        <f>+IFERROR(VLOOKUP(PPTO!$D366,'[1]ANEXO 2 LIST PRECIOS RESUMI'!$A$11:$O$2502,2,0),0)</f>
        <v>A 029.001.293</v>
      </c>
      <c r="D366" s="28">
        <v>2012</v>
      </c>
      <c r="E366" s="48" t="s">
        <v>455</v>
      </c>
      <c r="F366" s="29"/>
      <c r="G366" s="30" t="str">
        <f>+VLOOKUP(PPTO!$D366,'[1]ANEXO 2 LIST PRECIOS RESUMI'!$A$11:$O$2502,10,0)</f>
        <v>TAPON LIMPIEZA PVCS 4"</v>
      </c>
      <c r="H366" s="31" t="str">
        <f>+VLOOKUP(PPTO!$D366,'[1]ANEXO 2 LIST PRECIOS RESUMI'!$A$11:$O$2502,11,0)</f>
        <v>UN</v>
      </c>
      <c r="I366" s="54">
        <v>78</v>
      </c>
      <c r="J366" s="59">
        <f>+VLOOKUP(PPTO!$D366,'[1]ANEXO 2 LIST PRECIOS RESUMI'!$A$11:$O$2502,15,0)</f>
        <v>42396</v>
      </c>
      <c r="K366" s="34">
        <f t="shared" ref="K366:K429" si="8">+ROUND(I366*J366,0.1)</f>
        <v>3306888</v>
      </c>
    </row>
    <row r="367" spans="2:11" ht="18" customHeight="1" x14ac:dyDescent="0.35">
      <c r="B367" s="81">
        <v>268</v>
      </c>
      <c r="C367" s="27" t="str">
        <f>+IFERROR(VLOOKUP(PPTO!$D367,'[1]ANEXO 2 LIST PRECIOS RESUMI'!$A$11:$O$2502,2,0),0)</f>
        <v>A 009.001.003</v>
      </c>
      <c r="D367" s="28">
        <v>253</v>
      </c>
      <c r="E367" s="26" t="s">
        <v>456</v>
      </c>
      <c r="F367" s="29"/>
      <c r="G367" s="30" t="str">
        <f>+VLOOKUP(PPTO!$D367,'[1]ANEXO 2 LIST PRECIOS RESUMI'!$A$11:$O$2502,10,0)</f>
        <v xml:space="preserve">TUBERIA SANITARIA D=4" RED INT-EXT PVC </v>
      </c>
      <c r="H367" s="31" t="str">
        <f>+VLOOKUP(PPTO!$D367,'[1]ANEXO 2 LIST PRECIOS RESUMI'!$A$11:$O$2502,11,0)</f>
        <v xml:space="preserve"> ML</v>
      </c>
      <c r="I367" s="32">
        <v>26</v>
      </c>
      <c r="J367" s="59">
        <f>+VLOOKUP(PPTO!$D367,'[1]ANEXO 2 LIST PRECIOS RESUMI'!$A$11:$O$2502,15,0)</f>
        <v>41310</v>
      </c>
      <c r="K367" s="34">
        <f t="shared" si="8"/>
        <v>1074060</v>
      </c>
    </row>
    <row r="368" spans="2:11" ht="18" customHeight="1" x14ac:dyDescent="0.35">
      <c r="B368" s="81">
        <v>269</v>
      </c>
      <c r="C368" s="27" t="str">
        <f>+IFERROR(VLOOKUP(PPTO!$D368,'[1]ANEXO 2 LIST PRECIOS RESUMI'!$A$11:$O$2502,2,0),0)</f>
        <v>A 009.001.004</v>
      </c>
      <c r="D368" s="28">
        <v>254</v>
      </c>
      <c r="E368" s="26" t="s">
        <v>457</v>
      </c>
      <c r="F368" s="29"/>
      <c r="G368" s="30" t="str">
        <f>+VLOOKUP(PPTO!$D368,'[1]ANEXO 2 LIST PRECIOS RESUMI'!$A$11:$O$2502,10,0)</f>
        <v xml:space="preserve">TUBERIA SANITARIA D=3" RED INT-EXT PVC </v>
      </c>
      <c r="H368" s="31" t="str">
        <f>+VLOOKUP(PPTO!$D368,'[1]ANEXO 2 LIST PRECIOS RESUMI'!$A$11:$O$2502,11,0)</f>
        <v xml:space="preserve"> ML</v>
      </c>
      <c r="I368" s="32">
        <v>14</v>
      </c>
      <c r="J368" s="33">
        <f>+VLOOKUP(PPTO!$D368,'[1]ANEXO 2 LIST PRECIOS RESUMI'!$A$11:$O$2502,15,0)</f>
        <v>31685</v>
      </c>
      <c r="K368" s="34">
        <f t="shared" si="8"/>
        <v>443590</v>
      </c>
    </row>
    <row r="369" spans="2:11" ht="18" customHeight="1" x14ac:dyDescent="0.35">
      <c r="B369" s="81">
        <v>270</v>
      </c>
      <c r="C369" s="27" t="str">
        <f>+IFERROR(VLOOKUP(PPTO!$D369,'[1]ANEXO 2 LIST PRECIOS RESUMI'!$A$11:$O$2502,2,0),0)</f>
        <v>A 030.003.085</v>
      </c>
      <c r="D369" s="28">
        <v>2253</v>
      </c>
      <c r="E369" s="26" t="s">
        <v>458</v>
      </c>
      <c r="F369" s="29"/>
      <c r="G369" s="30" t="str">
        <f>+VLOOKUP(PPTO!$D369,'[1]ANEXO 2 LIST PRECIOS RESUMI'!$A$11:$O$2502,10,0)</f>
        <v xml:space="preserve">YEE  D=4X2" PVC SANITARIO  </v>
      </c>
      <c r="H369" s="31" t="str">
        <f>+VLOOKUP(PPTO!$D369,'[1]ANEXO 2 LIST PRECIOS RESUMI'!$A$11:$O$2502,11,0)</f>
        <v>UN</v>
      </c>
      <c r="I369" s="32">
        <v>63</v>
      </c>
      <c r="J369" s="33">
        <f>+VLOOKUP(PPTO!$D369,'[1]ANEXO 2 LIST PRECIOS RESUMI'!$A$11:$O$2502,15,0)</f>
        <v>65095</v>
      </c>
      <c r="K369" s="34">
        <f t="shared" si="8"/>
        <v>4100985</v>
      </c>
    </row>
    <row r="370" spans="2:11" ht="18" customHeight="1" x14ac:dyDescent="0.35">
      <c r="B370" s="93"/>
      <c r="C370" s="18"/>
      <c r="D370" s="19"/>
      <c r="E370" s="77" t="s">
        <v>459</v>
      </c>
      <c r="F370" s="37"/>
      <c r="G370" s="67" t="s">
        <v>460</v>
      </c>
      <c r="H370" s="68"/>
      <c r="I370" s="69"/>
      <c r="J370" s="68"/>
      <c r="K370" s="38"/>
    </row>
    <row r="371" spans="2:11" ht="18" customHeight="1" x14ac:dyDescent="0.35">
      <c r="B371" s="81">
        <v>271</v>
      </c>
      <c r="C371" s="27" t="str">
        <f>+IFERROR(VLOOKUP(PPTO!$D371,'[1]ANEXO 2 LIST PRECIOS RESUMI'!$A$11:$O$2502,2,0),0)</f>
        <v>A 009.001.003</v>
      </c>
      <c r="D371" s="28">
        <v>253</v>
      </c>
      <c r="E371" s="26" t="s">
        <v>461</v>
      </c>
      <c r="F371" s="29"/>
      <c r="G371" s="30" t="str">
        <f>+VLOOKUP(PPTO!$D371,'[1]ANEXO 2 LIST PRECIOS RESUMI'!$A$11:$O$2502,10,0)</f>
        <v xml:space="preserve">TUBERIA SANITARIA D=4" RED INT-EXT PVC </v>
      </c>
      <c r="H371" s="31" t="str">
        <f>+VLOOKUP(PPTO!$D371,'[1]ANEXO 2 LIST PRECIOS RESUMI'!$A$11:$O$2502,11,0)</f>
        <v xml:space="preserve"> ML</v>
      </c>
      <c r="I371" s="32">
        <v>89.88</v>
      </c>
      <c r="J371" s="33">
        <f>+VLOOKUP(PPTO!$D371,'[1]ANEXO 2 LIST PRECIOS RESUMI'!$A$11:$O$2502,15,0)</f>
        <v>41310</v>
      </c>
      <c r="K371" s="34">
        <f t="shared" si="8"/>
        <v>3712943</v>
      </c>
    </row>
    <row r="372" spans="2:11" ht="18" customHeight="1" x14ac:dyDescent="0.35">
      <c r="B372" s="81">
        <v>272</v>
      </c>
      <c r="C372" s="27" t="str">
        <f>+IFERROR(VLOOKUP(PPTO!$D372,'[1]ANEXO 2 LIST PRECIOS RESUMI'!$A$11:$O$2502,2,0),0)</f>
        <v>A 009.001.002</v>
      </c>
      <c r="D372" s="28">
        <v>252</v>
      </c>
      <c r="E372" s="26" t="s">
        <v>462</v>
      </c>
      <c r="F372" s="29"/>
      <c r="G372" s="30" t="str">
        <f>+VLOOKUP(PPTO!$D372,'[1]ANEXO 2 LIST PRECIOS RESUMI'!$A$11:$O$2502,10,0)</f>
        <v xml:space="preserve">TUBERIA SANITARIA D=6" RED EXTERNA PVC </v>
      </c>
      <c r="H372" s="31" t="str">
        <f>+VLOOKUP(PPTO!$D372,'[1]ANEXO 2 LIST PRECIOS RESUMI'!$A$11:$O$2502,11,0)</f>
        <v xml:space="preserve"> ML</v>
      </c>
      <c r="I372" s="32">
        <v>37</v>
      </c>
      <c r="J372" s="33">
        <f>+VLOOKUP(PPTO!$D372,'[1]ANEXO 2 LIST PRECIOS RESUMI'!$A$11:$O$2502,15,0)</f>
        <v>90093</v>
      </c>
      <c r="K372" s="34">
        <f t="shared" si="8"/>
        <v>3333441</v>
      </c>
    </row>
    <row r="373" spans="2:11" ht="29.15" customHeight="1" x14ac:dyDescent="0.35">
      <c r="B373" s="81">
        <v>273</v>
      </c>
      <c r="C373" s="27" t="str">
        <f>+IFERROR(VLOOKUP(PPTO!$D373,'[1]ANEXO 2 LIST PRECIOS RESUMI'!$A$11:$O$2502,2,0),0)</f>
        <v>A 009.002.004</v>
      </c>
      <c r="D373" s="28">
        <v>262</v>
      </c>
      <c r="E373" s="26" t="s">
        <v>463</v>
      </c>
      <c r="F373" s="29"/>
      <c r="G373" s="30" t="str">
        <f>+VLOOKUP(PPTO!$D373,'[1]ANEXO 2 LIST PRECIOS RESUMI'!$A$11:$O$2502,10,0)</f>
        <v>TUBERIA  PVC U. MECANICA NTC 3722-3 ALCANT. D=315 mm (12") (Incl. nivel precision)</v>
      </c>
      <c r="H373" s="31" t="str">
        <f>+VLOOKUP(PPTO!$D373,'[1]ANEXO 2 LIST PRECIOS RESUMI'!$A$11:$O$2502,11,0)</f>
        <v xml:space="preserve"> ML</v>
      </c>
      <c r="I373" s="32">
        <v>12</v>
      </c>
      <c r="J373" s="33">
        <f>+VLOOKUP(PPTO!$D373,'[1]ANEXO 2 LIST PRECIOS RESUMI'!$A$11:$O$2502,15,0)</f>
        <v>158489</v>
      </c>
      <c r="K373" s="34">
        <f t="shared" si="8"/>
        <v>1901868</v>
      </c>
    </row>
    <row r="374" spans="2:11" ht="25" x14ac:dyDescent="0.35">
      <c r="B374" s="81">
        <v>274</v>
      </c>
      <c r="C374" s="27" t="str">
        <f>+IFERROR(VLOOKUP(PPTO!$D374,'[1]ANEXO 2 LIST PRECIOS RESUMI'!$A$11:$O$2502,2,0),0)</f>
        <v>A 030.002.149</v>
      </c>
      <c r="D374" s="28">
        <v>1971</v>
      </c>
      <c r="E374" s="26" t="s">
        <v>464</v>
      </c>
      <c r="F374" s="51"/>
      <c r="G374" s="30" t="str">
        <f>+VLOOKUP(PPTO!$D374,'[1]ANEXO 2 LIST PRECIOS RESUMI'!$A$11:$O$2502,10,0)</f>
        <v>CAJA DE INSPECCION EN CONCRETO REFORZADO 3000PSI IMPERMEABILIZADO DE 100X100X120</v>
      </c>
      <c r="H374" s="31" t="str">
        <f>+VLOOKUP(PPTO!$D374,'[1]ANEXO 2 LIST PRECIOS RESUMI'!$A$11:$O$2502,11,0)</f>
        <v>UN</v>
      </c>
      <c r="I374" s="32">
        <v>4</v>
      </c>
      <c r="J374" s="33">
        <f>+VLOOKUP(PPTO!$D374,'[1]ANEXO 2 LIST PRECIOS RESUMI'!$A$11:$O$2502,15,0)</f>
        <v>1045587</v>
      </c>
      <c r="K374" s="34">
        <f t="shared" si="8"/>
        <v>4182348</v>
      </c>
    </row>
    <row r="375" spans="2:11" ht="18" customHeight="1" x14ac:dyDescent="0.35">
      <c r="B375" s="81">
        <v>275</v>
      </c>
      <c r="C375" s="27" t="str">
        <f>+IFERROR(VLOOKUP(PPTO!$D375,'[1]ANEXO 2 LIST PRECIOS RESUMI'!$A$11:$O$2502,2,0),0)</f>
        <v>A 025.002.009</v>
      </c>
      <c r="D375" s="28">
        <v>654</v>
      </c>
      <c r="E375" s="26" t="s">
        <v>465</v>
      </c>
      <c r="F375" s="51"/>
      <c r="G375" s="30" t="str">
        <f>+VLOOKUP(PPTO!$D375,'[1]ANEXO 2 LIST PRECIOS RESUMI'!$A$11:$O$2502,10,0)</f>
        <v xml:space="preserve">CUNETA B=0.60,A=15cm e=0.10,20,7MPa(3000),Inc exc </v>
      </c>
      <c r="H375" s="31" t="str">
        <f>+VLOOKUP(PPTO!$D375,'[1]ANEXO 2 LIST PRECIOS RESUMI'!$A$11:$O$2502,11,0)</f>
        <v>ML</v>
      </c>
      <c r="I375" s="32">
        <v>70.2</v>
      </c>
      <c r="J375" s="33">
        <f>+VLOOKUP(PPTO!$D375,'[1]ANEXO 2 LIST PRECIOS RESUMI'!$A$11:$O$2502,15,0)</f>
        <v>97376</v>
      </c>
      <c r="K375" s="34">
        <f t="shared" si="8"/>
        <v>6835795</v>
      </c>
    </row>
    <row r="376" spans="2:11" ht="18" customHeight="1" x14ac:dyDescent="0.35">
      <c r="B376" s="81">
        <v>276</v>
      </c>
      <c r="C376" s="27" t="str">
        <f>+IFERROR(VLOOKUP(PPTO!$D376,'[1]ANEXO 2 LIST PRECIOS RESUMI'!$A$11:$O$2502,2,0),0)</f>
        <v>A 030.002.025</v>
      </c>
      <c r="D376" s="28">
        <v>1604</v>
      </c>
      <c r="E376" s="26" t="s">
        <v>466</v>
      </c>
      <c r="F376" s="51"/>
      <c r="G376" s="30" t="str">
        <f>+VLOOKUP(PPTO!$D376,'[1]ANEXO 2 LIST PRECIOS RESUMI'!$A$11:$O$2502,10,0)</f>
        <v>CUNETA TIPO ANDEN B=1,00,H=10CM E=0.15, 20,7MPA(3000)</v>
      </c>
      <c r="H376" s="31" t="str">
        <f>+VLOOKUP(PPTO!$D376,'[1]ANEXO 2 LIST PRECIOS RESUMI'!$A$11:$O$2502,11,0)</f>
        <v>ML</v>
      </c>
      <c r="I376" s="32">
        <v>164</v>
      </c>
      <c r="J376" s="33">
        <f>+VLOOKUP(PPTO!$D376,'[1]ANEXO 2 LIST PRECIOS RESUMI'!$A$11:$O$2502,15,0)</f>
        <v>126279</v>
      </c>
      <c r="K376" s="34">
        <f t="shared" si="8"/>
        <v>20709756</v>
      </c>
    </row>
    <row r="377" spans="2:11" ht="28" customHeight="1" x14ac:dyDescent="0.35">
      <c r="B377" s="93"/>
      <c r="C377" s="18"/>
      <c r="D377" s="19"/>
      <c r="E377" s="17" t="s">
        <v>467</v>
      </c>
      <c r="F377" s="20"/>
      <c r="G377" s="21" t="s">
        <v>468</v>
      </c>
      <c r="H377" s="22"/>
      <c r="I377" s="23"/>
      <c r="J377" s="22"/>
      <c r="K377" s="38"/>
    </row>
    <row r="378" spans="2:11" ht="18" customHeight="1" x14ac:dyDescent="0.35">
      <c r="B378" s="81">
        <v>277</v>
      </c>
      <c r="C378" s="27" t="str">
        <f>+IFERROR(VLOOKUP(PPTO!$D378,'[1]ANEXO 2 LIST PRECIOS RESUMI'!$A$11:$O$2502,2,0),0)</f>
        <v>V 003.001.001</v>
      </c>
      <c r="D378" s="28">
        <v>1406</v>
      </c>
      <c r="E378" s="26" t="s">
        <v>469</v>
      </c>
      <c r="F378" s="51"/>
      <c r="G378" s="30" t="str">
        <f>+VLOOKUP(PPTO!$D378,'[1]ANEXO 2 LIST PRECIOS RESUMI'!$A$11:$O$2502,10,0)</f>
        <v xml:space="preserve">EXCAV. SECAS CONGLOMDO MANUAL. Incl. retiro 5 kms </v>
      </c>
      <c r="H378" s="31" t="str">
        <f>+VLOOKUP(PPTO!$D378,'[1]ANEXO 2 LIST PRECIOS RESUMI'!$A$11:$O$2502,11,0)</f>
        <v>M3</v>
      </c>
      <c r="I378" s="32">
        <v>678.6</v>
      </c>
      <c r="J378" s="33">
        <f>+VLOOKUP(PPTO!$D378,'[1]ANEXO 2 LIST PRECIOS RESUMI'!$A$11:$O$2502,15,0)</f>
        <v>67710</v>
      </c>
      <c r="K378" s="34">
        <f t="shared" si="8"/>
        <v>45948006</v>
      </c>
    </row>
    <row r="379" spans="2:11" ht="18" customHeight="1" x14ac:dyDescent="0.35">
      <c r="B379" s="81">
        <v>278</v>
      </c>
      <c r="C379" s="27" t="str">
        <f>+IFERROR(VLOOKUP(PPTO!$D379,'[1]ANEXO 2 LIST PRECIOS RESUMI'!$A$11:$O$2502,2,0),0)</f>
        <v>A 014.002.012</v>
      </c>
      <c r="D379" s="28">
        <v>413</v>
      </c>
      <c r="E379" s="26" t="s">
        <v>470</v>
      </c>
      <c r="F379" s="51"/>
      <c r="G379" s="30" t="str">
        <f>+VLOOKUP(PPTO!$D379,'[1]ANEXO 2 LIST PRECIOS RESUMI'!$A$11:$O$2502,10,0)</f>
        <v xml:space="preserve">GRAVA 1 1/2, INCL. SUMINISTRO, TRANSPORTE EINSTAL </v>
      </c>
      <c r="H379" s="31" t="str">
        <f>+VLOOKUP(PPTO!$D379,'[1]ANEXO 2 LIST PRECIOS RESUMI'!$A$11:$O$2502,11,0)</f>
        <v xml:space="preserve"> M3</v>
      </c>
      <c r="I379" s="32">
        <v>678.6</v>
      </c>
      <c r="J379" s="33">
        <f>+VLOOKUP(PPTO!$D379,'[1]ANEXO 2 LIST PRECIOS RESUMI'!$A$11:$O$2502,15,0)</f>
        <v>96356</v>
      </c>
      <c r="K379" s="34">
        <f t="shared" si="8"/>
        <v>65387182</v>
      </c>
    </row>
    <row r="380" spans="2:11" ht="18" customHeight="1" x14ac:dyDescent="0.35">
      <c r="B380" s="81">
        <v>279</v>
      </c>
      <c r="C380" s="27" t="str">
        <f>+IFERROR(VLOOKUP(PPTO!$D380,'[1]ANEXO 2 LIST PRECIOS RESUMI'!$A$11:$O$2502,2,0),0)</f>
        <v>V 006.003.001</v>
      </c>
      <c r="D380" s="28">
        <v>1483</v>
      </c>
      <c r="E380" s="26" t="s">
        <v>471</v>
      </c>
      <c r="F380" s="51"/>
      <c r="G380" s="30" t="str">
        <f>+VLOOKUP(PPTO!$D380,'[1]ANEXO 2 LIST PRECIOS RESUMI'!$A$11:$O$2502,10,0)</f>
        <v xml:space="preserve">SOBREACARREO MATERIAL, 20% compacta. </v>
      </c>
      <c r="H380" s="31" t="str">
        <f>+VLOOKUP(PPTO!$D380,'[1]ANEXO 2 LIST PRECIOS RESUMI'!$A$11:$O$2502,11,0)</f>
        <v>M3-KM</v>
      </c>
      <c r="I380" s="32">
        <v>14218.65</v>
      </c>
      <c r="J380" s="33">
        <f>+VLOOKUP(PPTO!$D380,'[1]ANEXO 2 LIST PRECIOS RESUMI'!$A$11:$O$2502,15,0)</f>
        <v>1559</v>
      </c>
      <c r="K380" s="34">
        <f t="shared" si="8"/>
        <v>22166875</v>
      </c>
    </row>
    <row r="381" spans="2:11" ht="18" customHeight="1" x14ac:dyDescent="0.35">
      <c r="B381" s="81">
        <v>280</v>
      </c>
      <c r="C381" s="27" t="str">
        <f>+IFERROR(VLOOKUP(PPTO!$D381,'[1]ANEXO 2 LIST PRECIOS RESUMI'!$A$11:$O$2502,2,0),0)</f>
        <v>V 006.002.015</v>
      </c>
      <c r="D381" s="28">
        <v>1479</v>
      </c>
      <c r="E381" s="26" t="s">
        <v>472</v>
      </c>
      <c r="F381" s="29"/>
      <c r="G381" s="30" t="str">
        <f>+VLOOKUP(PPTO!$D381,'[1]ANEXO 2 LIST PRECIOS RESUMI'!$A$11:$O$2502,10,0)</f>
        <v xml:space="preserve">SUM EINST GEOTEXTIL NT 2000 </v>
      </c>
      <c r="H381" s="31" t="str">
        <f>+VLOOKUP(PPTO!$D381,'[1]ANEXO 2 LIST PRECIOS RESUMI'!$A$11:$O$2502,11,0)</f>
        <v xml:space="preserve"> M2</v>
      </c>
      <c r="I381" s="32">
        <v>2714.4</v>
      </c>
      <c r="J381" s="33">
        <f>+VLOOKUP(PPTO!$D381,'[1]ANEXO 2 LIST PRECIOS RESUMI'!$A$11:$O$2502,15,0)</f>
        <v>10454</v>
      </c>
      <c r="K381" s="34">
        <f t="shared" si="8"/>
        <v>28376338</v>
      </c>
    </row>
    <row r="382" spans="2:11" ht="18" customHeight="1" x14ac:dyDescent="0.35">
      <c r="B382" s="25"/>
      <c r="C382" s="18"/>
      <c r="D382" s="19"/>
      <c r="E382" s="77" t="s">
        <v>473</v>
      </c>
      <c r="F382" s="20"/>
      <c r="G382" s="21" t="s">
        <v>474</v>
      </c>
      <c r="H382" s="22"/>
      <c r="I382" s="23"/>
      <c r="J382" s="22"/>
      <c r="K382" s="38"/>
    </row>
    <row r="383" spans="2:11" ht="18" customHeight="1" x14ac:dyDescent="0.35">
      <c r="B383" s="25"/>
      <c r="C383" s="18"/>
      <c r="D383" s="19"/>
      <c r="E383" s="17" t="s">
        <v>475</v>
      </c>
      <c r="F383" s="20"/>
      <c r="G383" s="21" t="s">
        <v>476</v>
      </c>
      <c r="H383" s="22"/>
      <c r="I383" s="23"/>
      <c r="J383" s="22"/>
      <c r="K383" s="38"/>
    </row>
    <row r="384" spans="2:11" ht="18" customHeight="1" x14ac:dyDescent="0.35">
      <c r="B384" s="81">
        <v>281</v>
      </c>
      <c r="C384" s="84" t="str">
        <f>+IFERROR(VLOOKUP(PPTO!$D384,'[1]ANEXO 2 LIST PRECIOS RESUMI'!$A$11:$O$2502,2,0),0)</f>
        <v>V 005.002.002</v>
      </c>
      <c r="D384" s="85">
        <v>1454</v>
      </c>
      <c r="E384" s="86" t="s">
        <v>477</v>
      </c>
      <c r="F384" s="87"/>
      <c r="G384" s="88" t="str">
        <f>+VLOOKUP(PPTO!$D384,'[1]ANEXO 2 LIST PRECIOS RESUMI'!$A$11:$O$2502,10,0)</f>
        <v xml:space="preserve">CONCRETO (27.6 MPa, 4000 psi),BOX, ALETAS,MUROS AR </v>
      </c>
      <c r="H384" s="89" t="str">
        <f>+VLOOKUP(PPTO!$D384,'[1]ANEXO 2 LIST PRECIOS RESUMI'!$A$11:$O$2502,11,0)</f>
        <v xml:space="preserve"> M3</v>
      </c>
      <c r="I384" s="90">
        <v>3.96</v>
      </c>
      <c r="J384" s="91">
        <f>+VLOOKUP(PPTO!$D384,'[1]ANEXO 2 LIST PRECIOS RESUMI'!$A$11:$O$2502,15,0)</f>
        <v>1403438</v>
      </c>
      <c r="K384" s="34">
        <f t="shared" si="8"/>
        <v>5557614</v>
      </c>
    </row>
    <row r="385" spans="1:11" ht="18" customHeight="1" x14ac:dyDescent="0.35">
      <c r="B385" s="81">
        <v>282</v>
      </c>
      <c r="C385" s="27" t="str">
        <f>+IFERROR(VLOOKUP(PPTO!$D385,'[1]ANEXO 2 LIST PRECIOS RESUMI'!$A$11:$O$2502,2,0),0)</f>
        <v>V 005.001.001</v>
      </c>
      <c r="D385" s="28">
        <v>1451</v>
      </c>
      <c r="E385" s="26" t="s">
        <v>478</v>
      </c>
      <c r="F385" s="29"/>
      <c r="G385" s="30" t="str">
        <f>+VLOOKUP(PPTO!$D385,'[1]ANEXO 2 LIST PRECIOS RESUMI'!$A$11:$O$2502,10,0)</f>
        <v xml:space="preserve">ACERO REFUERZO FIGURADO 412MPa, (4200 kg/cm2,G60) </v>
      </c>
      <c r="H385" s="31" t="str">
        <f>+VLOOKUP(PPTO!$D385,'[1]ANEXO 2 LIST PRECIOS RESUMI'!$A$11:$O$2502,11,0)</f>
        <v>KG</v>
      </c>
      <c r="I385" s="32">
        <v>456.41</v>
      </c>
      <c r="J385" s="33">
        <f>+VLOOKUP(PPTO!$D385,'[1]ANEXO 2 LIST PRECIOS RESUMI'!$A$11:$O$2502,15,0)</f>
        <v>9454</v>
      </c>
      <c r="K385" s="34">
        <f t="shared" si="8"/>
        <v>4314900</v>
      </c>
    </row>
    <row r="386" spans="1:11" ht="44.15" customHeight="1" x14ac:dyDescent="0.35">
      <c r="B386" s="81">
        <v>283</v>
      </c>
      <c r="C386" s="27" t="str">
        <f>+IFERROR(VLOOKUP(PPTO!$D386,'[1]ANEXO 2 LIST PRECIOS RESUMI'!$A$11:$O$2502,2,0),0)</f>
        <v>A 030.002.090</v>
      </c>
      <c r="D386" s="28">
        <v>1676</v>
      </c>
      <c r="E386" s="26" t="s">
        <v>479</v>
      </c>
      <c r="F386" s="51"/>
      <c r="G386" s="30" t="str">
        <f>+VLOOKUP(PPTO!$D386,'[1]ANEXO 2 LIST PRECIOS RESUMI'!$A$11:$O$2502,10,0)</f>
        <v>SUMINISTRO Y APLICACION DE IMPERMEEBILIZACION EN POLIUREA O SIMILAR PARA  VIGA CANALES EN CONCRETO INCLUYE LIMPIEZA Y CONSTRUCION DE MEDIAS CAÑAS Y CAÑUELA</v>
      </c>
      <c r="H386" s="31" t="str">
        <f>+VLOOKUP(PPTO!$D386,'[1]ANEXO 2 LIST PRECIOS RESUMI'!$A$11:$O$2502,11,0)</f>
        <v>M2</v>
      </c>
      <c r="I386" s="32">
        <v>24</v>
      </c>
      <c r="J386" s="33">
        <f>+VLOOKUP(PPTO!$D386,'[1]ANEXO 2 LIST PRECIOS RESUMI'!$A$11:$O$2502,15,0)</f>
        <v>68992</v>
      </c>
      <c r="K386" s="34">
        <f t="shared" si="8"/>
        <v>1655808</v>
      </c>
    </row>
    <row r="387" spans="1:11" ht="18" customHeight="1" x14ac:dyDescent="0.35">
      <c r="B387" s="81">
        <v>284</v>
      </c>
      <c r="C387" s="27" t="str">
        <f>+IFERROR(VLOOKUP(PPTO!$D387,'[1]ANEXO 2 LIST PRECIOS RESUMI'!$A$11:$O$2502,2,0),0)</f>
        <v>A 002.002.007</v>
      </c>
      <c r="D387" s="28">
        <v>2115</v>
      </c>
      <c r="E387" s="26" t="s">
        <v>480</v>
      </c>
      <c r="F387" s="51"/>
      <c r="G387" s="30" t="str">
        <f>+VLOOKUP(PPTO!$D387,'[1]ANEXO 2 LIST PRECIOS RESUMI'!$A$11:$O$2502,10,0)</f>
        <v>EXCAVACION MECANICA EN CONGLOMER TERRAC. Inc retiro 5 km</v>
      </c>
      <c r="H387" s="31" t="str">
        <f>+VLOOKUP(PPTO!$D387,'[1]ANEXO 2 LIST PRECIOS RESUMI'!$A$11:$O$2502,11,0)</f>
        <v xml:space="preserve"> M3</v>
      </c>
      <c r="I387" s="32">
        <v>84</v>
      </c>
      <c r="J387" s="33">
        <f>+VLOOKUP(PPTO!$D387,'[1]ANEXO 2 LIST PRECIOS RESUMI'!$A$11:$O$2502,15,0)</f>
        <v>46230</v>
      </c>
      <c r="K387" s="34">
        <f t="shared" si="8"/>
        <v>3883320</v>
      </c>
    </row>
    <row r="388" spans="1:11" ht="18" customHeight="1" x14ac:dyDescent="0.35">
      <c r="B388" s="81">
        <v>285</v>
      </c>
      <c r="C388" s="27" t="str">
        <f>+IFERROR(VLOOKUP(PPTO!$D388,'[1]ANEXO 2 LIST PRECIOS RESUMI'!$A$11:$O$2502,2,0),0)</f>
        <v>A 014.002.007</v>
      </c>
      <c r="D388" s="28">
        <v>408</v>
      </c>
      <c r="E388" s="26" t="s">
        <v>481</v>
      </c>
      <c r="F388" s="51"/>
      <c r="G388" s="30" t="str">
        <f>+VLOOKUP(PPTO!$D388,'[1]ANEXO 2 LIST PRECIOS RESUMI'!$A$11:$O$2502,10,0)</f>
        <v xml:space="preserve">SUMINISTRO E INSTALACION ARENA PEÑA (5km) </v>
      </c>
      <c r="H388" s="31" t="str">
        <f>+VLOOKUP(PPTO!$D388,'[1]ANEXO 2 LIST PRECIOS RESUMI'!$A$11:$O$2502,11,0)</f>
        <v xml:space="preserve"> M3</v>
      </c>
      <c r="I388" s="32">
        <v>11</v>
      </c>
      <c r="J388" s="33">
        <f>+VLOOKUP(PPTO!$D388,'[1]ANEXO 2 LIST PRECIOS RESUMI'!$A$11:$O$2502,15,0)</f>
        <v>115275</v>
      </c>
      <c r="K388" s="34">
        <f t="shared" si="8"/>
        <v>1268025</v>
      </c>
    </row>
    <row r="389" spans="1:11" ht="18" customHeight="1" x14ac:dyDescent="0.35">
      <c r="B389" s="81">
        <v>286</v>
      </c>
      <c r="C389" s="27" t="str">
        <f>+IFERROR(VLOOKUP(PPTO!$D389,'[1]ANEXO 2 LIST PRECIOS RESUMI'!$A$11:$O$2502,2,0),0)</f>
        <v>A 030.002.158</v>
      </c>
      <c r="D389" s="28">
        <v>2014</v>
      </c>
      <c r="E389" s="26" t="s">
        <v>482</v>
      </c>
      <c r="F389" s="51"/>
      <c r="G389" s="30" t="str">
        <f>+VLOOKUP(PPTO!$D389,'[1]ANEXO 2 LIST PRECIOS RESUMI'!$A$11:$O$2502,10,0)</f>
        <v>TUB 3" PE 100 ALTA DEN RDE17-PN10 145PSI</v>
      </c>
      <c r="H389" s="31" t="str">
        <f>+VLOOKUP(PPTO!$D389,'[1]ANEXO 2 LIST PRECIOS RESUMI'!$A$11:$O$2502,11,0)</f>
        <v>ML</v>
      </c>
      <c r="I389" s="32">
        <v>140</v>
      </c>
      <c r="J389" s="33">
        <f>+VLOOKUP(PPTO!$D389,'[1]ANEXO 2 LIST PRECIOS RESUMI'!$A$11:$O$2502,15,0)</f>
        <v>50075</v>
      </c>
      <c r="K389" s="34">
        <f t="shared" si="8"/>
        <v>7010500</v>
      </c>
    </row>
    <row r="390" spans="1:11" ht="18" customHeight="1" x14ac:dyDescent="0.35">
      <c r="B390" s="93"/>
      <c r="C390" s="18"/>
      <c r="D390" s="19"/>
      <c r="E390" s="17" t="s">
        <v>483</v>
      </c>
      <c r="F390" s="20"/>
      <c r="G390" s="21" t="s">
        <v>484</v>
      </c>
      <c r="H390" s="22"/>
      <c r="I390" s="23"/>
      <c r="J390" s="22"/>
      <c r="K390" s="38"/>
    </row>
    <row r="391" spans="1:11" ht="18" customHeight="1" x14ac:dyDescent="0.35">
      <c r="B391" s="81">
        <v>287</v>
      </c>
      <c r="C391" s="27" t="str">
        <f>+IFERROR(VLOOKUP(PPTO!$D391,'[1]ANEXO 2 LIST PRECIOS RESUMI'!$A$11:$O$2502,2,0),0)</f>
        <v>A 007.003.017</v>
      </c>
      <c r="D391" s="28">
        <v>1880</v>
      </c>
      <c r="E391" s="26" t="s">
        <v>485</v>
      </c>
      <c r="F391" s="51"/>
      <c r="G391" s="30" t="str">
        <f>+VLOOKUP(PPTO!$D391,'[1]ANEXO 2 LIST PRECIOS RESUMI'!$A$11:$O$2502,10,0)</f>
        <v>MURO PANTALLA CONCRETO A LA VISTA 21 MPa - 3000 PSI e=10-40 cm</v>
      </c>
      <c r="H391" s="31" t="str">
        <f>+VLOOKUP(PPTO!$D391,'[1]ANEXO 2 LIST PRECIOS RESUMI'!$A$11:$O$2502,11,0)</f>
        <v xml:space="preserve"> M3</v>
      </c>
      <c r="I391" s="32">
        <v>6.6</v>
      </c>
      <c r="J391" s="33">
        <f>+VLOOKUP(PPTO!$D391,'[1]ANEXO 2 LIST PRECIOS RESUMI'!$A$11:$O$2502,15,0)</f>
        <v>1071314</v>
      </c>
      <c r="K391" s="34">
        <f t="shared" si="8"/>
        <v>7070672</v>
      </c>
    </row>
    <row r="392" spans="1:11" ht="18" customHeight="1" x14ac:dyDescent="0.35">
      <c r="B392" s="81">
        <v>288</v>
      </c>
      <c r="C392" s="27" t="str">
        <f>+IFERROR(VLOOKUP(PPTO!$D392,'[1]ANEXO 2 LIST PRECIOS RESUMI'!$A$11:$O$2502,2,0),0)</f>
        <v>V 005.001.001</v>
      </c>
      <c r="D392" s="28">
        <v>1451</v>
      </c>
      <c r="E392" s="26" t="s">
        <v>486</v>
      </c>
      <c r="F392" s="51"/>
      <c r="G392" s="30" t="str">
        <f>+VLOOKUP(PPTO!$D392,'[1]ANEXO 2 LIST PRECIOS RESUMI'!$A$11:$O$2502,10,0)</f>
        <v xml:space="preserve">ACERO REFUERZO FIGURADO 412MPa, (4200 kg/cm2,G60) </v>
      </c>
      <c r="H392" s="31" t="str">
        <f>+VLOOKUP(PPTO!$D392,'[1]ANEXO 2 LIST PRECIOS RESUMI'!$A$11:$O$2502,11,0)</f>
        <v>KG</v>
      </c>
      <c r="I392" s="32">
        <v>328.01</v>
      </c>
      <c r="J392" s="33">
        <f>+VLOOKUP(PPTO!$D392,'[1]ANEXO 2 LIST PRECIOS RESUMI'!$A$11:$O$2502,15,0)</f>
        <v>9454</v>
      </c>
      <c r="K392" s="34">
        <f t="shared" si="8"/>
        <v>3101007</v>
      </c>
    </row>
    <row r="393" spans="1:11" s="80" customFormat="1" ht="44.15" customHeight="1" x14ac:dyDescent="0.35">
      <c r="B393" s="81">
        <v>289</v>
      </c>
      <c r="C393" s="49" t="str">
        <f>+IFERROR(VLOOKUP(PPTO!$D393,'[1]ANEXO 2 LIST PRECIOS RESUMI'!$A$11:$O$2502,2,0),0)</f>
        <v>A 030.002.090</v>
      </c>
      <c r="D393" s="50">
        <v>1676</v>
      </c>
      <c r="E393" s="48" t="s">
        <v>487</v>
      </c>
      <c r="F393" s="29"/>
      <c r="G393" s="52" t="str">
        <f>+VLOOKUP(PPTO!$D393,'[1]ANEXO 2 LIST PRECIOS RESUMI'!$A$11:$O$2502,10,0)</f>
        <v>SUMINISTRO Y APLICACION DE IMPERMEEBILIZACION EN POLIUREA O SIMILAR PARA  VIGA CANALES EN CONCRETO INCLUYE LIMPIEZA Y CONSTRUCION DE MEDIAS CAÑAS Y CAÑUELA</v>
      </c>
      <c r="H393" s="53" t="str">
        <f>+VLOOKUP(PPTO!$D393,'[1]ANEXO 2 LIST PRECIOS RESUMI'!$A$11:$O$2502,11,0)</f>
        <v>M2</v>
      </c>
      <c r="I393" s="54">
        <v>32</v>
      </c>
      <c r="J393" s="59">
        <f>+VLOOKUP(PPTO!$D393,'[1]ANEXO 2 LIST PRECIOS RESUMI'!$A$11:$O$2502,15,0)</f>
        <v>68992</v>
      </c>
      <c r="K393" s="34">
        <f t="shared" si="8"/>
        <v>2207744</v>
      </c>
    </row>
    <row r="394" spans="1:11" s="96" customFormat="1" ht="44.15" customHeight="1" x14ac:dyDescent="0.35">
      <c r="A394" s="80"/>
      <c r="B394" s="81">
        <v>290</v>
      </c>
      <c r="C394" s="49" t="str">
        <f>+IFERROR(VLOOKUP(PPTO!$D394,'[1]ANEXO 2 LIST PRECIOS RESUMI'!$A$11:$O$2502,2,0),0)</f>
        <v>A 030.003.068</v>
      </c>
      <c r="D394" s="50">
        <v>2142</v>
      </c>
      <c r="E394" s="48" t="s">
        <v>488</v>
      </c>
      <c r="F394" s="29"/>
      <c r="G394" s="52" t="str">
        <f>+VLOOKUP(PPTO!$D394,'[1]ANEXO 2 LIST PRECIOS RESUMI'!$A$11:$O$2502,10,0)</f>
        <v>SISTEMA RAMMING - PERFORACIÓN HORIZONTAL PARA DUCTO DE POLIETILENO D=12", INCLUYE TUBERÍA
(Incluye suministro, instalación, transporte y disposición final de sobrantes)</v>
      </c>
      <c r="H394" s="53" t="str">
        <f>+VLOOKUP(PPTO!$D394,'[1]ANEXO 2 LIST PRECIOS RESUMI'!$A$11:$O$2502,11,0)</f>
        <v>ML</v>
      </c>
      <c r="I394" s="54">
        <v>32</v>
      </c>
      <c r="J394" s="59">
        <f>+VLOOKUP(PPTO!$D394,'[1]ANEXO 2 LIST PRECIOS RESUMI'!$A$11:$O$2502,15,0)</f>
        <v>2430657</v>
      </c>
      <c r="K394" s="34">
        <f t="shared" si="8"/>
        <v>77781024</v>
      </c>
    </row>
    <row r="395" spans="1:11" ht="28" customHeight="1" x14ac:dyDescent="0.35">
      <c r="B395" s="81">
        <v>291</v>
      </c>
      <c r="C395" s="27" t="str">
        <f>+IFERROR(VLOOKUP(PPTO!$D395,'[1]ANEXO 2 LIST PRECIOS RESUMI'!$A$11:$O$2502,2,0),0)</f>
        <v>E 002.001.023</v>
      </c>
      <c r="D395" s="28">
        <v>1644</v>
      </c>
      <c r="E395" s="26" t="s">
        <v>489</v>
      </c>
      <c r="F395" s="29"/>
      <c r="G395" s="30" t="str">
        <f>+VLOOKUP(PPTO!$D395,'[1]ANEXO 2 LIST PRECIOS RESUMI'!$A$11:$O$2502,10,0)</f>
        <v>RELLENO MATERIAL SELECCIONADO DE RIO TAMAÑO MÁXIMO 2 1/2" (INCLUYE EXPLOTE, CARGUE, ACARREO Y CONFORMACIÓN)</v>
      </c>
      <c r="H395" s="31" t="str">
        <f>+VLOOKUP(PPTO!$D395,'[1]ANEXO 2 LIST PRECIOS RESUMI'!$A$11:$O$2502,11,0)</f>
        <v>M3</v>
      </c>
      <c r="I395" s="32">
        <v>21</v>
      </c>
      <c r="J395" s="33">
        <f>+VLOOKUP(PPTO!$D395,'[1]ANEXO 2 LIST PRECIOS RESUMI'!$A$11:$O$2502,15,0)</f>
        <v>81680</v>
      </c>
      <c r="K395" s="34">
        <f t="shared" si="8"/>
        <v>1715280</v>
      </c>
    </row>
    <row r="396" spans="1:11" ht="18" customHeight="1" x14ac:dyDescent="0.35">
      <c r="B396" s="81">
        <v>292</v>
      </c>
      <c r="C396" s="27" t="str">
        <f>+IFERROR(VLOOKUP(PPTO!$D396,'[1]ANEXO 2 LIST PRECIOS RESUMI'!$A$11:$O$2502,2,0),0)</f>
        <v>V 006.002.004</v>
      </c>
      <c r="D396" s="28">
        <v>1468</v>
      </c>
      <c r="E396" s="26" t="s">
        <v>490</v>
      </c>
      <c r="F396" s="29"/>
      <c r="G396" s="30" t="str">
        <f>+VLOOKUP(PPTO!$D396,'[1]ANEXO 2 LIST PRECIOS RESUMI'!$A$11:$O$2502,10,0)</f>
        <v xml:space="preserve">RELLENOS MATERIAL EXCAVA(Relleno/compact mecánico </v>
      </c>
      <c r="H396" s="31" t="str">
        <f>+VLOOKUP(PPTO!$D396,'[1]ANEXO 2 LIST PRECIOS RESUMI'!$A$11:$O$2502,11,0)</f>
        <v>M3</v>
      </c>
      <c r="I396" s="32">
        <v>52.5</v>
      </c>
      <c r="J396" s="33">
        <f>+VLOOKUP(PPTO!$D396,'[1]ANEXO 2 LIST PRECIOS RESUMI'!$A$11:$O$2502,15,0)</f>
        <v>20287</v>
      </c>
      <c r="K396" s="34">
        <f t="shared" si="8"/>
        <v>1065068</v>
      </c>
    </row>
    <row r="397" spans="1:11" ht="18" customHeight="1" x14ac:dyDescent="0.35">
      <c r="B397" s="81">
        <v>293</v>
      </c>
      <c r="C397" s="27" t="str">
        <f>+IFERROR(VLOOKUP(PPTO!$D397,'[1]ANEXO 2 LIST PRECIOS RESUMI'!$A$11:$O$2502,2,0),0)</f>
        <v>A 001.005.006</v>
      </c>
      <c r="D397" s="28">
        <v>2153</v>
      </c>
      <c r="E397" s="26" t="s">
        <v>491</v>
      </c>
      <c r="F397" s="29"/>
      <c r="G397" s="30" t="str">
        <f>+VLOOKUP(PPTO!$D397,'[1]ANEXO 2 LIST PRECIOS RESUMI'!$A$11:$O$2502,10,0)</f>
        <v>RETIRO SOBRANTES &lt;= 5 km. Inc cargue manual (para alcantarillado)</v>
      </c>
      <c r="H397" s="31" t="str">
        <f>+VLOOKUP(PPTO!$D397,'[1]ANEXO 2 LIST PRECIOS RESUMI'!$A$11:$O$2502,11,0)</f>
        <v>M3</v>
      </c>
      <c r="I397" s="32">
        <v>31.5</v>
      </c>
      <c r="J397" s="33">
        <f>+VLOOKUP(PPTO!$D397,'[1]ANEXO 2 LIST PRECIOS RESUMI'!$A$11:$O$2502,15,0)</f>
        <v>32445</v>
      </c>
      <c r="K397" s="34">
        <f t="shared" si="8"/>
        <v>1022018</v>
      </c>
    </row>
    <row r="398" spans="1:11" ht="18" customHeight="1" x14ac:dyDescent="0.35">
      <c r="B398" s="93"/>
      <c r="C398" s="18"/>
      <c r="D398" s="19"/>
      <c r="E398" s="17" t="s">
        <v>492</v>
      </c>
      <c r="F398" s="20"/>
      <c r="G398" s="21" t="s">
        <v>493</v>
      </c>
      <c r="H398" s="22"/>
      <c r="I398" s="23"/>
      <c r="J398" s="22"/>
      <c r="K398" s="38"/>
    </row>
    <row r="399" spans="1:11" ht="18" customHeight="1" x14ac:dyDescent="0.35">
      <c r="B399" s="81">
        <v>294</v>
      </c>
      <c r="C399" s="27" t="str">
        <f>+IFERROR(VLOOKUP(PPTO!$D399,'[1]ANEXO 2 LIST PRECIOS RESUMI'!$A$11:$O$2502,2,0),0)</f>
        <v>A 001.001.006</v>
      </c>
      <c r="D399" s="28">
        <v>2112</v>
      </c>
      <c r="E399" s="26" t="s">
        <v>494</v>
      </c>
      <c r="F399" s="51"/>
      <c r="G399" s="30" t="str">
        <f>+VLOOKUP(PPTO!$D399,'[1]ANEXO 2 LIST PRECIOS RESUMI'!$A$11:$O$2502,10,0)</f>
        <v xml:space="preserve">TRAZADO Y REPLANTEO ARQUIT </v>
      </c>
      <c r="H399" s="31" t="str">
        <f>+VLOOKUP(PPTO!$D399,'[1]ANEXO 2 LIST PRECIOS RESUMI'!$A$11:$O$2502,11,0)</f>
        <v>M2</v>
      </c>
      <c r="I399" s="32">
        <v>57.21</v>
      </c>
      <c r="J399" s="33">
        <f>+VLOOKUP(PPTO!$D399,'[1]ANEXO 2 LIST PRECIOS RESUMI'!$A$11:$O$2502,15,0)</f>
        <v>4158</v>
      </c>
      <c r="K399" s="34">
        <f t="shared" si="8"/>
        <v>237879</v>
      </c>
    </row>
    <row r="400" spans="1:11" ht="18" customHeight="1" x14ac:dyDescent="0.35">
      <c r="B400" s="81">
        <v>295</v>
      </c>
      <c r="C400" s="27" t="str">
        <f>+IFERROR(VLOOKUP(PPTO!$D400,'[1]ANEXO 2 LIST PRECIOS RESUMI'!$A$11:$O$2502,2,0),0)</f>
        <v>V 003.001.001</v>
      </c>
      <c r="D400" s="28">
        <v>1406</v>
      </c>
      <c r="E400" s="26" t="s">
        <v>495</v>
      </c>
      <c r="F400" s="29"/>
      <c r="G400" s="30" t="str">
        <f>+VLOOKUP(PPTO!$D400,'[1]ANEXO 2 LIST PRECIOS RESUMI'!$A$11:$O$2502,10,0)</f>
        <v xml:space="preserve">EXCAV. SECAS CONGLOMDO MANUAL. Incl. retiro 5 kms </v>
      </c>
      <c r="H400" s="31" t="str">
        <f>+VLOOKUP(PPTO!$D400,'[1]ANEXO 2 LIST PRECIOS RESUMI'!$A$11:$O$2502,11,0)</f>
        <v>M3</v>
      </c>
      <c r="I400" s="32">
        <v>2.4</v>
      </c>
      <c r="J400" s="33">
        <f>+VLOOKUP(PPTO!$D400,'[1]ANEXO 2 LIST PRECIOS RESUMI'!$A$11:$O$2502,15,0)</f>
        <v>67710</v>
      </c>
      <c r="K400" s="34">
        <f t="shared" si="8"/>
        <v>162504</v>
      </c>
    </row>
    <row r="401" spans="2:11" ht="28" customHeight="1" x14ac:dyDescent="0.35">
      <c r="B401" s="81">
        <v>296</v>
      </c>
      <c r="C401" s="27" t="str">
        <f>+IFERROR(VLOOKUP(PPTO!$D401,'[1]ANEXO 2 LIST PRECIOS RESUMI'!$A$11:$O$2502,2,0),0)</f>
        <v>A 014.002.003</v>
      </c>
      <c r="D401" s="28">
        <v>404</v>
      </c>
      <c r="E401" s="26" t="s">
        <v>496</v>
      </c>
      <c r="F401" s="29"/>
      <c r="G401" s="30" t="str">
        <f>+VLOOKUP(PPTO!$D401,'[1]ANEXO 2 LIST PRECIOS RESUMI'!$A$11:$O$2502,10,0)</f>
        <v xml:space="preserve">RELLENO MATERIAL T. MAX. 2" COMP.MECAN.selecc rio
(5km) </v>
      </c>
      <c r="H401" s="31" t="str">
        <f>+VLOOKUP(PPTO!$D401,'[1]ANEXO 2 LIST PRECIOS RESUMI'!$A$11:$O$2502,11,0)</f>
        <v>M3</v>
      </c>
      <c r="I401" s="32">
        <v>21.6</v>
      </c>
      <c r="J401" s="33">
        <f>+VLOOKUP(PPTO!$D401,'[1]ANEXO 2 LIST PRECIOS RESUMI'!$A$11:$O$2502,15,0)</f>
        <v>97155</v>
      </c>
      <c r="K401" s="34">
        <f t="shared" si="8"/>
        <v>2098548</v>
      </c>
    </row>
    <row r="402" spans="2:11" ht="18" customHeight="1" x14ac:dyDescent="0.35">
      <c r="B402" s="81">
        <v>297</v>
      </c>
      <c r="C402" s="27" t="str">
        <f>+IFERROR(VLOOKUP(PPTO!$D402,'[1]ANEXO 2 LIST PRECIOS RESUMI'!$A$11:$O$2502,2,0),0)</f>
        <v>A 003.002.002</v>
      </c>
      <c r="D402" s="28">
        <v>83</v>
      </c>
      <c r="E402" s="26" t="s">
        <v>497</v>
      </c>
      <c r="F402" s="29"/>
      <c r="G402" s="30" t="str">
        <f>+VLOOKUP(PPTO!$D402,'[1]ANEXO 2 LIST PRECIOS RESUMI'!$A$11:$O$2502,10,0)</f>
        <v xml:space="preserve">CONCRETO CICLOPEO. 20.7 MPa (3000 p.s.i) </v>
      </c>
      <c r="H402" s="31" t="str">
        <f>+VLOOKUP(PPTO!$D402,'[1]ANEXO 2 LIST PRECIOS RESUMI'!$A$11:$O$2502,11,0)</f>
        <v xml:space="preserve"> M3</v>
      </c>
      <c r="I402" s="32">
        <v>2.4</v>
      </c>
      <c r="J402" s="33">
        <f>+VLOOKUP(PPTO!$D402,'[1]ANEXO 2 LIST PRECIOS RESUMI'!$A$11:$O$2502,15,0)</f>
        <v>596015</v>
      </c>
      <c r="K402" s="34">
        <f t="shared" si="8"/>
        <v>1430436</v>
      </c>
    </row>
    <row r="403" spans="2:11" ht="18" customHeight="1" x14ac:dyDescent="0.35">
      <c r="B403" s="81">
        <v>298</v>
      </c>
      <c r="C403" s="27" t="str">
        <f>+IFERROR(VLOOKUP(PPTO!$D403,'[1]ANEXO 2 LIST PRECIOS RESUMI'!$A$11:$O$2502,2,0),0)</f>
        <v>A 025.002.001</v>
      </c>
      <c r="D403" s="28">
        <v>646</v>
      </c>
      <c r="E403" s="26" t="s">
        <v>498</v>
      </c>
      <c r="F403" s="29"/>
      <c r="G403" s="30" t="str">
        <f>+VLOOKUP(PPTO!$D403,'[1]ANEXO 2 LIST PRECIOS RESUMI'!$A$11:$O$2502,10,0)</f>
        <v xml:space="preserve">ANDEN CONCRETO 20,7MPa(3000 psi) </v>
      </c>
      <c r="H403" s="31" t="str">
        <f>+VLOOKUP(PPTO!$D403,'[1]ANEXO 2 LIST PRECIOS RESUMI'!$A$11:$O$2502,11,0)</f>
        <v xml:space="preserve"> M3</v>
      </c>
      <c r="I403" s="32">
        <v>1.8</v>
      </c>
      <c r="J403" s="33">
        <f>+VLOOKUP(PPTO!$D403,'[1]ANEXO 2 LIST PRECIOS RESUMI'!$A$11:$O$2502,15,0)</f>
        <v>844074</v>
      </c>
      <c r="K403" s="34">
        <f t="shared" si="8"/>
        <v>1519333</v>
      </c>
    </row>
    <row r="404" spans="2:11" ht="18" customHeight="1" x14ac:dyDescent="0.35">
      <c r="B404" s="81">
        <v>299</v>
      </c>
      <c r="C404" s="27" t="str">
        <f>+IFERROR(VLOOKUP(PPTO!$D404,'[1]ANEXO 2 LIST PRECIOS RESUMI'!$A$11:$O$2502,2,0),0)</f>
        <v>V 004.001.001</v>
      </c>
      <c r="D404" s="28">
        <v>1422</v>
      </c>
      <c r="E404" s="26" t="s">
        <v>499</v>
      </c>
      <c r="F404" s="29"/>
      <c r="G404" s="30" t="str">
        <f>+VLOOKUP(PPTO!$D404,'[1]ANEXO 2 LIST PRECIOS RESUMI'!$A$11:$O$2502,10,0)</f>
        <v xml:space="preserve">CONCRET012.6 MPa,(1800 psi) Solado, limpieza </v>
      </c>
      <c r="H404" s="31" t="str">
        <f>+VLOOKUP(PPTO!$D404,'[1]ANEXO 2 LIST PRECIOS RESUMI'!$A$11:$O$2502,11,0)</f>
        <v>M3</v>
      </c>
      <c r="I404" s="32">
        <v>0.27</v>
      </c>
      <c r="J404" s="33">
        <f>+VLOOKUP(PPTO!$D404,'[1]ANEXO 2 LIST PRECIOS RESUMI'!$A$11:$O$2502,15,0)</f>
        <v>577106</v>
      </c>
      <c r="K404" s="34">
        <f t="shared" si="8"/>
        <v>155819</v>
      </c>
    </row>
    <row r="405" spans="2:11" ht="18" customHeight="1" x14ac:dyDescent="0.35">
      <c r="B405" s="81">
        <v>300</v>
      </c>
      <c r="C405" s="27" t="str">
        <f>+IFERROR(VLOOKUP(PPTO!$D405,'[1]ANEXO 2 LIST PRECIOS RESUMI'!$A$11:$O$2502,2,0),0)</f>
        <v>A 003.004.001</v>
      </c>
      <c r="D405" s="28">
        <v>89</v>
      </c>
      <c r="E405" s="26" t="s">
        <v>500</v>
      </c>
      <c r="F405" s="29"/>
      <c r="G405" s="30" t="str">
        <f>+VLOOKUP(PPTO!$D405,'[1]ANEXO 2 LIST PRECIOS RESUMI'!$A$11:$O$2502,10,0)</f>
        <v xml:space="preserve">CONCRETO VIGA CIMENTA .20,7MPa,(3000 PSI) </v>
      </c>
      <c r="H405" s="31" t="str">
        <f>+VLOOKUP(PPTO!$D405,'[1]ANEXO 2 LIST PRECIOS RESUMI'!$A$11:$O$2502,11,0)</f>
        <v xml:space="preserve"> M3</v>
      </c>
      <c r="I405" s="32">
        <v>1.68</v>
      </c>
      <c r="J405" s="33">
        <f>+VLOOKUP(PPTO!$D405,'[1]ANEXO 2 LIST PRECIOS RESUMI'!$A$11:$O$2502,15,0)</f>
        <v>904673</v>
      </c>
      <c r="K405" s="34">
        <f t="shared" si="8"/>
        <v>1519851</v>
      </c>
    </row>
    <row r="406" spans="2:11" ht="18" customHeight="1" x14ac:dyDescent="0.35">
      <c r="B406" s="81">
        <v>301</v>
      </c>
      <c r="C406" s="27" t="str">
        <f>+IFERROR(VLOOKUP(PPTO!$D406,'[1]ANEXO 2 LIST PRECIOS RESUMI'!$A$11:$O$2502,2,0),0)</f>
        <v>A 004.002.001</v>
      </c>
      <c r="D406" s="28">
        <v>103</v>
      </c>
      <c r="E406" s="26" t="s">
        <v>501</v>
      </c>
      <c r="F406" s="29"/>
      <c r="G406" s="30" t="str">
        <f>+VLOOKUP(PPTO!$D406,'[1]ANEXO 2 LIST PRECIOS RESUMI'!$A$11:$O$2502,10,0)</f>
        <v>CONCRETO COLUMNA 20,7MPa, (3000psi) PREMEZ</v>
      </c>
      <c r="H406" s="31" t="str">
        <f>+VLOOKUP(PPTO!$D406,'[1]ANEXO 2 LIST PRECIOS RESUMI'!$A$11:$O$2502,11,0)</f>
        <v>M3</v>
      </c>
      <c r="I406" s="32">
        <v>0.9</v>
      </c>
      <c r="J406" s="33">
        <f>+VLOOKUP(PPTO!$D406,'[1]ANEXO 2 LIST PRECIOS RESUMI'!$A$11:$O$2502,15,0)</f>
        <v>1135112</v>
      </c>
      <c r="K406" s="34">
        <f t="shared" si="8"/>
        <v>1021601</v>
      </c>
    </row>
    <row r="407" spans="2:11" ht="18" customHeight="1" x14ac:dyDescent="0.35">
      <c r="B407" s="81">
        <v>302</v>
      </c>
      <c r="C407" s="27" t="str">
        <f>+IFERROR(VLOOKUP(PPTO!$D407,'[1]ANEXO 2 LIST PRECIOS RESUMI'!$A$11:$O$2502,2,0),0)</f>
        <v>A 007.003.004</v>
      </c>
      <c r="D407" s="28">
        <v>201</v>
      </c>
      <c r="E407" s="26" t="s">
        <v>502</v>
      </c>
      <c r="F407" s="29"/>
      <c r="G407" s="30" t="str">
        <f>+VLOOKUP(PPTO!$D407,'[1]ANEXO 2 LIST PRECIOS RESUMI'!$A$11:$O$2502,10,0)</f>
        <v xml:space="preserve">MURO LADRI. MACIZO PRENSA. VISTA T. S/FE (1:3) </v>
      </c>
      <c r="H407" s="31" t="str">
        <f>+VLOOKUP(PPTO!$D407,'[1]ANEXO 2 LIST PRECIOS RESUMI'!$A$11:$O$2502,11,0)</f>
        <v>M2</v>
      </c>
      <c r="I407" s="32">
        <v>42.29</v>
      </c>
      <c r="J407" s="33">
        <f>+VLOOKUP(PPTO!$D407,'[1]ANEXO 2 LIST PRECIOS RESUMI'!$A$11:$O$2502,15,0)</f>
        <v>188441</v>
      </c>
      <c r="K407" s="34">
        <f t="shared" si="8"/>
        <v>7969170</v>
      </c>
    </row>
    <row r="408" spans="2:11" ht="18" customHeight="1" x14ac:dyDescent="0.35">
      <c r="B408" s="81">
        <v>303</v>
      </c>
      <c r="C408" s="27" t="str">
        <f>+IFERROR(VLOOKUP(PPTO!$D408,'[1]ANEXO 2 LIST PRECIOS RESUMI'!$A$11:$O$2502,2,0),0)</f>
        <v>A 014.001.009</v>
      </c>
      <c r="D408" s="28">
        <v>390</v>
      </c>
      <c r="E408" s="26" t="s">
        <v>503</v>
      </c>
      <c r="F408" s="29"/>
      <c r="G408" s="30" t="str">
        <f>+VLOOKUP(PPTO!$D408,'[1]ANEXO 2 LIST PRECIOS RESUMI'!$A$11:$O$2502,10,0)</f>
        <v xml:space="preserve">PLACA CONTRAPISO e = 10 cm (20.7Mpa, 3000psi) esta </v>
      </c>
      <c r="H408" s="31" t="str">
        <f>+VLOOKUP(PPTO!$D408,'[1]ANEXO 2 LIST PRECIOS RESUMI'!$A$11:$O$2502,11,0)</f>
        <v xml:space="preserve"> M2</v>
      </c>
      <c r="I408" s="54">
        <v>13.69</v>
      </c>
      <c r="J408" s="33">
        <f>+VLOOKUP(PPTO!$D408,'[1]ANEXO 2 LIST PRECIOS RESUMI'!$A$11:$O$2502,15,0)</f>
        <v>152441</v>
      </c>
      <c r="K408" s="34">
        <f t="shared" si="8"/>
        <v>2086917</v>
      </c>
    </row>
    <row r="409" spans="2:11" ht="18" customHeight="1" x14ac:dyDescent="0.35">
      <c r="B409" s="81">
        <v>304</v>
      </c>
      <c r="C409" s="27" t="str">
        <f>+IFERROR(VLOOKUP(PPTO!$D409,'[1]ANEXO 2 LIST PRECIOS RESUMI'!$A$11:$O$2502,2,0),0)</f>
        <v>A 004.005.006</v>
      </c>
      <c r="D409" s="28">
        <v>125</v>
      </c>
      <c r="E409" s="26" t="s">
        <v>504</v>
      </c>
      <c r="F409" s="29"/>
      <c r="G409" s="30" t="str">
        <f>+VLOOKUP(PPTO!$D409,'[1]ANEXO 2 LIST PRECIOS RESUMI'!$A$11:$O$2502,10,0)</f>
        <v xml:space="preserve">PLACA ALIG/CASET Guad e=0.25,C.20,7MPa(3000)lnc ME </v>
      </c>
      <c r="H409" s="31" t="str">
        <f>+VLOOKUP(PPTO!$D409,'[1]ANEXO 2 LIST PRECIOS RESUMI'!$A$11:$O$2502,11,0)</f>
        <v>M2</v>
      </c>
      <c r="I409" s="32">
        <v>16</v>
      </c>
      <c r="J409" s="33">
        <f>+VLOOKUP(PPTO!$D409,'[1]ANEXO 2 LIST PRECIOS RESUMI'!$A$11:$O$2502,15,0)</f>
        <v>247646</v>
      </c>
      <c r="K409" s="34">
        <f t="shared" si="8"/>
        <v>3962336</v>
      </c>
    </row>
    <row r="410" spans="2:11" ht="18" customHeight="1" x14ac:dyDescent="0.35">
      <c r="B410" s="81">
        <v>305</v>
      </c>
      <c r="C410" s="27" t="str">
        <f>+IFERROR(VLOOKUP(PPTO!$D410,'[1]ANEXO 2 LIST PRECIOS RESUMI'!$A$11:$O$2502,2,0),0)</f>
        <v>A 019.003.021</v>
      </c>
      <c r="D410" s="28">
        <v>569</v>
      </c>
      <c r="E410" s="26" t="s">
        <v>505</v>
      </c>
      <c r="F410" s="29"/>
      <c r="G410" s="30" t="str">
        <f>+VLOOKUP(PPTO!$D410,'[1]ANEXO 2 LIST PRECIOS RESUMI'!$A$11:$O$2502,10,0)</f>
        <v xml:space="preserve">MEDIA CAÑA EN GRAVILLA </v>
      </c>
      <c r="H410" s="31" t="str">
        <f>+VLOOKUP(PPTO!$D410,'[1]ANEXO 2 LIST PRECIOS RESUMI'!$A$11:$O$2502,11,0)</f>
        <v xml:space="preserve"> ML</v>
      </c>
      <c r="I410" s="32">
        <v>16</v>
      </c>
      <c r="J410" s="33">
        <f>+VLOOKUP(PPTO!$D410,'[1]ANEXO 2 LIST PRECIOS RESUMI'!$A$11:$O$2502,15,0)</f>
        <v>39584</v>
      </c>
      <c r="K410" s="34">
        <f t="shared" si="8"/>
        <v>633344</v>
      </c>
    </row>
    <row r="411" spans="2:11" ht="18" customHeight="1" x14ac:dyDescent="0.35">
      <c r="B411" s="81">
        <v>306</v>
      </c>
      <c r="C411" s="27" t="str">
        <f>+IFERROR(VLOOKUP(PPTO!$D411,'[1]ANEXO 2 LIST PRECIOS RESUMI'!$A$11:$O$2502,2,0),0)</f>
        <v>A 020.002.014</v>
      </c>
      <c r="D411" s="28">
        <v>609</v>
      </c>
      <c r="E411" s="26" t="s">
        <v>506</v>
      </c>
      <c r="F411" s="29"/>
      <c r="G411" s="30" t="str">
        <f>+VLOOKUP(PPTO!$D411,'[1]ANEXO 2 LIST PRECIOS RESUMI'!$A$11:$O$2502,10,0)</f>
        <v xml:space="preserve">IMPERMEAB MANTO 500 XT FIBERGLASS 2.8 mm. o símil </v>
      </c>
      <c r="H411" s="31" t="str">
        <f>+VLOOKUP(PPTO!$D411,'[1]ANEXO 2 LIST PRECIOS RESUMI'!$A$11:$O$2502,11,0)</f>
        <v>M2</v>
      </c>
      <c r="I411" s="32">
        <v>16</v>
      </c>
      <c r="J411" s="33">
        <f>+VLOOKUP(PPTO!$D411,'[1]ANEXO 2 LIST PRECIOS RESUMI'!$A$11:$O$2502,15,0)</f>
        <v>98936</v>
      </c>
      <c r="K411" s="34">
        <f t="shared" si="8"/>
        <v>1582976</v>
      </c>
    </row>
    <row r="412" spans="2:11" ht="18" customHeight="1" x14ac:dyDescent="0.35">
      <c r="B412" s="81">
        <v>307</v>
      </c>
      <c r="C412" s="27" t="str">
        <f>+IFERROR(VLOOKUP(PPTO!$D412,'[1]ANEXO 2 LIST PRECIOS RESUMI'!$A$11:$O$2502,2,0),0)</f>
        <v>V 005.001.001</v>
      </c>
      <c r="D412" s="28">
        <v>1451</v>
      </c>
      <c r="E412" s="26" t="s">
        <v>507</v>
      </c>
      <c r="F412" s="29"/>
      <c r="G412" s="30" t="str">
        <f>+VLOOKUP(PPTO!$D412,'[1]ANEXO 2 LIST PRECIOS RESUMI'!$A$11:$O$2502,10,0)</f>
        <v xml:space="preserve">ACERO REFUERZO FIGURADO 412MPa, (4200 kg/cm2,G60) </v>
      </c>
      <c r="H412" s="31" t="str">
        <f>+VLOOKUP(PPTO!$D412,'[1]ANEXO 2 LIST PRECIOS RESUMI'!$A$11:$O$2502,11,0)</f>
        <v>KG</v>
      </c>
      <c r="I412" s="32">
        <v>526.59</v>
      </c>
      <c r="J412" s="33">
        <f>+VLOOKUP(PPTO!$D412,'[1]ANEXO 2 LIST PRECIOS RESUMI'!$A$11:$O$2502,15,0)</f>
        <v>9454</v>
      </c>
      <c r="K412" s="34">
        <f t="shared" si="8"/>
        <v>4978382</v>
      </c>
    </row>
    <row r="413" spans="2:11" ht="18" customHeight="1" x14ac:dyDescent="0.35">
      <c r="B413" s="81">
        <v>308</v>
      </c>
      <c r="C413" s="27" t="str">
        <f>+IFERROR(VLOOKUP(PPTO!$D413,'[1]ANEXO 2 LIST PRECIOS RESUMI'!$A$11:$O$2502,2,0),0)</f>
        <v>A 007.003.010</v>
      </c>
      <c r="D413" s="28">
        <v>207</v>
      </c>
      <c r="E413" s="26" t="s">
        <v>508</v>
      </c>
      <c r="F413" s="29"/>
      <c r="G413" s="30" t="str">
        <f>+VLOOKUP(PPTO!$D413,'[1]ANEXO 2 LIST PRECIOS RESUMI'!$A$11:$O$2502,10,0)</f>
        <v xml:space="preserve">REMATE EN LADRILLO PRENSADO STA FE </v>
      </c>
      <c r="H413" s="31" t="str">
        <f>+VLOOKUP(PPTO!$D413,'[1]ANEXO 2 LIST PRECIOS RESUMI'!$A$11:$O$2502,11,0)</f>
        <v xml:space="preserve"> ML</v>
      </c>
      <c r="I413" s="32">
        <v>18</v>
      </c>
      <c r="J413" s="33">
        <f>+VLOOKUP(PPTO!$D413,'[1]ANEXO 2 LIST PRECIOS RESUMI'!$A$11:$O$2502,15,0)</f>
        <v>57923</v>
      </c>
      <c r="K413" s="34">
        <f t="shared" si="8"/>
        <v>1042614</v>
      </c>
    </row>
    <row r="414" spans="2:11" ht="18" customHeight="1" x14ac:dyDescent="0.35">
      <c r="B414" s="81">
        <v>309</v>
      </c>
      <c r="C414" s="27" t="str">
        <f>+IFERROR(VLOOKUP(PPTO!$D414,'[1]ANEXO 2 LIST PRECIOS RESUMI'!$A$11:$O$2502,2,0),0)</f>
        <v>A 017.001.005</v>
      </c>
      <c r="D414" s="28">
        <v>507</v>
      </c>
      <c r="E414" s="26" t="s">
        <v>509</v>
      </c>
      <c r="F414" s="29"/>
      <c r="G414" s="30" t="str">
        <f>+VLOOKUP(PPTO!$D414,'[1]ANEXO 2 LIST PRECIOS RESUMI'!$A$11:$O$2502,10,0)</f>
        <v xml:space="preserve">PAÑETE LISO BAJO PLACAS MORT1:4 e=0,025 m </v>
      </c>
      <c r="H414" s="31" t="str">
        <f>+VLOOKUP(PPTO!$D414,'[1]ANEXO 2 LIST PRECIOS RESUMI'!$A$11:$O$2502,11,0)</f>
        <v xml:space="preserve"> M2</v>
      </c>
      <c r="I414" s="32">
        <v>13.69</v>
      </c>
      <c r="J414" s="33">
        <f>+VLOOKUP(PPTO!$D414,'[1]ANEXO 2 LIST PRECIOS RESUMI'!$A$11:$O$2502,15,0)</f>
        <v>32217</v>
      </c>
      <c r="K414" s="34">
        <f t="shared" si="8"/>
        <v>441051</v>
      </c>
    </row>
    <row r="415" spans="2:11" ht="18" customHeight="1" x14ac:dyDescent="0.35">
      <c r="B415" s="81">
        <v>310</v>
      </c>
      <c r="C415" s="27" t="str">
        <f>+IFERROR(VLOOKUP(PPTO!$D415,'[1]ANEXO 2 LIST PRECIOS RESUMI'!$A$11:$O$2502,2,0),0)</f>
        <v>A 017.001.008</v>
      </c>
      <c r="D415" s="28">
        <v>510</v>
      </c>
      <c r="E415" s="26" t="s">
        <v>510</v>
      </c>
      <c r="F415" s="29"/>
      <c r="G415" s="30" t="str">
        <f>+VLOOKUP(PPTO!$D415,'[1]ANEXO 2 LIST PRECIOS RESUMI'!$A$11:$O$2502,10,0)</f>
        <v xml:space="preserve">FILOS Y/O DILATACIONES MORTER01:4 </v>
      </c>
      <c r="H415" s="31" t="str">
        <f>+VLOOKUP(PPTO!$D415,'[1]ANEXO 2 LIST PRECIOS RESUMI'!$A$11:$O$2502,11,0)</f>
        <v xml:space="preserve"> ML</v>
      </c>
      <c r="I415" s="32">
        <v>144.6</v>
      </c>
      <c r="J415" s="33">
        <f>+VLOOKUP(PPTO!$D415,'[1]ANEXO 2 LIST PRECIOS RESUMI'!$A$11:$O$2502,15,0)</f>
        <v>10624</v>
      </c>
      <c r="K415" s="34">
        <f t="shared" si="8"/>
        <v>1536230</v>
      </c>
    </row>
    <row r="416" spans="2:11" ht="18" customHeight="1" x14ac:dyDescent="0.35">
      <c r="B416" s="81">
        <v>311</v>
      </c>
      <c r="C416" s="27" t="str">
        <f>+IFERROR(VLOOKUP(PPTO!$D416,'[1]ANEXO 2 LIST PRECIOS RESUMI'!$A$11:$O$2502,2,0),0)</f>
        <v>A 020.002.021</v>
      </c>
      <c r="D416" s="28">
        <v>2122</v>
      </c>
      <c r="E416" s="26" t="s">
        <v>511</v>
      </c>
      <c r="F416" s="29"/>
      <c r="G416" s="30" t="str">
        <f>+VLOOKUP(PPTO!$D416,'[1]ANEXO 2 LIST PRECIOS RESUMI'!$A$11:$O$2502,10,0)</f>
        <v>ESTUCO INTERIOR S/PAÑETE</v>
      </c>
      <c r="H416" s="31" t="str">
        <f>+VLOOKUP(PPTO!$D416,'[1]ANEXO 2 LIST PRECIOS RESUMI'!$A$11:$O$2502,11,0)</f>
        <v>M2</v>
      </c>
      <c r="I416" s="32">
        <v>43.64</v>
      </c>
      <c r="J416" s="33">
        <f>+VLOOKUP(PPTO!$D416,'[1]ANEXO 2 LIST PRECIOS RESUMI'!$A$11:$O$2502,15,0)</f>
        <v>11216</v>
      </c>
      <c r="K416" s="34">
        <f t="shared" si="8"/>
        <v>489466</v>
      </c>
    </row>
    <row r="417" spans="2:11" ht="18" customHeight="1" x14ac:dyDescent="0.35">
      <c r="B417" s="81">
        <v>312</v>
      </c>
      <c r="C417" s="27" t="str">
        <f>+IFERROR(VLOOKUP(PPTO!$D417,'[1]ANEXO 2 LIST PRECIOS RESUMI'!$A$11:$O$2502,2,0),0)</f>
        <v>A 020.002.024</v>
      </c>
      <c r="D417" s="28">
        <v>2125</v>
      </c>
      <c r="E417" s="26" t="s">
        <v>512</v>
      </c>
      <c r="F417" s="29"/>
      <c r="G417" s="30" t="str">
        <f>+VLOOKUP(PPTO!$D417,'[1]ANEXO 2 LIST PRECIOS RESUMI'!$A$11:$O$2502,10,0)</f>
        <v>VINILO S/ESTUCO INT. 3 MANOS</v>
      </c>
      <c r="H417" s="31" t="str">
        <f>+VLOOKUP(PPTO!$D417,'[1]ANEXO 2 LIST PRECIOS RESUMI'!$A$11:$O$2502,11,0)</f>
        <v>M2</v>
      </c>
      <c r="I417" s="32">
        <v>43.64</v>
      </c>
      <c r="J417" s="33">
        <f>+VLOOKUP(PPTO!$D417,'[1]ANEXO 2 LIST PRECIOS RESUMI'!$A$11:$O$2502,15,0)</f>
        <v>10065</v>
      </c>
      <c r="K417" s="34">
        <f t="shared" si="8"/>
        <v>439237</v>
      </c>
    </row>
    <row r="418" spans="2:11" ht="18" customHeight="1" x14ac:dyDescent="0.35">
      <c r="B418" s="81">
        <v>313</v>
      </c>
      <c r="C418" s="27" t="str">
        <f>+IFERROR(VLOOKUP(PPTO!$D418,'[1]ANEXO 2 LIST PRECIOS RESUMI'!$A$11:$O$2502,2,0),0)</f>
        <v>A 030.002.159</v>
      </c>
      <c r="D418" s="82">
        <v>2015</v>
      </c>
      <c r="E418" s="26" t="s">
        <v>513</v>
      </c>
      <c r="F418" s="29"/>
      <c r="G418" s="30" t="str">
        <f>+VLOOKUP(PPTO!$D418,'[1]ANEXO 2 LIST PRECIOS RESUMI'!$A$11:$O$2502,10,0)</f>
        <v>PINTURA DE FACHADA IMPERMEABILIZANTE SIKA TRANSPARENTE</v>
      </c>
      <c r="H418" s="31" t="str">
        <f>+VLOOKUP(PPTO!$D418,'[1]ANEXO 2 LIST PRECIOS RESUMI'!$A$11:$O$2502,11,0)</f>
        <v>M2</v>
      </c>
      <c r="I418" s="32">
        <v>52.4</v>
      </c>
      <c r="J418" s="33">
        <f>+VLOOKUP(PPTO!$D418,'[1]ANEXO 2 LIST PRECIOS RESUMI'!$A$11:$O$2502,15,0)</f>
        <v>14722</v>
      </c>
      <c r="K418" s="34">
        <f t="shared" si="8"/>
        <v>771433</v>
      </c>
    </row>
    <row r="419" spans="2:11" ht="18" customHeight="1" x14ac:dyDescent="0.35">
      <c r="B419" s="81">
        <v>314</v>
      </c>
      <c r="C419" s="27" t="str">
        <f>+IFERROR(VLOOKUP(PPTO!$D419,'[1]ANEXO 2 LIST PRECIOS RESUMI'!$A$11:$O$2502,2,0),0)</f>
        <v>A 015.002.008</v>
      </c>
      <c r="D419" s="28">
        <v>449</v>
      </c>
      <c r="E419" s="26" t="s">
        <v>514</v>
      </c>
      <c r="F419" s="29"/>
      <c r="G419" s="30" t="str">
        <f>+VLOOKUP(PPTO!$D419,'[1]ANEXO 2 LIST PRECIOS RESUMI'!$A$11:$O$2502,10,0)</f>
        <v xml:space="preserve">VENTANA ALUMNIO BASCULANT Y VIDRIO TRANSP INC TRAN </v>
      </c>
      <c r="H419" s="31" t="str">
        <f>+VLOOKUP(PPTO!$D419,'[1]ANEXO 2 LIST PRECIOS RESUMI'!$A$11:$O$2502,11,0)</f>
        <v xml:space="preserve"> M2</v>
      </c>
      <c r="I419" s="32">
        <v>2</v>
      </c>
      <c r="J419" s="33">
        <f>+VLOOKUP(PPTO!$D419,'[1]ANEXO 2 LIST PRECIOS RESUMI'!$A$11:$O$2502,15,0)</f>
        <v>595227</v>
      </c>
      <c r="K419" s="34">
        <f t="shared" si="8"/>
        <v>1190454</v>
      </c>
    </row>
    <row r="420" spans="2:11" ht="18" customHeight="1" x14ac:dyDescent="0.35">
      <c r="B420" s="81">
        <v>315</v>
      </c>
      <c r="C420" s="27" t="str">
        <f>+IFERROR(VLOOKUP(PPTO!$D420,'[1]ANEXO 2 LIST PRECIOS RESUMI'!$A$11:$O$2502,2,0),0)</f>
        <v>A 016.002.010</v>
      </c>
      <c r="D420" s="28">
        <v>500</v>
      </c>
      <c r="E420" s="26" t="s">
        <v>515</v>
      </c>
      <c r="F420" s="29"/>
      <c r="G420" s="30" t="str">
        <f>+VLOOKUP(PPTO!$D420,'[1]ANEXO 2 LIST PRECIOS RESUMI'!$A$11:$O$2502,10,0)</f>
        <v xml:space="preserve">MARCO ALUMINIO. Inc vidrio fijo martillado 4mm </v>
      </c>
      <c r="H420" s="31" t="str">
        <f>+VLOOKUP(PPTO!$D420,'[1]ANEXO 2 LIST PRECIOS RESUMI'!$A$11:$O$2502,11,0)</f>
        <v>M2</v>
      </c>
      <c r="I420" s="32">
        <v>2</v>
      </c>
      <c r="J420" s="33">
        <f>+VLOOKUP(PPTO!$D420,'[1]ANEXO 2 LIST PRECIOS RESUMI'!$A$11:$O$2502,15,0)</f>
        <v>294783</v>
      </c>
      <c r="K420" s="34">
        <f t="shared" si="8"/>
        <v>589566</v>
      </c>
    </row>
    <row r="421" spans="2:11" ht="18" customHeight="1" x14ac:dyDescent="0.35">
      <c r="B421" s="81">
        <v>316</v>
      </c>
      <c r="C421" s="27" t="str">
        <f>+IFERROR(VLOOKUP(PPTO!$D421,'[1]ANEXO 2 LIST PRECIOS RESUMI'!$A$11:$O$2502,2,0),0)</f>
        <v>A 016.001.002</v>
      </c>
      <c r="D421" s="28">
        <v>479</v>
      </c>
      <c r="E421" s="26" t="s">
        <v>516</v>
      </c>
      <c r="F421" s="29"/>
      <c r="G421" s="30" t="str">
        <f>+VLOOKUP(PPTO!$D421,'[1]ANEXO 2 LIST PRECIOS RESUMI'!$A$11:$O$2502,10,0)</f>
        <v xml:space="preserve">PUERTA ALUMINIO SISTEMA BISAGRA, CON VIDRIO </v>
      </c>
      <c r="H421" s="31" t="str">
        <f>+VLOOKUP(PPTO!$D421,'[1]ANEXO 2 LIST PRECIOS RESUMI'!$A$11:$O$2502,11,0)</f>
        <v xml:space="preserve"> M2</v>
      </c>
      <c r="I421" s="32">
        <v>1.76</v>
      </c>
      <c r="J421" s="33">
        <f>+VLOOKUP(PPTO!$D421,'[1]ANEXO 2 LIST PRECIOS RESUMI'!$A$11:$O$2502,15,0)</f>
        <v>419179</v>
      </c>
      <c r="K421" s="34">
        <f t="shared" si="8"/>
        <v>737755</v>
      </c>
    </row>
    <row r="422" spans="2:11" ht="18" customHeight="1" x14ac:dyDescent="0.35">
      <c r="B422" s="81">
        <v>317</v>
      </c>
      <c r="C422" s="27" t="str">
        <f>+IFERROR(VLOOKUP(PPTO!$D422,'[1]ANEXO 2 LIST PRECIOS RESUMI'!$A$11:$O$2502,2,0),0)</f>
        <v>A 029.001.009</v>
      </c>
      <c r="D422" s="28">
        <v>763</v>
      </c>
      <c r="E422" s="26" t="s">
        <v>517</v>
      </c>
      <c r="F422" s="29"/>
      <c r="G422" s="30" t="str">
        <f>+VLOOKUP(PPTO!$D422,'[1]ANEXO 2 LIST PRECIOS RESUMI'!$A$11:$O$2502,10,0)</f>
        <v xml:space="preserve">SUMINIS E INSTAL CERRADURA METALICA INCL ACCESORIO </v>
      </c>
      <c r="H422" s="31" t="str">
        <f>+VLOOKUP(PPTO!$D422,'[1]ANEXO 2 LIST PRECIOS RESUMI'!$A$11:$O$2502,11,0)</f>
        <v xml:space="preserve"> UN</v>
      </c>
      <c r="I422" s="32">
        <v>1</v>
      </c>
      <c r="J422" s="33">
        <f>+VLOOKUP(PPTO!$D422,'[1]ANEXO 2 LIST PRECIOS RESUMI'!$A$11:$O$2502,15,0)</f>
        <v>101555</v>
      </c>
      <c r="K422" s="34">
        <f t="shared" si="8"/>
        <v>101555</v>
      </c>
    </row>
    <row r="423" spans="2:11" ht="18" customHeight="1" x14ac:dyDescent="0.35">
      <c r="B423" s="81">
        <v>318</v>
      </c>
      <c r="C423" s="27" t="str">
        <f>+IFERROR(VLOOKUP(PPTO!$D423,'[1]ANEXO 2 LIST PRECIOS RESUMI'!$A$11:$O$2502,2,0),0)</f>
        <v>E 001.019.151</v>
      </c>
      <c r="D423" s="28">
        <v>1310</v>
      </c>
      <c r="E423" s="26" t="s">
        <v>518</v>
      </c>
      <c r="F423" s="29"/>
      <c r="G423" s="30" t="str">
        <f>+VLOOKUP(PPTO!$D423,'[1]ANEXO 2 LIST PRECIOS RESUMI'!$A$11:$O$2502,10,0)</f>
        <v xml:space="preserve">ACOMETIDA PARCIAL 2No 12 +1 No 12 </v>
      </c>
      <c r="H423" s="31" t="str">
        <f>+VLOOKUP(PPTO!$D423,'[1]ANEXO 2 LIST PRECIOS RESUMI'!$A$11:$O$2502,11,0)</f>
        <v xml:space="preserve"> ML</v>
      </c>
      <c r="I423" s="32">
        <v>25</v>
      </c>
      <c r="J423" s="33">
        <f>+VLOOKUP(PPTO!$D423,'[1]ANEXO 2 LIST PRECIOS RESUMI'!$A$11:$O$2502,15,0)</f>
        <v>48415</v>
      </c>
      <c r="K423" s="34">
        <f t="shared" si="8"/>
        <v>1210375</v>
      </c>
    </row>
    <row r="424" spans="2:11" ht="18" customHeight="1" x14ac:dyDescent="0.35">
      <c r="B424" s="81">
        <v>319</v>
      </c>
      <c r="C424" s="27" t="str">
        <f>+IFERROR(VLOOKUP(PPTO!$D424,'[1]ANEXO 2 LIST PRECIOS RESUMI'!$A$11:$O$2502,2,0),0)</f>
        <v>E 001.012.004</v>
      </c>
      <c r="D424" s="28">
        <v>1122</v>
      </c>
      <c r="E424" s="26" t="s">
        <v>519</v>
      </c>
      <c r="F424" s="29"/>
      <c r="G424" s="30" t="str">
        <f>+VLOOKUP(PPTO!$D424,'[1]ANEXO 2 LIST PRECIOS RESUMI'!$A$11:$O$2502,10,0)</f>
        <v xml:space="preserve">SALIDA DE LAMPARA 110 V L= 6m </v>
      </c>
      <c r="H424" s="31" t="str">
        <f>+VLOOKUP(PPTO!$D424,'[1]ANEXO 2 LIST PRECIOS RESUMI'!$A$11:$O$2502,11,0)</f>
        <v xml:space="preserve"> PTO</v>
      </c>
      <c r="I424" s="32">
        <v>2</v>
      </c>
      <c r="J424" s="33">
        <f>+VLOOKUP(PPTO!$D424,'[1]ANEXO 2 LIST PRECIOS RESUMI'!$A$11:$O$2502,15,0)</f>
        <v>102797</v>
      </c>
      <c r="K424" s="34">
        <f t="shared" si="8"/>
        <v>205594</v>
      </c>
    </row>
    <row r="425" spans="2:11" ht="18" customHeight="1" x14ac:dyDescent="0.35">
      <c r="B425" s="81">
        <v>320</v>
      </c>
      <c r="C425" s="27" t="str">
        <f>+IFERROR(VLOOKUP(PPTO!$D425,'[1]ANEXO 2 LIST PRECIOS RESUMI'!$A$11:$O$2502,2,0),0)</f>
        <v>E 001.012.024</v>
      </c>
      <c r="D425" s="28">
        <v>1142</v>
      </c>
      <c r="E425" s="26" t="s">
        <v>520</v>
      </c>
      <c r="F425" s="29"/>
      <c r="G425" s="30" t="str">
        <f>+VLOOKUP(PPTO!$D425,'[1]ANEXO 2 LIST PRECIOS RESUMI'!$A$11:$O$2502,10,0)</f>
        <v xml:space="preserve">SALIDA TOMACORRIENTE MONOFASICO DOBLE COLOR NARANJ </v>
      </c>
      <c r="H425" s="31" t="str">
        <f>+VLOOKUP(PPTO!$D425,'[1]ANEXO 2 LIST PRECIOS RESUMI'!$A$11:$O$2502,11,0)</f>
        <v xml:space="preserve"> UN</v>
      </c>
      <c r="I425" s="32">
        <v>3</v>
      </c>
      <c r="J425" s="33">
        <f>+VLOOKUP(PPTO!$D425,'[1]ANEXO 2 LIST PRECIOS RESUMI'!$A$11:$O$2502,15,0)</f>
        <v>130883</v>
      </c>
      <c r="K425" s="34">
        <f t="shared" si="8"/>
        <v>392649</v>
      </c>
    </row>
    <row r="426" spans="2:11" ht="18" customHeight="1" x14ac:dyDescent="0.35">
      <c r="B426" s="79">
        <v>321</v>
      </c>
      <c r="C426" s="49" t="str">
        <f>+IFERROR(VLOOKUP(PPTO!$D426,'[1]ANEXO 2 LIST PRECIOS RESUMI'!$A$11:$O$2502,2,0),0)</f>
        <v>A 004.001.036</v>
      </c>
      <c r="D426" s="50">
        <v>2188</v>
      </c>
      <c r="E426" s="48" t="s">
        <v>521</v>
      </c>
      <c r="F426" s="29"/>
      <c r="G426" s="52" t="str">
        <f>+VLOOKUP(PPTO!$D426,'[1]ANEXO 2 LIST PRECIOS RESUMI'!$A$11:$O$2502,10,0)</f>
        <v>CARCAMO CCTO SECC 0.4 x 0.4 mt, 20,70 Mpa (3000) e=10cm Inc, Tapa Ccto</v>
      </c>
      <c r="H426" s="53" t="str">
        <f>+VLOOKUP(PPTO!$D426,'[1]ANEXO 2 LIST PRECIOS RESUMI'!$A$11:$O$2502,11,0)</f>
        <v>UN</v>
      </c>
      <c r="I426" s="54">
        <v>1</v>
      </c>
      <c r="J426" s="59">
        <f>+VLOOKUP(PPTO!$D426,'[1]ANEXO 2 LIST PRECIOS RESUMI'!$A$11:$O$2502,15,0)</f>
        <v>371871</v>
      </c>
      <c r="K426" s="56">
        <f t="shared" si="8"/>
        <v>371871</v>
      </c>
    </row>
    <row r="427" spans="2:11" ht="28" customHeight="1" x14ac:dyDescent="0.35">
      <c r="B427" s="79">
        <v>322</v>
      </c>
      <c r="C427" s="49" t="str">
        <f>+IFERROR(VLOOKUP(PPTO!$D427,'[1]ANEXO 2 LIST PRECIOS RESUMI'!$A$11:$O$2502,2,0),0)</f>
        <v>A 030.002.160</v>
      </c>
      <c r="D427" s="50">
        <v>2016</v>
      </c>
      <c r="E427" s="48" t="s">
        <v>522</v>
      </c>
      <c r="F427" s="29"/>
      <c r="G427" s="52" t="str">
        <f>+VLOOKUP(PPTO!$D427,'[1]ANEXO 2 LIST PRECIOS RESUMI'!$A$11:$O$2502,10,0)</f>
        <v>SUMINISTRO E INSTALACION BOMBAS NE 3 20-2-220 DE 2 H.P PREENSAMBLADAS MARCA BARNES O SIMILAR</v>
      </c>
      <c r="H427" s="53" t="str">
        <f>+VLOOKUP(PPTO!$D427,'[1]ANEXO 2 LIST PRECIOS RESUMI'!$A$11:$O$2502,11,0)</f>
        <v>UN</v>
      </c>
      <c r="I427" s="54">
        <v>2</v>
      </c>
      <c r="J427" s="59">
        <f>+VLOOKUP(PPTO!$D427,'[1]ANEXO 2 LIST PRECIOS RESUMI'!$A$11:$O$2502,15,0)</f>
        <v>16343200</v>
      </c>
      <c r="K427" s="56">
        <f t="shared" si="8"/>
        <v>32686400</v>
      </c>
    </row>
    <row r="428" spans="2:11" ht="18" customHeight="1" x14ac:dyDescent="0.35">
      <c r="B428" s="93"/>
      <c r="C428" s="18"/>
      <c r="D428" s="19"/>
      <c r="E428" s="25" t="s">
        <v>523</v>
      </c>
      <c r="F428" s="20"/>
      <c r="G428" s="21" t="s">
        <v>524</v>
      </c>
      <c r="H428" s="22"/>
      <c r="I428" s="23"/>
      <c r="J428" s="22"/>
      <c r="K428" s="38"/>
    </row>
    <row r="429" spans="2:11" ht="18" customHeight="1" x14ac:dyDescent="0.35">
      <c r="B429" s="81">
        <v>323</v>
      </c>
      <c r="C429" s="27" t="str">
        <f>+IFERROR(VLOOKUP(PPTO!$D429,'[1]ANEXO 2 LIST PRECIOS RESUMI'!$A$11:$O$2502,2,0),0)</f>
        <v>V 003.001.001</v>
      </c>
      <c r="D429" s="28">
        <v>1406</v>
      </c>
      <c r="E429" s="26" t="s">
        <v>525</v>
      </c>
      <c r="F429" s="29"/>
      <c r="G429" s="30" t="str">
        <f>+VLOOKUP(PPTO!$D429,'[1]ANEXO 2 LIST PRECIOS RESUMI'!$A$11:$O$2502,10,0)</f>
        <v xml:space="preserve">EXCAV. SECAS CONGLOMDO MANUAL. Incl. retiro 5 kms </v>
      </c>
      <c r="H429" s="31" t="str">
        <f>+VLOOKUP(PPTO!$D429,'[1]ANEXO 2 LIST PRECIOS RESUMI'!$A$11:$O$2502,11,0)</f>
        <v>M3</v>
      </c>
      <c r="I429" s="32">
        <v>161.84</v>
      </c>
      <c r="J429" s="33">
        <f>+VLOOKUP(PPTO!$D429,'[1]ANEXO 2 LIST PRECIOS RESUMI'!$A$11:$O$2502,15,0)</f>
        <v>67710</v>
      </c>
      <c r="K429" s="34">
        <f t="shared" si="8"/>
        <v>10958186</v>
      </c>
    </row>
    <row r="430" spans="2:11" ht="18" customHeight="1" x14ac:dyDescent="0.35">
      <c r="B430" s="81">
        <v>324</v>
      </c>
      <c r="C430" s="27" t="str">
        <f>+IFERROR(VLOOKUP(PPTO!$D430,'[1]ANEXO 2 LIST PRECIOS RESUMI'!$A$11:$O$2502,2,0),0)</f>
        <v>V 003.002.011</v>
      </c>
      <c r="D430" s="28">
        <v>1420</v>
      </c>
      <c r="E430" s="26" t="s">
        <v>526</v>
      </c>
      <c r="F430" s="29"/>
      <c r="G430" s="30" t="str">
        <f>+VLOOKUP(PPTO!$D430,'[1]ANEXO 2 LIST PRECIOS RESUMI'!$A$11:$O$2502,10,0)</f>
        <v xml:space="preserve">ENTIBADO CONTINUO MADERA EXCAVACION H=&gt;2 &lt; 4MTS </v>
      </c>
      <c r="H430" s="31" t="str">
        <f>+VLOOKUP(PPTO!$D430,'[1]ANEXO 2 LIST PRECIOS RESUMI'!$A$11:$O$2502,11,0)</f>
        <v xml:space="preserve"> M2</v>
      </c>
      <c r="I430" s="32">
        <v>182</v>
      </c>
      <c r="J430" s="33">
        <f>+VLOOKUP(PPTO!$D430,'[1]ANEXO 2 LIST PRECIOS RESUMI'!$A$11:$O$2502,15,0)</f>
        <v>27336</v>
      </c>
      <c r="K430" s="34">
        <f t="shared" ref="K430:K493" si="9">+ROUND(I430*J430,0.1)</f>
        <v>4975152</v>
      </c>
    </row>
    <row r="431" spans="2:11" ht="18" customHeight="1" x14ac:dyDescent="0.35">
      <c r="B431" s="81">
        <v>325</v>
      </c>
      <c r="C431" s="27" t="str">
        <f>+IFERROR(VLOOKUP(PPTO!$D431,'[1]ANEXO 2 LIST PRECIOS RESUMI'!$A$11:$O$2502,2,0),0)</f>
        <v>A 008.001.009</v>
      </c>
      <c r="D431" s="28">
        <v>222</v>
      </c>
      <c r="E431" s="26" t="s">
        <v>527</v>
      </c>
      <c r="F431" s="29"/>
      <c r="G431" s="30" t="str">
        <f>+VLOOKUP(PPTO!$D431,'[1]ANEXO 2 LIST PRECIOS RESUMI'!$A$11:$O$2502,10,0)</f>
        <v xml:space="preserve">CAJA INSP1x1x1mt,20,7MPa(3000)e=10cm,3/8c/15 cm </v>
      </c>
      <c r="H431" s="31" t="str">
        <f>+VLOOKUP(PPTO!$D431,'[1]ANEXO 2 LIST PRECIOS RESUMI'!$A$11:$O$2502,11,0)</f>
        <v>UN</v>
      </c>
      <c r="I431" s="32">
        <v>2</v>
      </c>
      <c r="J431" s="33">
        <f>+VLOOKUP(PPTO!$D431,'[1]ANEXO 2 LIST PRECIOS RESUMI'!$A$11:$O$2502,15,0)</f>
        <v>1012847</v>
      </c>
      <c r="K431" s="34">
        <f t="shared" si="9"/>
        <v>2025694</v>
      </c>
    </row>
    <row r="432" spans="2:11" ht="18" customHeight="1" x14ac:dyDescent="0.35">
      <c r="B432" s="81">
        <v>326</v>
      </c>
      <c r="C432" s="27" t="str">
        <f>+IFERROR(VLOOKUP(PPTO!$D432,'[1]ANEXO 2 LIST PRECIOS RESUMI'!$A$11:$O$2502,2,0),0)</f>
        <v>A 004.003.006</v>
      </c>
      <c r="D432" s="28">
        <v>114</v>
      </c>
      <c r="E432" s="26" t="s">
        <v>528</v>
      </c>
      <c r="F432" s="29"/>
      <c r="G432" s="30" t="str">
        <f>+VLOOKUP(PPTO!$D432,'[1]ANEXO 2 LIST PRECIOS RESUMI'!$A$11:$O$2502,10,0)</f>
        <v xml:space="preserve">VIGA AEREA CONCRETO 27,58MPa, (4000 psi). Imper premez.  </v>
      </c>
      <c r="H432" s="31" t="str">
        <f>+VLOOKUP(PPTO!$D432,'[1]ANEXO 2 LIST PRECIOS RESUMI'!$A$11:$O$2502,11,0)</f>
        <v>M3</v>
      </c>
      <c r="I432" s="32">
        <v>2.14</v>
      </c>
      <c r="J432" s="33">
        <f>+VLOOKUP(PPTO!$D432,'[1]ANEXO 2 LIST PRECIOS RESUMI'!$A$11:$O$2502,15,0)</f>
        <v>1432619</v>
      </c>
      <c r="K432" s="34">
        <f t="shared" si="9"/>
        <v>3065805</v>
      </c>
    </row>
    <row r="433" spans="2:11" ht="18" customHeight="1" x14ac:dyDescent="0.35">
      <c r="B433" s="81">
        <v>327</v>
      </c>
      <c r="C433" s="27" t="str">
        <f>+IFERROR(VLOOKUP(PPTO!$D433,'[1]ANEXO 2 LIST PRECIOS RESUMI'!$A$11:$O$2502,2,0),0)</f>
        <v>A 003.004.001</v>
      </c>
      <c r="D433" s="28">
        <v>89</v>
      </c>
      <c r="E433" s="26" t="s">
        <v>529</v>
      </c>
      <c r="F433" s="29"/>
      <c r="G433" s="30" t="str">
        <f>+VLOOKUP(PPTO!$D433,'[1]ANEXO 2 LIST PRECIOS RESUMI'!$A$11:$O$2502,10,0)</f>
        <v xml:space="preserve">CONCRETO VIGA CIMENTA .20,7MPa,(3000 PSI) </v>
      </c>
      <c r="H433" s="31" t="str">
        <f>+VLOOKUP(PPTO!$D433,'[1]ANEXO 2 LIST PRECIOS RESUMI'!$A$11:$O$2502,11,0)</f>
        <v xml:space="preserve"> M3</v>
      </c>
      <c r="I433" s="32">
        <v>2.4500000000000002</v>
      </c>
      <c r="J433" s="33">
        <f>+VLOOKUP(PPTO!$D433,'[1]ANEXO 2 LIST PRECIOS RESUMI'!$A$11:$O$2502,15,0)</f>
        <v>904673</v>
      </c>
      <c r="K433" s="34">
        <f t="shared" si="9"/>
        <v>2216449</v>
      </c>
    </row>
    <row r="434" spans="2:11" ht="18" customHeight="1" x14ac:dyDescent="0.35">
      <c r="B434" s="81">
        <v>328</v>
      </c>
      <c r="C434" s="27" t="str">
        <f>+IFERROR(VLOOKUP(PPTO!$D434,'[1]ANEXO 2 LIST PRECIOS RESUMI'!$A$11:$O$2502,2,0),0)</f>
        <v>A 004.005.007</v>
      </c>
      <c r="D434" s="28">
        <v>126</v>
      </c>
      <c r="E434" s="26" t="s">
        <v>530</v>
      </c>
      <c r="F434" s="29"/>
      <c r="G434" s="30" t="str">
        <f>+VLOOKUP(PPTO!$D434,'[1]ANEXO 2 LIST PRECIOS RESUMI'!$A$11:$O$2502,10,0)</f>
        <v xml:space="preserve">PLACA DE CONCRETO DE 20,7MPa, (4000psi), Impermeab </v>
      </c>
      <c r="H434" s="31" t="str">
        <f>+VLOOKUP(PPTO!$D434,'[1]ANEXO 2 LIST PRECIOS RESUMI'!$A$11:$O$2502,11,0)</f>
        <v>M3</v>
      </c>
      <c r="I434" s="32">
        <v>6.38</v>
      </c>
      <c r="J434" s="33">
        <f>+VLOOKUP(PPTO!$D434,'[1]ANEXO 2 LIST PRECIOS RESUMI'!$A$11:$O$2502,15,0)</f>
        <v>1457397</v>
      </c>
      <c r="K434" s="34">
        <f t="shared" si="9"/>
        <v>9298193</v>
      </c>
    </row>
    <row r="435" spans="2:11" ht="18" customHeight="1" x14ac:dyDescent="0.35">
      <c r="B435" s="81">
        <v>329</v>
      </c>
      <c r="C435" s="27" t="str">
        <f>+IFERROR(VLOOKUP(PPTO!$D435,'[1]ANEXO 2 LIST PRECIOS RESUMI'!$A$11:$O$2502,2,0),0)</f>
        <v>A 030.002.161</v>
      </c>
      <c r="D435" s="28">
        <v>2017</v>
      </c>
      <c r="E435" s="26" t="s">
        <v>531</v>
      </c>
      <c r="F435" s="29"/>
      <c r="G435" s="30" t="str">
        <f>+VLOOKUP(PPTO!$D435,'[1]ANEXO 2 LIST PRECIOS RESUMI'!$A$11:$O$2502,10,0)</f>
        <v>TAPA CAJA MARCO ANGULO 91X91-100X100</v>
      </c>
      <c r="H435" s="31" t="str">
        <f>+VLOOKUP(PPTO!$D435,'[1]ANEXO 2 LIST PRECIOS RESUMI'!$A$11:$O$2502,11,0)</f>
        <v>UN</v>
      </c>
      <c r="I435" s="32">
        <v>4</v>
      </c>
      <c r="J435" s="33">
        <f>+VLOOKUP(PPTO!$D435,'[1]ANEXO 2 LIST PRECIOS RESUMI'!$A$11:$O$2502,15,0)</f>
        <v>281608</v>
      </c>
      <c r="K435" s="34">
        <f t="shared" si="9"/>
        <v>1126432</v>
      </c>
    </row>
    <row r="436" spans="2:11" ht="18" customHeight="1" x14ac:dyDescent="0.35">
      <c r="B436" s="81">
        <v>330</v>
      </c>
      <c r="C436" s="27" t="str">
        <f>+IFERROR(VLOOKUP(PPTO!$D436,'[1]ANEXO 2 LIST PRECIOS RESUMI'!$A$11:$O$2502,2,0),0)</f>
        <v>A 013.001.002</v>
      </c>
      <c r="D436" s="28">
        <v>386</v>
      </c>
      <c r="E436" s="26" t="s">
        <v>532</v>
      </c>
      <c r="F436" s="29"/>
      <c r="G436" s="30" t="str">
        <f>+VLOOKUP(PPTO!$D436,'[1]ANEXO 2 LIST PRECIOS RESUMI'!$A$11:$O$2502,10,0)</f>
        <v xml:space="preserve">PLACA DE CONTRAPISO (20.7 Mpa, 3000psi) </v>
      </c>
      <c r="H436" s="31" t="str">
        <f>+VLOOKUP(PPTO!$D436,'[1]ANEXO 2 LIST PRECIOS RESUMI'!$A$11:$O$2502,11,0)</f>
        <v>M3</v>
      </c>
      <c r="I436" s="32">
        <v>5.8</v>
      </c>
      <c r="J436" s="33">
        <f>+VLOOKUP(PPTO!$D436,'[1]ANEXO 2 LIST PRECIOS RESUMI'!$A$11:$O$2502,15,0)</f>
        <v>968080</v>
      </c>
      <c r="K436" s="34">
        <f t="shared" si="9"/>
        <v>5614864</v>
      </c>
    </row>
    <row r="437" spans="2:11" ht="18" customHeight="1" x14ac:dyDescent="0.35">
      <c r="B437" s="81">
        <v>331</v>
      </c>
      <c r="C437" s="27" t="str">
        <f>+IFERROR(VLOOKUP(PPTO!$D437,'[1]ANEXO 2 LIST PRECIOS RESUMI'!$A$11:$O$2502,2,0),0)</f>
        <v>V 005.002.002</v>
      </c>
      <c r="D437" s="28">
        <v>1454</v>
      </c>
      <c r="E437" s="26" t="s">
        <v>533</v>
      </c>
      <c r="F437" s="29"/>
      <c r="G437" s="30" t="str">
        <f>+VLOOKUP(PPTO!$D437,'[1]ANEXO 2 LIST PRECIOS RESUMI'!$A$11:$O$2502,10,0)</f>
        <v xml:space="preserve">CONCRETO (27.6 MPa, 4000 psi),BOX, ALETAS,MUROS AR </v>
      </c>
      <c r="H437" s="31" t="str">
        <f>+VLOOKUP(PPTO!$D437,'[1]ANEXO 2 LIST PRECIOS RESUMI'!$A$11:$O$2502,11,0)</f>
        <v xml:space="preserve"> M3</v>
      </c>
      <c r="I437" s="32">
        <v>30.29</v>
      </c>
      <c r="J437" s="33">
        <f>+VLOOKUP(PPTO!$D437,'[1]ANEXO 2 LIST PRECIOS RESUMI'!$A$11:$O$2502,15,0)</f>
        <v>1403438</v>
      </c>
      <c r="K437" s="34">
        <f t="shared" si="9"/>
        <v>42510137</v>
      </c>
    </row>
    <row r="438" spans="2:11" ht="18" customHeight="1" x14ac:dyDescent="0.35">
      <c r="B438" s="81">
        <v>332</v>
      </c>
      <c r="C438" s="27" t="str">
        <f>+IFERROR(VLOOKUP(PPTO!$D438,'[1]ANEXO 2 LIST PRECIOS RESUMI'!$A$11:$O$2502,2,0),0)</f>
        <v>V 005.001.001</v>
      </c>
      <c r="D438" s="28">
        <v>1451</v>
      </c>
      <c r="E438" s="26" t="s">
        <v>534</v>
      </c>
      <c r="F438" s="29"/>
      <c r="G438" s="30" t="str">
        <f>+VLOOKUP(PPTO!$D438,'[1]ANEXO 2 LIST PRECIOS RESUMI'!$A$11:$O$2502,10,0)</f>
        <v xml:space="preserve">ACERO REFUERZO FIGURADO 412MPa, (4200 kg/cm2,G60) </v>
      </c>
      <c r="H438" s="31" t="str">
        <f>+VLOOKUP(PPTO!$D438,'[1]ANEXO 2 LIST PRECIOS RESUMI'!$A$11:$O$2502,11,0)</f>
        <v>KG</v>
      </c>
      <c r="I438" s="32">
        <v>3365.25</v>
      </c>
      <c r="J438" s="33">
        <f>+VLOOKUP(PPTO!$D438,'[1]ANEXO 2 LIST PRECIOS RESUMI'!$A$11:$O$2502,15,0)</f>
        <v>9454</v>
      </c>
      <c r="K438" s="34">
        <f t="shared" si="9"/>
        <v>31815074</v>
      </c>
    </row>
    <row r="439" spans="2:11" ht="18" customHeight="1" x14ac:dyDescent="0.35">
      <c r="B439" s="81">
        <v>333</v>
      </c>
      <c r="C439" s="27" t="str">
        <f>+IFERROR(VLOOKUP(PPTO!$D439,'[1]ANEXO 2 LIST PRECIOS RESUMI'!$A$11:$O$2502,2,0),0)</f>
        <v>V 004.001.001</v>
      </c>
      <c r="D439" s="28">
        <v>1422</v>
      </c>
      <c r="E439" s="26" t="s">
        <v>535</v>
      </c>
      <c r="F439" s="29"/>
      <c r="G439" s="30" t="str">
        <f>+VLOOKUP(PPTO!$D439,'[1]ANEXO 2 LIST PRECIOS RESUMI'!$A$11:$O$2502,10,0)</f>
        <v xml:space="preserve">CONCRET012.6 MPa,(1800 psi) Solado, limpieza </v>
      </c>
      <c r="H439" s="31" t="str">
        <f>+VLOOKUP(PPTO!$D439,'[1]ANEXO 2 LIST PRECIOS RESUMI'!$A$11:$O$2502,11,0)</f>
        <v>M3</v>
      </c>
      <c r="I439" s="32">
        <v>2.1800000000000002</v>
      </c>
      <c r="J439" s="33">
        <f>+VLOOKUP(PPTO!$D439,'[1]ANEXO 2 LIST PRECIOS RESUMI'!$A$11:$O$2502,15,0)</f>
        <v>577106</v>
      </c>
      <c r="K439" s="34">
        <f t="shared" si="9"/>
        <v>1258091</v>
      </c>
    </row>
    <row r="440" spans="2:11" ht="18" customHeight="1" x14ac:dyDescent="0.35">
      <c r="B440" s="81">
        <v>334</v>
      </c>
      <c r="C440" s="27" t="str">
        <f>+IFERROR(VLOOKUP(PPTO!$D440,'[1]ANEXO 2 LIST PRECIOS RESUMI'!$A$11:$O$2502,2,0),0)</f>
        <v>A 012.001.005</v>
      </c>
      <c r="D440" s="28">
        <v>336</v>
      </c>
      <c r="E440" s="26" t="s">
        <v>536</v>
      </c>
      <c r="F440" s="29"/>
      <c r="G440" s="30" t="str">
        <f>+VLOOKUP(PPTO!$D440,'[1]ANEXO 2 LIST PRECIOS RESUMI'!$A$11:$O$2502,10,0)</f>
        <v>TUBERIA PVC PRESION RDE 21 D=2" PVC</v>
      </c>
      <c r="H440" s="31" t="str">
        <f>+VLOOKUP(PPTO!$D440,'[1]ANEXO 2 LIST PRECIOS RESUMI'!$A$11:$O$2502,11,0)</f>
        <v xml:space="preserve"> ML</v>
      </c>
      <c r="I440" s="32">
        <v>120</v>
      </c>
      <c r="J440" s="33">
        <f>+VLOOKUP(PPTO!$D440,'[1]ANEXO 2 LIST PRECIOS RESUMI'!$A$11:$O$2502,15,0)</f>
        <v>27676</v>
      </c>
      <c r="K440" s="34">
        <f t="shared" si="9"/>
        <v>3321120</v>
      </c>
    </row>
    <row r="441" spans="2:11" ht="18" customHeight="1" x14ac:dyDescent="0.35">
      <c r="B441" s="81">
        <v>335</v>
      </c>
      <c r="C441" s="27" t="str">
        <f>+IFERROR(VLOOKUP(PPTO!$D441,'[1]ANEXO 2 LIST PRECIOS RESUMI'!$A$11:$O$2502,2,0),0)</f>
        <v>V 003.001.001</v>
      </c>
      <c r="D441" s="28">
        <v>1406</v>
      </c>
      <c r="E441" s="26" t="s">
        <v>537</v>
      </c>
      <c r="F441" s="29"/>
      <c r="G441" s="30" t="str">
        <f>+VLOOKUP(PPTO!$D441,'[1]ANEXO 2 LIST PRECIOS RESUMI'!$A$11:$O$2502,10,0)</f>
        <v xml:space="preserve">EXCAV. SECAS CONGLOMDO MANUAL. Incl. retiro 5 kms </v>
      </c>
      <c r="H441" s="31" t="str">
        <f>+VLOOKUP(PPTO!$D441,'[1]ANEXO 2 LIST PRECIOS RESUMI'!$A$11:$O$2502,11,0)</f>
        <v>M3</v>
      </c>
      <c r="I441" s="32">
        <v>36</v>
      </c>
      <c r="J441" s="33">
        <f>+VLOOKUP(PPTO!$D441,'[1]ANEXO 2 LIST PRECIOS RESUMI'!$A$11:$O$2502,15,0)</f>
        <v>67710</v>
      </c>
      <c r="K441" s="34">
        <f t="shared" si="9"/>
        <v>2437560</v>
      </c>
    </row>
    <row r="442" spans="2:11" ht="29.15" customHeight="1" x14ac:dyDescent="0.35">
      <c r="B442" s="81">
        <v>336</v>
      </c>
      <c r="C442" s="27" t="str">
        <f>+IFERROR(VLOOKUP(PPTO!$D442,'[1]ANEXO 2 LIST PRECIOS RESUMI'!$A$11:$O$2502,2,0),0)</f>
        <v>A 030.002.162</v>
      </c>
      <c r="D442" s="28">
        <v>2018</v>
      </c>
      <c r="E442" s="26" t="s">
        <v>538</v>
      </c>
      <c r="F442" s="29"/>
      <c r="G442" s="30" t="str">
        <f>+VLOOKUP(PPTO!$D442,'[1]ANEXO 2 LIST PRECIOS RESUMI'!$A$11:$O$2502,10,0)</f>
        <v xml:space="preserve">ACOMETIDA AGUA POTABLE INTERVINIENDO RED VEREDA POMPEYA EN PVC 3"x2" </v>
      </c>
      <c r="H442" s="31" t="str">
        <f>+VLOOKUP(PPTO!$D442,'[1]ANEXO 2 LIST PRECIOS RESUMI'!$A$11:$O$2502,11,0)</f>
        <v>UN</v>
      </c>
      <c r="I442" s="32">
        <v>1</v>
      </c>
      <c r="J442" s="33">
        <f>+VLOOKUP(PPTO!$D442,'[1]ANEXO 2 LIST PRECIOS RESUMI'!$A$11:$O$2502,15,0)</f>
        <v>909302</v>
      </c>
      <c r="K442" s="34">
        <f t="shared" si="9"/>
        <v>909302</v>
      </c>
    </row>
    <row r="443" spans="2:11" ht="28" customHeight="1" x14ac:dyDescent="0.35">
      <c r="B443" s="81">
        <v>337</v>
      </c>
      <c r="C443" s="27" t="str">
        <f>+IFERROR(VLOOKUP(PPTO!$D443,'[1]ANEXO 2 LIST PRECIOS RESUMI'!$A$11:$O$2502,2,0),0)</f>
        <v>A 030.003.009</v>
      </c>
      <c r="D443" s="28">
        <v>1725</v>
      </c>
      <c r="E443" s="26" t="s">
        <v>539</v>
      </c>
      <c r="F443" s="29"/>
      <c r="G443" s="30" t="str">
        <f>+VLOOKUP(PPTO!$D443,'[1]ANEXO 2 LIST PRECIOS RESUMI'!$A$11:$O$2502,10,0)</f>
        <v>SUMINISTRO E INSTALACION DE VALVULA DE COMPUERTA SELLO ELASTICO VNA, DE 2" BXB, CRM.</v>
      </c>
      <c r="H443" s="31" t="str">
        <f>+VLOOKUP(PPTO!$D443,'[1]ANEXO 2 LIST PRECIOS RESUMI'!$A$11:$O$2502,11,0)</f>
        <v>UN</v>
      </c>
      <c r="I443" s="32">
        <v>3</v>
      </c>
      <c r="J443" s="33">
        <f>+VLOOKUP(PPTO!$D443,'[1]ANEXO 2 LIST PRECIOS RESUMI'!$A$11:$O$2502,15,0)</f>
        <v>949513</v>
      </c>
      <c r="K443" s="34">
        <f t="shared" si="9"/>
        <v>2848539</v>
      </c>
    </row>
    <row r="444" spans="2:11" ht="18" customHeight="1" x14ac:dyDescent="0.35">
      <c r="B444" s="81">
        <v>338</v>
      </c>
      <c r="C444" s="27" t="str">
        <f>+IFERROR(VLOOKUP(PPTO!$D444,'[1]ANEXO 2 LIST PRECIOS RESUMI'!$A$11:$O$2502,2,0),0)</f>
        <v>A 012.002.027</v>
      </c>
      <c r="D444" s="28">
        <v>371</v>
      </c>
      <c r="E444" s="26" t="s">
        <v>540</v>
      </c>
      <c r="F444" s="29"/>
      <c r="G444" s="30" t="str">
        <f>+VLOOKUP(PPTO!$D444,'[1]ANEXO 2 LIST PRECIOS RESUMI'!$A$11:$O$2502,10,0)</f>
        <v>CODO PRESION RDE 21 D= 2"</v>
      </c>
      <c r="H444" s="31" t="str">
        <f>+VLOOKUP(PPTO!$D444,'[1]ANEXO 2 LIST PRECIOS RESUMI'!$A$11:$O$2502,11,0)</f>
        <v xml:space="preserve"> UN</v>
      </c>
      <c r="I444" s="32">
        <v>8</v>
      </c>
      <c r="J444" s="33">
        <f>+VLOOKUP(PPTO!$D444,'[1]ANEXO 2 LIST PRECIOS RESUMI'!$A$11:$O$2502,15,0)</f>
        <v>19460</v>
      </c>
      <c r="K444" s="34">
        <f t="shared" si="9"/>
        <v>155680</v>
      </c>
    </row>
    <row r="445" spans="2:11" ht="18" customHeight="1" x14ac:dyDescent="0.35">
      <c r="B445" s="81">
        <v>339</v>
      </c>
      <c r="C445" s="27" t="str">
        <f>+IFERROR(VLOOKUP(PPTO!$D445,'[1]ANEXO 2 LIST PRECIOS RESUMI'!$A$11:$O$2502,2,0),0)</f>
        <v>A 030.003.001</v>
      </c>
      <c r="D445" s="28">
        <v>1717</v>
      </c>
      <c r="E445" s="26" t="s">
        <v>541</v>
      </c>
      <c r="F445" s="29"/>
      <c r="G445" s="30" t="str">
        <f>+VLOOKUP(PPTO!$D445,'[1]ANEXO 2 LIST PRECIOS RESUMI'!$A$11:$O$2502,10,0)</f>
        <v>TEE PRESION EN PVC D=2"</v>
      </c>
      <c r="H445" s="31" t="str">
        <f>+VLOOKUP(PPTO!$D445,'[1]ANEXO 2 LIST PRECIOS RESUMI'!$A$11:$O$2502,11,0)</f>
        <v>UN</v>
      </c>
      <c r="I445" s="32">
        <v>2</v>
      </c>
      <c r="J445" s="33">
        <f>+VLOOKUP(PPTO!$D445,'[1]ANEXO 2 LIST PRECIOS RESUMI'!$A$11:$O$2502,15,0)</f>
        <v>22165</v>
      </c>
      <c r="K445" s="34">
        <f t="shared" si="9"/>
        <v>44330</v>
      </c>
    </row>
    <row r="446" spans="2:11" ht="18" customHeight="1" x14ac:dyDescent="0.35">
      <c r="B446" s="81">
        <v>340</v>
      </c>
      <c r="C446" s="27" t="str">
        <f>+IFERROR(VLOOKUP(PPTO!$D446,'[1]ANEXO 2 LIST PRECIOS RESUMI'!$A$11:$O$2502,2,0),0)</f>
        <v>V 009.001.017</v>
      </c>
      <c r="D446" s="28">
        <v>1527</v>
      </c>
      <c r="E446" s="26" t="s">
        <v>542</v>
      </c>
      <c r="F446" s="29"/>
      <c r="G446" s="30" t="str">
        <f>+VLOOKUP(PPTO!$D446,'[1]ANEXO 2 LIST PRECIOS RESUMI'!$A$11:$O$2502,10,0)</f>
        <v xml:space="preserve">CINTA FLEXIBLE JUNTA DILATA/ CONSTRUC. V-15 </v>
      </c>
      <c r="H446" s="31" t="str">
        <f>+VLOOKUP(PPTO!$D446,'[1]ANEXO 2 LIST PRECIOS RESUMI'!$A$11:$O$2502,11,0)</f>
        <v>ML</v>
      </c>
      <c r="I446" s="32">
        <v>26.08</v>
      </c>
      <c r="J446" s="33">
        <f>+VLOOKUP(PPTO!$D446,'[1]ANEXO 2 LIST PRECIOS RESUMI'!$A$11:$O$2502,15,0)</f>
        <v>37757</v>
      </c>
      <c r="K446" s="34">
        <f t="shared" si="9"/>
        <v>984703</v>
      </c>
    </row>
    <row r="447" spans="2:11" ht="18" customHeight="1" x14ac:dyDescent="0.35">
      <c r="B447" s="81">
        <v>341</v>
      </c>
      <c r="C447" s="27" t="str">
        <f>+IFERROR(VLOOKUP(PPTO!$D447,'[1]ANEXO 2 LIST PRECIOS RESUMI'!$A$11:$O$2502,2,0),0)</f>
        <v>A 009.001.003</v>
      </c>
      <c r="D447" s="28">
        <v>253</v>
      </c>
      <c r="E447" s="26" t="s">
        <v>543</v>
      </c>
      <c r="F447" s="29"/>
      <c r="G447" s="30" t="str">
        <f>+VLOOKUP(PPTO!$D447,'[1]ANEXO 2 LIST PRECIOS RESUMI'!$A$11:$O$2502,10,0)</f>
        <v xml:space="preserve">TUBERIA SANITARIA D=4" RED INT-EXT PVC </v>
      </c>
      <c r="H447" s="31" t="str">
        <f>+VLOOKUP(PPTO!$D447,'[1]ANEXO 2 LIST PRECIOS RESUMI'!$A$11:$O$2502,11,0)</f>
        <v xml:space="preserve"> ML</v>
      </c>
      <c r="I447" s="32">
        <v>6</v>
      </c>
      <c r="J447" s="33">
        <f>+VLOOKUP(PPTO!$D447,'[1]ANEXO 2 LIST PRECIOS RESUMI'!$A$11:$O$2502,15,0)</f>
        <v>41310</v>
      </c>
      <c r="K447" s="34">
        <f t="shared" si="9"/>
        <v>247860</v>
      </c>
    </row>
    <row r="448" spans="2:11" ht="18" customHeight="1" x14ac:dyDescent="0.35">
      <c r="B448" s="81">
        <v>342</v>
      </c>
      <c r="C448" s="27" t="str">
        <f>+IFERROR(VLOOKUP(PPTO!$D448,'[1]ANEXO 2 LIST PRECIOS RESUMI'!$A$11:$O$2502,2,0),0)</f>
        <v>A 009.004.002</v>
      </c>
      <c r="D448" s="28">
        <v>286</v>
      </c>
      <c r="E448" s="26" t="s">
        <v>544</v>
      </c>
      <c r="F448" s="29"/>
      <c r="G448" s="30" t="str">
        <f>+VLOOKUP(PPTO!$D448,'[1]ANEXO 2 LIST PRECIOS RESUMI'!$A$11:$O$2502,10,0)</f>
        <v xml:space="preserve">CODO DE SALIDA EN PVC D=4" DESAGÜE </v>
      </c>
      <c r="H448" s="31" t="str">
        <f>+VLOOKUP(PPTO!$D448,'[1]ANEXO 2 LIST PRECIOS RESUMI'!$A$11:$O$2502,11,0)</f>
        <v xml:space="preserve"> UN</v>
      </c>
      <c r="I448" s="32">
        <v>1</v>
      </c>
      <c r="J448" s="33">
        <f>+VLOOKUP(PPTO!$D448,'[1]ANEXO 2 LIST PRECIOS RESUMI'!$A$11:$O$2502,15,0)</f>
        <v>22026</v>
      </c>
      <c r="K448" s="34">
        <f t="shared" si="9"/>
        <v>22026</v>
      </c>
    </row>
    <row r="449" spans="2:11" ht="18" customHeight="1" x14ac:dyDescent="0.35">
      <c r="B449" s="93"/>
      <c r="C449" s="18"/>
      <c r="D449" s="19"/>
      <c r="E449" s="17" t="s">
        <v>545</v>
      </c>
      <c r="F449" s="20"/>
      <c r="G449" s="97" t="s">
        <v>546</v>
      </c>
      <c r="H449" s="22"/>
      <c r="I449" s="23"/>
      <c r="J449" s="22"/>
      <c r="K449" s="38"/>
    </row>
    <row r="450" spans="2:11" ht="18" customHeight="1" x14ac:dyDescent="0.35">
      <c r="B450" s="93"/>
      <c r="C450" s="18"/>
      <c r="D450" s="19"/>
      <c r="E450" s="17" t="s">
        <v>547</v>
      </c>
      <c r="F450" s="20"/>
      <c r="G450" s="21" t="s">
        <v>548</v>
      </c>
      <c r="H450" s="22"/>
      <c r="I450" s="23"/>
      <c r="J450" s="22"/>
      <c r="K450" s="38"/>
    </row>
    <row r="451" spans="2:11" ht="18" customHeight="1" x14ac:dyDescent="0.35">
      <c r="B451" s="81">
        <v>343</v>
      </c>
      <c r="C451" s="27" t="str">
        <f>+IFERROR(VLOOKUP(PPTO!$D451,'[1]ANEXO 2 LIST PRECIOS RESUMI'!$A$11:$O$2502,2,0),0)</f>
        <v>E 001.004.021</v>
      </c>
      <c r="D451" s="28">
        <v>956</v>
      </c>
      <c r="E451" s="26" t="s">
        <v>549</v>
      </c>
      <c r="F451" s="29"/>
      <c r="G451" s="30" t="str">
        <f>+VLOOKUP(PPTO!$D451,'[1]ANEXO 2 LIST PRECIOS RESUMI'!$A$11:$O$2502,10,0)</f>
        <v xml:space="preserve">ESTRUCTURA TIPO 523 </v>
      </c>
      <c r="H451" s="31" t="str">
        <f>+VLOOKUP(PPTO!$D451,'[1]ANEXO 2 LIST PRECIOS RESUMI'!$A$11:$O$2502,11,0)</f>
        <v>UN</v>
      </c>
      <c r="I451" s="32">
        <v>1</v>
      </c>
      <c r="J451" s="33">
        <f>+VLOOKUP(PPTO!$D451,'[1]ANEXO 2 LIST PRECIOS RESUMI'!$A$11:$O$2502,15,0)</f>
        <v>308585</v>
      </c>
      <c r="K451" s="34">
        <f t="shared" si="9"/>
        <v>308585</v>
      </c>
    </row>
    <row r="452" spans="2:11" ht="18" customHeight="1" x14ac:dyDescent="0.35">
      <c r="B452" s="81">
        <v>344</v>
      </c>
      <c r="C452" s="27" t="str">
        <f>+IFERROR(VLOOKUP(PPTO!$D452,'[1]ANEXO 2 LIST PRECIOS RESUMI'!$A$11:$O$2502,2,0),0)</f>
        <v>E 001.004.027</v>
      </c>
      <c r="D452" s="28">
        <v>962</v>
      </c>
      <c r="E452" s="26" t="s">
        <v>550</v>
      </c>
      <c r="F452" s="29"/>
      <c r="G452" s="30" t="str">
        <f>+VLOOKUP(PPTO!$D452,'[1]ANEXO 2 LIST PRECIOS RESUMI'!$A$11:$O$2502,10,0)</f>
        <v xml:space="preserve">ESTRUCTURA TIPO 550 </v>
      </c>
      <c r="H452" s="31" t="str">
        <f>+VLOOKUP(PPTO!$D452,'[1]ANEXO 2 LIST PRECIOS RESUMI'!$A$11:$O$2502,11,0)</f>
        <v xml:space="preserve"> UN</v>
      </c>
      <c r="I452" s="32">
        <v>1</v>
      </c>
      <c r="J452" s="33">
        <f>+VLOOKUP(PPTO!$D452,'[1]ANEXO 2 LIST PRECIOS RESUMI'!$A$11:$O$2502,15,0)</f>
        <v>813687</v>
      </c>
      <c r="K452" s="34">
        <f t="shared" si="9"/>
        <v>813687</v>
      </c>
    </row>
    <row r="453" spans="2:11" ht="18" customHeight="1" x14ac:dyDescent="0.35">
      <c r="B453" s="81">
        <v>345</v>
      </c>
      <c r="C453" s="27" t="str">
        <f>+IFERROR(VLOOKUP(PPTO!$D453,'[1]ANEXO 2 LIST PRECIOS RESUMI'!$A$11:$O$2502,2,0),0)</f>
        <v>E 001.004.030</v>
      </c>
      <c r="D453" s="28">
        <v>965</v>
      </c>
      <c r="E453" s="26" t="s">
        <v>551</v>
      </c>
      <c r="F453" s="29"/>
      <c r="G453" s="30" t="str">
        <f>+VLOOKUP(PPTO!$D453,'[1]ANEXO 2 LIST PRECIOS RESUMI'!$A$11:$O$2502,10,0)</f>
        <v xml:space="preserve">ESTRUCTURA 711. Incl. pararayos y corta circuitos </v>
      </c>
      <c r="H453" s="31" t="str">
        <f>+VLOOKUP(PPTO!$D453,'[1]ANEXO 2 LIST PRECIOS RESUMI'!$A$11:$O$2502,11,0)</f>
        <v>UN</v>
      </c>
      <c r="I453" s="32">
        <v>1</v>
      </c>
      <c r="J453" s="33">
        <f>+VLOOKUP(PPTO!$D453,'[1]ANEXO 2 LIST PRECIOS RESUMI'!$A$11:$O$2502,15,0)</f>
        <v>2089375</v>
      </c>
      <c r="K453" s="34">
        <f t="shared" si="9"/>
        <v>2089375</v>
      </c>
    </row>
    <row r="454" spans="2:11" ht="18" customHeight="1" x14ac:dyDescent="0.35">
      <c r="B454" s="81">
        <v>346</v>
      </c>
      <c r="C454" s="27" t="str">
        <f>+IFERROR(VLOOKUP(PPTO!$D454,'[1]ANEXO 2 LIST PRECIOS RESUMI'!$A$11:$O$2502,2,0),0)</f>
        <v>E 001.002.008</v>
      </c>
      <c r="D454" s="28">
        <v>925</v>
      </c>
      <c r="E454" s="26" t="s">
        <v>552</v>
      </c>
      <c r="F454" s="29"/>
      <c r="G454" s="30" t="str">
        <f>+VLOOKUP(PPTO!$D454,'[1]ANEXO 2 LIST PRECIOS RESUMI'!$A$11:$O$2502,10,0)</f>
        <v xml:space="preserve">POSTE DE CONCRET012 mx 1050 kg REFORZADO </v>
      </c>
      <c r="H454" s="31" t="str">
        <f>+VLOOKUP(PPTO!$D454,'[1]ANEXO 2 LIST PRECIOS RESUMI'!$A$11:$O$2502,11,0)</f>
        <v>UN</v>
      </c>
      <c r="I454" s="32">
        <v>1</v>
      </c>
      <c r="J454" s="33">
        <f>+VLOOKUP(PPTO!$D454,'[1]ANEXO 2 LIST PRECIOS RESUMI'!$A$11:$O$2502,15,0)</f>
        <v>1911990</v>
      </c>
      <c r="K454" s="34">
        <f t="shared" si="9"/>
        <v>1911990</v>
      </c>
    </row>
    <row r="455" spans="2:11" ht="18" customHeight="1" x14ac:dyDescent="0.35">
      <c r="B455" s="81">
        <v>347</v>
      </c>
      <c r="C455" s="27" t="str">
        <f>+IFERROR(VLOOKUP(PPTO!$D455,'[1]ANEXO 2 LIST PRECIOS RESUMI'!$A$11:$O$2502,2,0),0)</f>
        <v>E 001.004.058</v>
      </c>
      <c r="D455" s="28">
        <v>993</v>
      </c>
      <c r="E455" s="26" t="s">
        <v>553</v>
      </c>
      <c r="F455" s="29"/>
      <c r="G455" s="30" t="str">
        <f>+VLOOKUP(PPTO!$D455,'[1]ANEXO 2 LIST PRECIOS RESUMI'!$A$11:$O$2502,10,0)</f>
        <v xml:space="preserve">ESTRUCTURA CS 274 </v>
      </c>
      <c r="H455" s="31" t="str">
        <f>+VLOOKUP(PPTO!$D455,'[1]ANEXO 2 LIST PRECIOS RESUMI'!$A$11:$O$2502,11,0)</f>
        <v xml:space="preserve"> UN</v>
      </c>
      <c r="I455" s="32">
        <v>2</v>
      </c>
      <c r="J455" s="33">
        <f>+VLOOKUP(PPTO!$D455,'[1]ANEXO 2 LIST PRECIOS RESUMI'!$A$11:$O$2502,15,0)</f>
        <v>791776</v>
      </c>
      <c r="K455" s="34">
        <f t="shared" si="9"/>
        <v>1583552</v>
      </c>
    </row>
    <row r="456" spans="2:11" ht="18" customHeight="1" x14ac:dyDescent="0.35">
      <c r="B456" s="81">
        <v>348</v>
      </c>
      <c r="C456" s="27" t="str">
        <f>+IFERROR(VLOOKUP(PPTO!$D456,'[1]ANEXO 2 LIST PRECIOS RESUMI'!$A$11:$O$2502,2,0),0)</f>
        <v>E 001.004.061</v>
      </c>
      <c r="D456" s="28">
        <v>996</v>
      </c>
      <c r="E456" s="26" t="s">
        <v>554</v>
      </c>
      <c r="F456" s="29"/>
      <c r="G456" s="30" t="str">
        <f>+VLOOKUP(PPTO!$D456,'[1]ANEXO 2 LIST PRECIOS RESUMI'!$A$11:$O$2502,10,0)</f>
        <v xml:space="preserve">DESMONTE ESTRUCTURAS MT,inc trans.entrega </v>
      </c>
      <c r="H456" s="31" t="str">
        <f>+VLOOKUP(PPTO!$D456,'[1]ANEXO 2 LIST PRECIOS RESUMI'!$A$11:$O$2502,11,0)</f>
        <v>UN</v>
      </c>
      <c r="I456" s="32">
        <v>1</v>
      </c>
      <c r="J456" s="33">
        <f>+VLOOKUP(PPTO!$D456,'[1]ANEXO 2 LIST PRECIOS RESUMI'!$A$11:$O$2502,15,0)</f>
        <v>90757</v>
      </c>
      <c r="K456" s="34">
        <f t="shared" si="9"/>
        <v>90757</v>
      </c>
    </row>
    <row r="457" spans="2:11" ht="18" customHeight="1" x14ac:dyDescent="0.35">
      <c r="B457" s="81">
        <v>349</v>
      </c>
      <c r="C457" s="27" t="str">
        <f>+IFERROR(VLOOKUP(PPTO!$D457,'[1]ANEXO 2 LIST PRECIOS RESUMI'!$A$11:$O$2502,2,0),0)</f>
        <v>E 001.006.008</v>
      </c>
      <c r="D457" s="28">
        <v>1007</v>
      </c>
      <c r="E457" s="26" t="s">
        <v>555</v>
      </c>
      <c r="F457" s="29"/>
      <c r="G457" s="30" t="str">
        <f>+VLOOKUP(PPTO!$D457,'[1]ANEXO 2 LIST PRECIOS RESUMI'!$A$11:$O$2502,10,0)</f>
        <v xml:space="preserve">TRANSFORMADOR TRIFASICO DE 112.5 KVA </v>
      </c>
      <c r="H457" s="31" t="str">
        <f>+VLOOKUP(PPTO!$D457,'[1]ANEXO 2 LIST PRECIOS RESUMI'!$A$11:$O$2502,11,0)</f>
        <v xml:space="preserve"> UN</v>
      </c>
      <c r="I457" s="32">
        <v>1</v>
      </c>
      <c r="J457" s="33">
        <f>+VLOOKUP(PPTO!$D457,'[1]ANEXO 2 LIST PRECIOS RESUMI'!$A$11:$O$2502,15,0)</f>
        <v>14495996</v>
      </c>
      <c r="K457" s="34">
        <f t="shared" si="9"/>
        <v>14495996</v>
      </c>
    </row>
    <row r="458" spans="2:11" ht="18" customHeight="1" x14ac:dyDescent="0.35">
      <c r="B458" s="81">
        <v>350</v>
      </c>
      <c r="C458" s="27" t="str">
        <f>+IFERROR(VLOOKUP(PPTO!$D458,'[1]ANEXO 2 LIST PRECIOS RESUMI'!$A$11:$O$2502,2,0),0)</f>
        <v>E 001.007.004</v>
      </c>
      <c r="D458" s="28">
        <v>1017</v>
      </c>
      <c r="E458" s="26" t="s">
        <v>556</v>
      </c>
      <c r="F458" s="29"/>
      <c r="G458" s="30" t="str">
        <f>+VLOOKUP(PPTO!$D458,'[1]ANEXO 2 LIST PRECIOS RESUMI'!$A$11:$O$2502,10,0)</f>
        <v xml:space="preserve">CONDUCTOR ACSR 3 No. 2 AWG </v>
      </c>
      <c r="H458" s="31" t="str">
        <f>+VLOOKUP(PPTO!$D458,'[1]ANEXO 2 LIST PRECIOS RESUMI'!$A$11:$O$2502,11,0)</f>
        <v xml:space="preserve"> ML</v>
      </c>
      <c r="I458" s="32">
        <v>25</v>
      </c>
      <c r="J458" s="33">
        <f>+VLOOKUP(PPTO!$D458,'[1]ANEXO 2 LIST PRECIOS RESUMI'!$A$11:$O$2502,15,0)</f>
        <v>8956</v>
      </c>
      <c r="K458" s="34">
        <f t="shared" si="9"/>
        <v>223900</v>
      </c>
    </row>
    <row r="459" spans="2:11" ht="18" customHeight="1" x14ac:dyDescent="0.35">
      <c r="B459" s="81">
        <v>351</v>
      </c>
      <c r="C459" s="27" t="str">
        <f>+IFERROR(VLOOKUP(PPTO!$D459,'[1]ANEXO 2 LIST PRECIOS RESUMI'!$A$11:$O$2502,2,0),0)</f>
        <v>E 001.011.039</v>
      </c>
      <c r="D459" s="28">
        <v>1113</v>
      </c>
      <c r="E459" s="26" t="s">
        <v>557</v>
      </c>
      <c r="F459" s="29"/>
      <c r="G459" s="30" t="str">
        <f>+VLOOKUP(PPTO!$D459,'[1]ANEXO 2 LIST PRECIOS RESUMI'!$A$11:$O$2502,10,0)</f>
        <v xml:space="preserve">AFLORAMIENTO RED MT CS400 T.GALVANIZADO IMC 4"x6mt </v>
      </c>
      <c r="H459" s="31" t="str">
        <f>+VLOOKUP(PPTO!$D459,'[1]ANEXO 2 LIST PRECIOS RESUMI'!$A$11:$O$2502,11,0)</f>
        <v>ML</v>
      </c>
      <c r="I459" s="32">
        <v>1</v>
      </c>
      <c r="J459" s="33">
        <f>+VLOOKUP(PPTO!$D459,'[1]ANEXO 2 LIST PRECIOS RESUMI'!$A$11:$O$2502,15,0)</f>
        <v>1279136</v>
      </c>
      <c r="K459" s="34">
        <f t="shared" si="9"/>
        <v>1279136</v>
      </c>
    </row>
    <row r="460" spans="2:11" ht="18" customHeight="1" x14ac:dyDescent="0.35">
      <c r="B460" s="81">
        <v>352</v>
      </c>
      <c r="C460" s="27" t="str">
        <f>+IFERROR(VLOOKUP(PPTO!$D460,'[1]ANEXO 2 LIST PRECIOS RESUMI'!$A$11:$O$2502,2,0),0)</f>
        <v>E 001.019.147</v>
      </c>
      <c r="D460" s="28">
        <v>1306</v>
      </c>
      <c r="E460" s="26" t="s">
        <v>558</v>
      </c>
      <c r="F460" s="29"/>
      <c r="G460" s="30" t="str">
        <f>+VLOOKUP(PPTO!$D460,'[1]ANEXO 2 LIST PRECIOS RESUMI'!$A$11:$O$2502,10,0)</f>
        <v xml:space="preserve">BAJANTE CON TUBO CONDUIT IMC 3" L=6m </v>
      </c>
      <c r="H460" s="31" t="str">
        <f>+VLOOKUP(PPTO!$D460,'[1]ANEXO 2 LIST PRECIOS RESUMI'!$A$11:$O$2502,11,0)</f>
        <v xml:space="preserve"> UN</v>
      </c>
      <c r="I460" s="32">
        <v>2</v>
      </c>
      <c r="J460" s="33">
        <f>+VLOOKUP(PPTO!$D460,'[1]ANEXO 2 LIST PRECIOS RESUMI'!$A$11:$O$2502,15,0)</f>
        <v>812072</v>
      </c>
      <c r="K460" s="34">
        <f t="shared" si="9"/>
        <v>1624144</v>
      </c>
    </row>
    <row r="461" spans="2:11" ht="18" customHeight="1" x14ac:dyDescent="0.35">
      <c r="B461" s="81">
        <v>353</v>
      </c>
      <c r="C461" s="27" t="str">
        <f>+IFERROR(VLOOKUP(PPTO!$D461,'[1]ANEXO 2 LIST PRECIOS RESUMI'!$A$11:$O$2502,2,0),0)</f>
        <v>E 001.019.142</v>
      </c>
      <c r="D461" s="28">
        <v>1301</v>
      </c>
      <c r="E461" s="26" t="s">
        <v>559</v>
      </c>
      <c r="F461" s="29"/>
      <c r="G461" s="30" t="str">
        <f>+VLOOKUP(PPTO!$D461,'[1]ANEXO 2 LIST PRECIOS RESUMI'!$A$11:$O$2502,10,0)</f>
        <v xml:space="preserve">CANALIZACION PARA 2 DUCTOS PVC 4" </v>
      </c>
      <c r="H461" s="31" t="str">
        <f>+VLOOKUP(PPTO!$D461,'[1]ANEXO 2 LIST PRECIOS RESUMI'!$A$11:$O$2502,11,0)</f>
        <v xml:space="preserve"> ML</v>
      </c>
      <c r="I461" s="32">
        <v>65</v>
      </c>
      <c r="J461" s="33">
        <f>+VLOOKUP(PPTO!$D461,'[1]ANEXO 2 LIST PRECIOS RESUMI'!$A$11:$O$2502,15,0)</f>
        <v>109471</v>
      </c>
      <c r="K461" s="34">
        <f t="shared" si="9"/>
        <v>7115615</v>
      </c>
    </row>
    <row r="462" spans="2:11" ht="18" customHeight="1" x14ac:dyDescent="0.35">
      <c r="B462" s="81">
        <v>354</v>
      </c>
      <c r="C462" s="27" t="str">
        <f>+IFERROR(VLOOKUP(PPTO!$D462,'[1]ANEXO 2 LIST PRECIOS RESUMI'!$A$11:$O$2502,2,0),0)</f>
        <v>E 001.019.160</v>
      </c>
      <c r="D462" s="28">
        <v>1319</v>
      </c>
      <c r="E462" s="26" t="s">
        <v>560</v>
      </c>
      <c r="F462" s="29"/>
      <c r="G462" s="30" t="str">
        <f>+VLOOKUP(PPTO!$D462,'[1]ANEXO 2 LIST PRECIOS RESUMI'!$A$11:$O$2502,10,0)</f>
        <v xml:space="preserve">CANALIZACION PARA 1 DUCTO PVC 3" NORMA CS 220 </v>
      </c>
      <c r="H462" s="31" t="str">
        <f>+VLOOKUP(PPTO!$D462,'[1]ANEXO 2 LIST PRECIOS RESUMI'!$A$11:$O$2502,11,0)</f>
        <v xml:space="preserve"> ML</v>
      </c>
      <c r="I462" s="32">
        <v>130</v>
      </c>
      <c r="J462" s="33">
        <f>+VLOOKUP(PPTO!$D462,'[1]ANEXO 2 LIST PRECIOS RESUMI'!$A$11:$O$2502,15,0)</f>
        <v>112676</v>
      </c>
      <c r="K462" s="34">
        <f t="shared" si="9"/>
        <v>14647880</v>
      </c>
    </row>
    <row r="463" spans="2:11" ht="18" customHeight="1" x14ac:dyDescent="0.35">
      <c r="B463" s="81">
        <v>355</v>
      </c>
      <c r="C463" s="27" t="str">
        <f>+IFERROR(VLOOKUP(PPTO!$D463,'[1]ANEXO 2 LIST PRECIOS RESUMI'!$A$11:$O$2502,2,0),0)</f>
        <v>E 001.017.005</v>
      </c>
      <c r="D463" s="28">
        <v>1159</v>
      </c>
      <c r="E463" s="26" t="s">
        <v>561</v>
      </c>
      <c r="F463" s="29"/>
      <c r="G463" s="30" t="str">
        <f>+VLOOKUP(PPTO!$D463,'[1]ANEXO 2 LIST PRECIOS RESUMI'!$A$11:$O$2502,10,0)</f>
        <v xml:space="preserve">ARMARIO GRUPO DE MEDIDA </v>
      </c>
      <c r="H463" s="31" t="str">
        <f>+VLOOKUP(PPTO!$D463,'[1]ANEXO 2 LIST PRECIOS RESUMI'!$A$11:$O$2502,11,0)</f>
        <v xml:space="preserve"> UN</v>
      </c>
      <c r="I463" s="32">
        <v>1</v>
      </c>
      <c r="J463" s="33">
        <f>+VLOOKUP(PPTO!$D463,'[1]ANEXO 2 LIST PRECIOS RESUMI'!$A$11:$O$2502,15,0)</f>
        <v>1586603</v>
      </c>
      <c r="K463" s="34">
        <f t="shared" si="9"/>
        <v>1586603</v>
      </c>
    </row>
    <row r="464" spans="2:11" x14ac:dyDescent="0.35">
      <c r="B464" s="93"/>
      <c r="C464" s="18"/>
      <c r="D464" s="19"/>
      <c r="E464" s="17" t="s">
        <v>562</v>
      </c>
      <c r="F464" s="20"/>
      <c r="G464" s="21" t="s">
        <v>563</v>
      </c>
      <c r="H464" s="22"/>
      <c r="I464" s="23"/>
      <c r="J464" s="22"/>
      <c r="K464" s="38"/>
    </row>
    <row r="465" spans="2:11" ht="28" customHeight="1" x14ac:dyDescent="0.35">
      <c r="B465" s="81">
        <v>356</v>
      </c>
      <c r="C465" s="27" t="str">
        <f>+IFERROR(VLOOKUP(PPTO!$D465,'[1]ANEXO 2 LIST PRECIOS RESUMI'!$A$11:$O$2502,2,0),0)</f>
        <v>E 030.002.163</v>
      </c>
      <c r="D465" s="28">
        <v>2019</v>
      </c>
      <c r="E465" s="26" t="s">
        <v>564</v>
      </c>
      <c r="F465" s="29"/>
      <c r="G465" s="30" t="str">
        <f>+VLOOKUP(PPTO!$D465,'[1]ANEXO 2 LIST PRECIOS RESUMI'!$A$11:$O$2502,10,0)</f>
        <v>ACOMETIDA PARCIAL 3x(2No3/0)+2 No3/0+1 No2/0 desde el Transformador al Tablero General de Baja Tensión TGBT</v>
      </c>
      <c r="H465" s="31" t="str">
        <f>+VLOOKUP(PPTO!$D465,'[1]ANEXO 2 LIST PRECIOS RESUMI'!$A$11:$O$2502,11,0)</f>
        <v>ML</v>
      </c>
      <c r="I465" s="32">
        <v>66</v>
      </c>
      <c r="J465" s="59">
        <f>+VLOOKUP(PPTO!$D465,'[1]ANEXO 2 LIST PRECIOS RESUMI'!$A$11:$O$2502,15,0)</f>
        <v>878252</v>
      </c>
      <c r="K465" s="34">
        <f t="shared" si="9"/>
        <v>57964632</v>
      </c>
    </row>
    <row r="466" spans="2:11" ht="28" customHeight="1" x14ac:dyDescent="0.35">
      <c r="B466" s="81">
        <v>357</v>
      </c>
      <c r="C466" s="27" t="str">
        <f>+IFERROR(VLOOKUP(PPTO!$D466,'[1]ANEXO 2 LIST PRECIOS RESUMI'!$A$11:$O$2502,2,0),0)</f>
        <v>E 030.002.164</v>
      </c>
      <c r="D466" s="28">
        <v>2020</v>
      </c>
      <c r="E466" s="26" t="s">
        <v>565</v>
      </c>
      <c r="F466" s="29"/>
      <c r="G466" s="30" t="str">
        <f>+VLOOKUP(PPTO!$D466,'[1]ANEXO 2 LIST PRECIOS RESUMI'!$A$11:$O$2502,10,0)</f>
        <v>ACOMETIDA PARCIAL 3x(2No3/0)+2 No3/0+1 No2/0 desde el Transformador al Tablero de Bomba Contra Incendio. TCBCI</v>
      </c>
      <c r="H466" s="31" t="str">
        <f>+VLOOKUP(PPTO!$D466,'[1]ANEXO 2 LIST PRECIOS RESUMI'!$A$11:$O$2502,11,0)</f>
        <v>ML</v>
      </c>
      <c r="I466" s="32">
        <v>173</v>
      </c>
      <c r="J466" s="59">
        <f>+VLOOKUP(PPTO!$D466,'[1]ANEXO 2 LIST PRECIOS RESUMI'!$A$11:$O$2502,15,0)</f>
        <v>878252</v>
      </c>
      <c r="K466" s="34">
        <f t="shared" si="9"/>
        <v>151937596</v>
      </c>
    </row>
    <row r="467" spans="2:11" ht="28" customHeight="1" x14ac:dyDescent="0.35">
      <c r="B467" s="81">
        <v>358</v>
      </c>
      <c r="C467" s="27" t="str">
        <f>+IFERROR(VLOOKUP(PPTO!$D467,'[1]ANEXO 2 LIST PRECIOS RESUMI'!$A$11:$O$2502,2,0),0)</f>
        <v>E 030.002.165</v>
      </c>
      <c r="D467" s="28">
        <v>2021</v>
      </c>
      <c r="E467" s="26" t="s">
        <v>566</v>
      </c>
      <c r="F467" s="29"/>
      <c r="G467" s="30" t="str">
        <f>+VLOOKUP(PPTO!$D467,'[1]ANEXO 2 LIST PRECIOS RESUMI'!$A$11:$O$2502,10,0)</f>
        <v>ACOMETIDA PARCIAL 3No3/0+1 No3/0+1 No6 T de la Planta de Emergencia a Tablero General  de TGBT</v>
      </c>
      <c r="H467" s="31" t="str">
        <f>+VLOOKUP(PPTO!$D467,'[1]ANEXO 2 LIST PRECIOS RESUMI'!$A$11:$O$2502,11,0)</f>
        <v>ML</v>
      </c>
      <c r="I467" s="32">
        <v>13</v>
      </c>
      <c r="J467" s="59">
        <f>+VLOOKUP(PPTO!$D467,'[1]ANEXO 2 LIST PRECIOS RESUMI'!$A$11:$O$2502,15,0)</f>
        <v>463316</v>
      </c>
      <c r="K467" s="34">
        <f t="shared" si="9"/>
        <v>6023108</v>
      </c>
    </row>
    <row r="468" spans="2:11" ht="28" customHeight="1" x14ac:dyDescent="0.35">
      <c r="B468" s="81">
        <v>359</v>
      </c>
      <c r="C468" s="27" t="str">
        <f>+IFERROR(VLOOKUP(PPTO!$D468,'[1]ANEXO 2 LIST PRECIOS RESUMI'!$A$11:$O$2502,2,0),0)</f>
        <v>E 030.002.166</v>
      </c>
      <c r="D468" s="28">
        <v>2022</v>
      </c>
      <c r="E468" s="26" t="s">
        <v>567</v>
      </c>
      <c r="F468" s="29"/>
      <c r="G468" s="30" t="str">
        <f>+VLOOKUP(PPTO!$D468,'[1]ANEXO 2 LIST PRECIOS RESUMI'!$A$11:$O$2502,10,0)</f>
        <v>ACOMETIDA PARCIAL 3No2/0+1 No2/0+1 N08 Ducto PVC 2 1/2"  desde TGBT a Tablero Aulas Piso 1 - TA-P1</v>
      </c>
      <c r="H468" s="31" t="str">
        <f>+VLOOKUP(PPTO!$D468,'[1]ANEXO 2 LIST PRECIOS RESUMI'!$A$11:$O$2502,11,0)</f>
        <v>ML</v>
      </c>
      <c r="I468" s="32">
        <v>25</v>
      </c>
      <c r="J468" s="33">
        <f>+VLOOKUP(PPTO!$D468,'[1]ANEXO 2 LIST PRECIOS RESUMI'!$A$11:$O$2502,15,0)</f>
        <v>238865</v>
      </c>
      <c r="K468" s="34">
        <f t="shared" si="9"/>
        <v>5971625</v>
      </c>
    </row>
    <row r="469" spans="2:11" ht="29.15" customHeight="1" x14ac:dyDescent="0.35">
      <c r="B469" s="81">
        <v>360</v>
      </c>
      <c r="C469" s="27" t="str">
        <f>+IFERROR(VLOOKUP(PPTO!$D469,'[1]ANEXO 2 LIST PRECIOS RESUMI'!$A$11:$O$2502,2,0),0)</f>
        <v>E 002.001.121</v>
      </c>
      <c r="D469" s="28">
        <v>2260</v>
      </c>
      <c r="E469" s="26" t="s">
        <v>568</v>
      </c>
      <c r="F469" s="29"/>
      <c r="G469" s="30" t="str">
        <f>+VLOOKUP(PPTO!$D469,'[1]ANEXO 2 LIST PRECIOS RESUMI'!$A$11:$O$2502,10,0)</f>
        <v>ACOMETIDA PARCIAL 3No6+1No6+1No8 Ducto PVC 1 1/2" desde TGBT a TD-OESTE</v>
      </c>
      <c r="H469" s="31" t="str">
        <f>+VLOOKUP(PPTO!$D469,'[1]ANEXO 2 LIST PRECIOS RESUMI'!$A$11:$O$2502,11,0)</f>
        <v>ML</v>
      </c>
      <c r="I469" s="32">
        <v>36</v>
      </c>
      <c r="J469" s="33">
        <f>+VLOOKUP(PPTO!$D469,'[1]ANEXO 2 LIST PRECIOS RESUMI'!$A$11:$O$2502,15,0)</f>
        <v>71415</v>
      </c>
      <c r="K469" s="34">
        <f t="shared" si="9"/>
        <v>2570940</v>
      </c>
    </row>
    <row r="470" spans="2:11" ht="18" customHeight="1" x14ac:dyDescent="0.35">
      <c r="B470" s="81">
        <v>361</v>
      </c>
      <c r="C470" s="27" t="str">
        <f>+IFERROR(VLOOKUP(PPTO!$D470,'[1]ANEXO 2 LIST PRECIOS RESUMI'!$A$11:$O$2502,2,0),0)</f>
        <v>E 002.001.123</v>
      </c>
      <c r="D470" s="28">
        <v>2262</v>
      </c>
      <c r="E470" s="26" t="s">
        <v>569</v>
      </c>
      <c r="F470" s="29"/>
      <c r="G470" s="30" t="str">
        <f>+VLOOKUP(PPTO!$D470,'[1]ANEXO 2 LIST PRECIOS RESUMI'!$A$11:$O$2502,10,0)</f>
        <v>ACOMETIDA PARCIAL 3No4+1No4+1No8 Ducto PVC 2" desde TGBT a TD-ESTE</v>
      </c>
      <c r="H470" s="31" t="str">
        <f>+VLOOKUP(PPTO!$D470,'[1]ANEXO 2 LIST PRECIOS RESUMI'!$A$11:$O$2502,11,0)</f>
        <v>ML</v>
      </c>
      <c r="I470" s="32">
        <v>160</v>
      </c>
      <c r="J470" s="33">
        <f>+VLOOKUP(PPTO!$D470,'[1]ANEXO 2 LIST PRECIOS RESUMI'!$A$11:$O$2502,15,0)</f>
        <v>78990</v>
      </c>
      <c r="K470" s="34">
        <f t="shared" si="9"/>
        <v>12638400</v>
      </c>
    </row>
    <row r="471" spans="2:11" ht="29.15" customHeight="1" x14ac:dyDescent="0.35">
      <c r="B471" s="81">
        <v>362</v>
      </c>
      <c r="C471" s="27" t="str">
        <f>+IFERROR(VLOOKUP(PPTO!$D471,'[1]ANEXO 2 LIST PRECIOS RESUMI'!$A$11:$O$2502,2,0),0)</f>
        <v>E 002.001.121</v>
      </c>
      <c r="D471" s="28">
        <v>2260</v>
      </c>
      <c r="E471" s="26" t="s">
        <v>570</v>
      </c>
      <c r="F471" s="29"/>
      <c r="G471" s="30" t="str">
        <f>+VLOOKUP(PPTO!$D471,'[1]ANEXO 2 LIST PRECIOS RESUMI'!$A$11:$O$2502,10,0)</f>
        <v>ACOMETIDA PARCIAL 3No6+1No6+1No8 Ducto PVC 1 1/2" desde TGBT a TD-OESTE</v>
      </c>
      <c r="H471" s="31" t="str">
        <f>+VLOOKUP(PPTO!$D471,'[1]ANEXO 2 LIST PRECIOS RESUMI'!$A$11:$O$2502,11,0)</f>
        <v>ML</v>
      </c>
      <c r="I471" s="32">
        <v>65</v>
      </c>
      <c r="J471" s="33">
        <f>+VLOOKUP(PPTO!$D471,'[1]ANEXO 2 LIST PRECIOS RESUMI'!$A$11:$O$2502,15,0)</f>
        <v>71415</v>
      </c>
      <c r="K471" s="34">
        <f t="shared" si="9"/>
        <v>4641975</v>
      </c>
    </row>
    <row r="472" spans="2:11" ht="18" customHeight="1" x14ac:dyDescent="0.35">
      <c r="B472" s="81">
        <v>363</v>
      </c>
      <c r="C472" s="27" t="str">
        <f>+IFERROR(VLOOKUP(PPTO!$D472,'[1]ANEXO 2 LIST PRECIOS RESUMI'!$A$11:$O$2502,2,0),0)</f>
        <v>E 002.001.123</v>
      </c>
      <c r="D472" s="28">
        <v>2262</v>
      </c>
      <c r="E472" s="26" t="s">
        <v>571</v>
      </c>
      <c r="F472" s="29"/>
      <c r="G472" s="30" t="str">
        <f>+VLOOKUP(PPTO!$D472,'[1]ANEXO 2 LIST PRECIOS RESUMI'!$A$11:$O$2502,10,0)</f>
        <v>ACOMETIDA PARCIAL 3No4+1No4+1No8 Ducto PVC 2" desde TGBT a TD-ESTE</v>
      </c>
      <c r="H472" s="31" t="str">
        <f>+VLOOKUP(PPTO!$D472,'[1]ANEXO 2 LIST PRECIOS RESUMI'!$A$11:$O$2502,11,0)</f>
        <v>ML</v>
      </c>
      <c r="I472" s="32">
        <v>83</v>
      </c>
      <c r="J472" s="59">
        <f>+VLOOKUP(PPTO!$D472,'[1]ANEXO 2 LIST PRECIOS RESUMI'!$A$11:$O$2502,15,0)</f>
        <v>78990</v>
      </c>
      <c r="K472" s="34">
        <f t="shared" si="9"/>
        <v>6556170</v>
      </c>
    </row>
    <row r="473" spans="2:11" ht="29.15" customHeight="1" x14ac:dyDescent="0.35">
      <c r="B473" s="81">
        <v>364</v>
      </c>
      <c r="C473" s="27" t="str">
        <f>+IFERROR(VLOOKUP(PPTO!$D473,'[1]ANEXO 2 LIST PRECIOS RESUMI'!$A$11:$O$2502,2,0),0)</f>
        <v>E 030.002.167</v>
      </c>
      <c r="D473" s="28">
        <v>2023</v>
      </c>
      <c r="E473" s="26" t="s">
        <v>572</v>
      </c>
      <c r="F473" s="29"/>
      <c r="G473" s="30" t="str">
        <f>+VLOOKUP(PPTO!$D473,'[1]ANEXO 2 LIST PRECIOS RESUMI'!$A$11:$O$2502,10,0)</f>
        <v>ACOMETIDA PARCIAL 3No2+1 No2+1 No8 Ducto PVC 2 1/2"  desde TGBT a Tablero Aulas Piso 2 - TA-P2</v>
      </c>
      <c r="H473" s="31" t="str">
        <f>+VLOOKUP(PPTO!$D473,'[1]ANEXO 2 LIST PRECIOS RESUMI'!$A$11:$O$2502,11,0)</f>
        <v>ML</v>
      </c>
      <c r="I473" s="32">
        <v>62</v>
      </c>
      <c r="J473" s="59">
        <f>+VLOOKUP(PPTO!$D473,'[1]ANEXO 2 LIST PRECIOS RESUMI'!$A$11:$O$2502,15,0)</f>
        <v>237445</v>
      </c>
      <c r="K473" s="34">
        <f t="shared" si="9"/>
        <v>14721590</v>
      </c>
    </row>
    <row r="474" spans="2:11" ht="29.15" customHeight="1" x14ac:dyDescent="0.35">
      <c r="B474" s="81">
        <v>365</v>
      </c>
      <c r="C474" s="27" t="str">
        <f>+IFERROR(VLOOKUP(PPTO!$D474,'[1]ANEXO 2 LIST PRECIOS RESUMI'!$A$11:$O$2502,2,0),0)</f>
        <v>E 030.002.168</v>
      </c>
      <c r="D474" s="28">
        <v>2024</v>
      </c>
      <c r="E474" s="26" t="s">
        <v>573</v>
      </c>
      <c r="F474" s="29"/>
      <c r="G474" s="30" t="str">
        <f>+VLOOKUP(PPTO!$D474,'[1]ANEXO 2 LIST PRECIOS RESUMI'!$A$11:$O$2502,10,0)</f>
        <v>ACOMETIDA PARCIAL 3No2+1 No2+1 No8 Ducto PVC 2 1/2"  desde TGBT a Tablero de sala de profesores, sala de sistemas y laboratorios TSIS-P2</v>
      </c>
      <c r="H474" s="31" t="str">
        <f>+VLOOKUP(PPTO!$D474,'[1]ANEXO 2 LIST PRECIOS RESUMI'!$A$11:$O$2502,11,0)</f>
        <v>ML</v>
      </c>
      <c r="I474" s="32">
        <v>53</v>
      </c>
      <c r="J474" s="59">
        <f>+VLOOKUP(PPTO!$D474,'[1]ANEXO 2 LIST PRECIOS RESUMI'!$A$11:$O$2502,15,0)</f>
        <v>237445</v>
      </c>
      <c r="K474" s="34">
        <f t="shared" si="9"/>
        <v>12584585</v>
      </c>
    </row>
    <row r="475" spans="2:11" ht="18" customHeight="1" x14ac:dyDescent="0.35">
      <c r="B475" s="81">
        <v>366</v>
      </c>
      <c r="C475" s="27" t="str">
        <f>+IFERROR(VLOOKUP(PPTO!$D475,'[1]ANEXO 2 LIST PRECIOS RESUMI'!$A$11:$O$2502,2,0),0)</f>
        <v>E 002.001.123</v>
      </c>
      <c r="D475" s="28">
        <v>2262</v>
      </c>
      <c r="E475" s="26" t="s">
        <v>574</v>
      </c>
      <c r="F475" s="29"/>
      <c r="G475" s="30" t="str">
        <f>+VLOOKUP(PPTO!$D475,'[1]ANEXO 2 LIST PRECIOS RESUMI'!$A$11:$O$2502,10,0)</f>
        <v>ACOMETIDA PARCIAL 3No4+1No4+1No8 Ducto PVC 2" desde TGBT a TD-ESTE</v>
      </c>
      <c r="H475" s="31" t="str">
        <f>+VLOOKUP(PPTO!$D475,'[1]ANEXO 2 LIST PRECIOS RESUMI'!$A$11:$O$2502,11,0)</f>
        <v>ML</v>
      </c>
      <c r="I475" s="32">
        <v>67</v>
      </c>
      <c r="J475" s="33">
        <f>+VLOOKUP(PPTO!$D475,'[1]ANEXO 2 LIST PRECIOS RESUMI'!$A$11:$O$2502,15,0)</f>
        <v>78990</v>
      </c>
      <c r="K475" s="34">
        <f t="shared" si="9"/>
        <v>5292330</v>
      </c>
    </row>
    <row r="476" spans="2:11" ht="29.15" customHeight="1" x14ac:dyDescent="0.35">
      <c r="B476" s="81">
        <v>367</v>
      </c>
      <c r="C476" s="27" t="str">
        <f>+IFERROR(VLOOKUP(PPTO!$D476,'[1]ANEXO 2 LIST PRECIOS RESUMI'!$A$11:$O$2502,2,0),0)</f>
        <v>E 002.001.121</v>
      </c>
      <c r="D476" s="28">
        <v>2260</v>
      </c>
      <c r="E476" s="26" t="s">
        <v>575</v>
      </c>
      <c r="F476" s="29"/>
      <c r="G476" s="30" t="str">
        <f>+VLOOKUP(PPTO!$D476,'[1]ANEXO 2 LIST PRECIOS RESUMI'!$A$11:$O$2502,10,0)</f>
        <v>ACOMETIDA PARCIAL 3No6+1No6+1No8 Ducto PVC 1 1/2" desde TGBT a TD-OESTE</v>
      </c>
      <c r="H476" s="31" t="str">
        <f>+VLOOKUP(PPTO!$D476,'[1]ANEXO 2 LIST PRECIOS RESUMI'!$A$11:$O$2502,11,0)</f>
        <v>ML</v>
      </c>
      <c r="I476" s="32">
        <v>37</v>
      </c>
      <c r="J476" s="33">
        <f>+VLOOKUP(PPTO!$D476,'[1]ANEXO 2 LIST PRECIOS RESUMI'!$A$11:$O$2502,15,0)</f>
        <v>71415</v>
      </c>
      <c r="K476" s="34">
        <f t="shared" si="9"/>
        <v>2642355</v>
      </c>
    </row>
    <row r="477" spans="2:11" ht="18" customHeight="1" x14ac:dyDescent="0.35">
      <c r="B477" s="81">
        <v>368</v>
      </c>
      <c r="C477" s="27" t="str">
        <f>+IFERROR(VLOOKUP(PPTO!$D477,'[1]ANEXO 2 LIST PRECIOS RESUMI'!$A$11:$O$2502,2,0),0)</f>
        <v>E 002.001.123</v>
      </c>
      <c r="D477" s="28">
        <v>2262</v>
      </c>
      <c r="E477" s="26" t="s">
        <v>576</v>
      </c>
      <c r="F477" s="29"/>
      <c r="G477" s="30" t="str">
        <f>+VLOOKUP(PPTO!$D477,'[1]ANEXO 2 LIST PRECIOS RESUMI'!$A$11:$O$2502,10,0)</f>
        <v>ACOMETIDA PARCIAL 3No4+1No4+1No8 Ducto PVC 2" desde TGBT a TD-ESTE</v>
      </c>
      <c r="H477" s="31" t="str">
        <f>+VLOOKUP(PPTO!$D477,'[1]ANEXO 2 LIST PRECIOS RESUMI'!$A$11:$O$2502,11,0)</f>
        <v>ML</v>
      </c>
      <c r="I477" s="32">
        <v>8</v>
      </c>
      <c r="J477" s="33">
        <f>+VLOOKUP(PPTO!$D477,'[1]ANEXO 2 LIST PRECIOS RESUMI'!$A$11:$O$2502,15,0)</f>
        <v>78990</v>
      </c>
      <c r="K477" s="34">
        <f t="shared" si="9"/>
        <v>631920</v>
      </c>
    </row>
    <row r="478" spans="2:11" ht="29.15" customHeight="1" x14ac:dyDescent="0.35">
      <c r="B478" s="81">
        <v>369</v>
      </c>
      <c r="C478" s="27" t="str">
        <f>+IFERROR(VLOOKUP(PPTO!$D478,'[1]ANEXO 2 LIST PRECIOS RESUMI'!$A$11:$O$2502,2,0),0)</f>
        <v>E 002.001.121</v>
      </c>
      <c r="D478" s="28">
        <v>2260</v>
      </c>
      <c r="E478" s="26" t="s">
        <v>577</v>
      </c>
      <c r="F478" s="29"/>
      <c r="G478" s="30" t="str">
        <f>+VLOOKUP(PPTO!$D478,'[1]ANEXO 2 LIST PRECIOS RESUMI'!$A$11:$O$2502,10,0)</f>
        <v>ACOMETIDA PARCIAL 3No6+1No6+1No8 Ducto PVC 1 1/2" desde TGBT a TD-OESTE</v>
      </c>
      <c r="H478" s="31" t="str">
        <f>+VLOOKUP(PPTO!$D478,'[1]ANEXO 2 LIST PRECIOS RESUMI'!$A$11:$O$2502,11,0)</f>
        <v>ML</v>
      </c>
      <c r="I478" s="32">
        <v>58</v>
      </c>
      <c r="J478" s="33">
        <f>+VLOOKUP(PPTO!$D478,'[1]ANEXO 2 LIST PRECIOS RESUMI'!$A$11:$O$2502,15,0)</f>
        <v>71415</v>
      </c>
      <c r="K478" s="34">
        <f t="shared" si="9"/>
        <v>4142070</v>
      </c>
    </row>
    <row r="479" spans="2:11" ht="29.15" customHeight="1" x14ac:dyDescent="0.35">
      <c r="B479" s="79">
        <v>370</v>
      </c>
      <c r="C479" s="49" t="str">
        <f>+IFERROR(VLOOKUP(PPTO!$D479,'[1]ANEXO 2 LIST PRECIOS RESUMI'!$A$11:$O$2502,2,0),0)</f>
        <v>E 002.001.117</v>
      </c>
      <c r="D479" s="50">
        <v>2256</v>
      </c>
      <c r="E479" s="48" t="s">
        <v>578</v>
      </c>
      <c r="F479" s="29"/>
      <c r="G479" s="52" t="str">
        <f>+VLOOKUP(PPTO!$D479,'[1]ANEXO 2 LIST PRECIOS RESUMI'!$A$11:$O$2502,10,0)</f>
        <v>ACOMETIDA PARCIAL 3 No8+1 No8+1No8 Ducto PVC 1 1/4"
T.G.B.T a TGEN-REG</v>
      </c>
      <c r="H479" s="53" t="str">
        <f>+VLOOKUP(PPTO!$D479,'[1]ANEXO 2 LIST PRECIOS RESUMI'!$A$11:$O$2502,11,0)</f>
        <v>ML</v>
      </c>
      <c r="I479" s="54">
        <v>25</v>
      </c>
      <c r="J479" s="59">
        <f>+VLOOKUP(PPTO!$D479,'[1]ANEXO 2 LIST PRECIOS RESUMI'!$A$11:$O$2502,15,0)</f>
        <v>54065</v>
      </c>
      <c r="K479" s="56">
        <f t="shared" si="9"/>
        <v>1351625</v>
      </c>
    </row>
    <row r="480" spans="2:11" ht="29.15" customHeight="1" x14ac:dyDescent="0.35">
      <c r="B480" s="79">
        <v>371</v>
      </c>
      <c r="C480" s="49" t="str">
        <f>+IFERROR(VLOOKUP(PPTO!$D480,'[1]ANEXO 2 LIST PRECIOS RESUMI'!$A$11:$O$2502,2,0),0)</f>
        <v>E 002.001.118</v>
      </c>
      <c r="D480" s="50">
        <v>2257</v>
      </c>
      <c r="E480" s="48" t="s">
        <v>579</v>
      </c>
      <c r="F480" s="29"/>
      <c r="G480" s="52" t="str">
        <f>+VLOOKUP(PPTO!$D480,'[1]ANEXO 2 LIST PRECIOS RESUMI'!$A$11:$O$2502,10,0)</f>
        <v>ACOMETIDA PARCIAL 3 No8+1 No8+1No8 Ducto PVC 1 1/4" TGEN-REG a TREG-ESTE</v>
      </c>
      <c r="H480" s="53" t="str">
        <f>+VLOOKUP(PPTO!$D480,'[1]ANEXO 2 LIST PRECIOS RESUMI'!$A$11:$O$2502,11,0)</f>
        <v>ML</v>
      </c>
      <c r="I480" s="54">
        <v>52</v>
      </c>
      <c r="J480" s="59">
        <f>+VLOOKUP(PPTO!$D480,'[1]ANEXO 2 LIST PRECIOS RESUMI'!$A$11:$O$2502,15,0)</f>
        <v>54065</v>
      </c>
      <c r="K480" s="56">
        <f t="shared" si="9"/>
        <v>2811380</v>
      </c>
    </row>
    <row r="481" spans="2:11" ht="29.15" customHeight="1" x14ac:dyDescent="0.35">
      <c r="B481" s="79">
        <v>372</v>
      </c>
      <c r="C481" s="49" t="str">
        <f>+IFERROR(VLOOKUP(PPTO!$D481,'[1]ANEXO 2 LIST PRECIOS RESUMI'!$A$11:$O$2502,2,0),0)</f>
        <v>E 030.002.169</v>
      </c>
      <c r="D481" s="50">
        <v>2025</v>
      </c>
      <c r="E481" s="48" t="s">
        <v>580</v>
      </c>
      <c r="F481" s="29"/>
      <c r="G481" s="52" t="str">
        <f>+VLOOKUP(PPTO!$D481,'[1]ANEXO 2 LIST PRECIOS RESUMI'!$A$11:$O$2502,10,0)</f>
        <v>ACOMETIDA PARCIAL 3No2+1 No2+1 No8 Ducto PVC 2 1/2"  desde el TGBT al Tablero en el cuarto de máquinas Tcuarto-Máq</v>
      </c>
      <c r="H481" s="53" t="str">
        <f>+VLOOKUP(PPTO!$D481,'[1]ANEXO 2 LIST PRECIOS RESUMI'!$A$11:$O$2502,11,0)</f>
        <v>ML</v>
      </c>
      <c r="I481" s="54">
        <v>111</v>
      </c>
      <c r="J481" s="59">
        <f>+VLOOKUP(PPTO!$D481,'[1]ANEXO 2 LIST PRECIOS RESUMI'!$A$11:$O$2502,15,0)</f>
        <v>237445</v>
      </c>
      <c r="K481" s="56">
        <f t="shared" si="9"/>
        <v>26356395</v>
      </c>
    </row>
    <row r="482" spans="2:11" ht="29.15" customHeight="1" x14ac:dyDescent="0.35">
      <c r="B482" s="79">
        <v>373</v>
      </c>
      <c r="C482" s="49" t="str">
        <f>+IFERROR(VLOOKUP(PPTO!$D482,'[1]ANEXO 2 LIST PRECIOS RESUMI'!$A$11:$O$2502,2,0),0)</f>
        <v>E 002.001.120</v>
      </c>
      <c r="D482" s="50">
        <v>2259</v>
      </c>
      <c r="E482" s="48" t="s">
        <v>581</v>
      </c>
      <c r="F482" s="29"/>
      <c r="G482" s="52" t="str">
        <f>+VLOOKUP(PPTO!$D482,'[1]ANEXO 2 LIST PRECIOS RESUMI'!$A$11:$O$2502,10,0)</f>
        <v>ACOMETIDA PARCIAL 3 No8+1 No8+1No8 Ducto PVC 1 1/4"
T.G.B.T a T-IEXT</v>
      </c>
      <c r="H482" s="53" t="str">
        <f>+VLOOKUP(PPTO!$D482,'[1]ANEXO 2 LIST PRECIOS RESUMI'!$A$11:$O$2502,11,0)</f>
        <v>ML</v>
      </c>
      <c r="I482" s="54">
        <v>8</v>
      </c>
      <c r="J482" s="59">
        <f>+VLOOKUP(PPTO!$D482,'[1]ANEXO 2 LIST PRECIOS RESUMI'!$A$11:$O$2502,15,0)</f>
        <v>54065</v>
      </c>
      <c r="K482" s="56">
        <f t="shared" si="9"/>
        <v>432520</v>
      </c>
    </row>
    <row r="483" spans="2:11" ht="29.15" customHeight="1" x14ac:dyDescent="0.35">
      <c r="B483" s="79">
        <v>374</v>
      </c>
      <c r="C483" s="49" t="str">
        <f>+IFERROR(VLOOKUP(PPTO!$D483,'[1]ANEXO 2 LIST PRECIOS RESUMI'!$A$11:$O$2502,2,0),0)</f>
        <v>E 002.001.117</v>
      </c>
      <c r="D483" s="50">
        <v>2256</v>
      </c>
      <c r="E483" s="48" t="s">
        <v>582</v>
      </c>
      <c r="F483" s="29"/>
      <c r="G483" s="52" t="str">
        <f>+VLOOKUP(PPTO!$D483,'[1]ANEXO 2 LIST PRECIOS RESUMI'!$A$11:$O$2502,10,0)</f>
        <v>ACOMETIDA PARCIAL 3 No8+1 No8+1No8 Ducto PVC 1 1/4"
T.G.B.T a TGEN-REG</v>
      </c>
      <c r="H483" s="53" t="str">
        <f>+VLOOKUP(PPTO!$D483,'[1]ANEXO 2 LIST PRECIOS RESUMI'!$A$11:$O$2502,11,0)</f>
        <v>ML</v>
      </c>
      <c r="I483" s="54">
        <v>12</v>
      </c>
      <c r="J483" s="59">
        <f>+VLOOKUP(PPTO!$D483,'[1]ANEXO 2 LIST PRECIOS RESUMI'!$A$11:$O$2502,15,0)</f>
        <v>54065</v>
      </c>
      <c r="K483" s="56">
        <f t="shared" si="9"/>
        <v>648780</v>
      </c>
    </row>
    <row r="484" spans="2:11" ht="29.15" customHeight="1" x14ac:dyDescent="0.35">
      <c r="B484" s="79">
        <v>375</v>
      </c>
      <c r="C484" s="49" t="str">
        <f>+IFERROR(VLOOKUP(PPTO!$D484,'[1]ANEXO 2 LIST PRECIOS RESUMI'!$A$11:$O$2502,2,0),0)</f>
        <v>E 002.001.119</v>
      </c>
      <c r="D484" s="50">
        <v>2258</v>
      </c>
      <c r="E484" s="48" t="s">
        <v>583</v>
      </c>
      <c r="F484" s="29"/>
      <c r="G484" s="52" t="str">
        <f>+VLOOKUP(PPTO!$D484,'[1]ANEXO 2 LIST PRECIOS RESUMI'!$A$11:$O$2502,10,0)</f>
        <v>ACOMETIDA PARCIAL 3 No8+1 No8+1No8 Ducto PVC 1 1/4" TGEN-REG a TREG-OESTE</v>
      </c>
      <c r="H484" s="53" t="str">
        <f>+VLOOKUP(PPTO!$D484,'[1]ANEXO 2 LIST PRECIOS RESUMI'!$A$11:$O$2502,11,0)</f>
        <v>ML</v>
      </c>
      <c r="I484" s="54">
        <v>15</v>
      </c>
      <c r="J484" s="59">
        <f>+VLOOKUP(PPTO!$D484,'[1]ANEXO 2 LIST PRECIOS RESUMI'!$A$11:$O$2502,15,0)</f>
        <v>54065</v>
      </c>
      <c r="K484" s="56">
        <f t="shared" si="9"/>
        <v>810975</v>
      </c>
    </row>
    <row r="485" spans="2:11" ht="18" customHeight="1" x14ac:dyDescent="0.35">
      <c r="B485" s="81">
        <v>376</v>
      </c>
      <c r="C485" s="27" t="str">
        <f>+IFERROR(VLOOKUP(PPTO!$D485,'[1]ANEXO 2 LIST PRECIOS RESUMI'!$A$11:$O$2502,2,0),0)</f>
        <v>E 001.011.019</v>
      </c>
      <c r="D485" s="28">
        <v>1093</v>
      </c>
      <c r="E485" s="26" t="s">
        <v>584</v>
      </c>
      <c r="F485" s="29"/>
      <c r="G485" s="30" t="str">
        <f>+VLOOKUP(PPTO!$D485,'[1]ANEXO 2 LIST PRECIOS RESUMI'!$A$11:$O$2502,10,0)</f>
        <v xml:space="preserve">ACOMETIDA PARCIAL 3No10+1No12 Ducto PVC 3/4" </v>
      </c>
      <c r="H485" s="31" t="str">
        <f>+VLOOKUP(PPTO!$D485,'[1]ANEXO 2 LIST PRECIOS RESUMI'!$A$11:$O$2502,11,0)</f>
        <v xml:space="preserve"> ML</v>
      </c>
      <c r="I485" s="32">
        <v>850</v>
      </c>
      <c r="J485" s="33">
        <f>+VLOOKUP(PPTO!$D485,'[1]ANEXO 2 LIST PRECIOS RESUMI'!$A$11:$O$2502,15,0)</f>
        <v>56460</v>
      </c>
      <c r="K485" s="34">
        <f t="shared" si="9"/>
        <v>47991000</v>
      </c>
    </row>
    <row r="486" spans="2:11" ht="18" customHeight="1" x14ac:dyDescent="0.35">
      <c r="B486" s="93"/>
      <c r="C486" s="18"/>
      <c r="D486" s="19"/>
      <c r="E486" s="25" t="s">
        <v>585</v>
      </c>
      <c r="F486" s="37"/>
      <c r="G486" s="67" t="s">
        <v>586</v>
      </c>
      <c r="H486" s="68"/>
      <c r="I486" s="69"/>
      <c r="J486" s="68"/>
      <c r="K486" s="38"/>
    </row>
    <row r="487" spans="2:11" ht="18" customHeight="1" x14ac:dyDescent="0.35">
      <c r="B487" s="81">
        <v>377</v>
      </c>
      <c r="C487" s="27" t="str">
        <f>+IFERROR(VLOOKUP(PPTO!$D487,'[1]ANEXO 2 LIST PRECIOS RESUMI'!$A$11:$O$2502,2,0),0)</f>
        <v>E 001.019.039</v>
      </c>
      <c r="D487" s="28">
        <v>1201</v>
      </c>
      <c r="E487" s="26" t="s">
        <v>587</v>
      </c>
      <c r="F487" s="29"/>
      <c r="G487" s="30" t="str">
        <f>+VLOOKUP(PPTO!$D487,'[1]ANEXO 2 LIST PRECIOS RESUMI'!$A$11:$O$2502,10,0)</f>
        <v xml:space="preserve">TABLERO GENERAL BAJA TENSION INC GABINETE TOTALIZA </v>
      </c>
      <c r="H487" s="31" t="str">
        <f>+VLOOKUP(PPTO!$D487,'[1]ANEXO 2 LIST PRECIOS RESUMI'!$A$11:$O$2502,11,0)</f>
        <v xml:space="preserve"> UN</v>
      </c>
      <c r="I487" s="32">
        <v>1</v>
      </c>
      <c r="J487" s="33">
        <f>+VLOOKUP(PPTO!$D487,'[1]ANEXO 2 LIST PRECIOS RESUMI'!$A$11:$O$2502,15,0)</f>
        <v>9666363</v>
      </c>
      <c r="K487" s="34">
        <f t="shared" si="9"/>
        <v>9666363</v>
      </c>
    </row>
    <row r="488" spans="2:11" ht="18" customHeight="1" x14ac:dyDescent="0.35">
      <c r="B488" s="81">
        <v>378</v>
      </c>
      <c r="C488" s="27" t="str">
        <f>+IFERROR(VLOOKUP(PPTO!$D488,'[1]ANEXO 2 LIST PRECIOS RESUMI'!$A$11:$O$2502,2,0),0)</f>
        <v>E 001.010.002</v>
      </c>
      <c r="D488" s="28">
        <v>1070</v>
      </c>
      <c r="E488" s="26" t="s">
        <v>588</v>
      </c>
      <c r="F488" s="29"/>
      <c r="G488" s="30" t="str">
        <f>+VLOOKUP(PPTO!$D488,'[1]ANEXO 2 LIST PRECIOS RESUMI'!$A$11:$O$2502,10,0)</f>
        <v xml:space="preserve">TABLERO PARCIAL12 CIRCUITOS.Inc totalizador,interr </v>
      </c>
      <c r="H488" s="31" t="str">
        <f>+VLOOKUP(PPTO!$D488,'[1]ANEXO 2 LIST PRECIOS RESUMI'!$A$11:$O$2502,11,0)</f>
        <v>UN</v>
      </c>
      <c r="I488" s="32">
        <v>2</v>
      </c>
      <c r="J488" s="33">
        <f>+VLOOKUP(PPTO!$D488,'[1]ANEXO 2 LIST PRECIOS RESUMI'!$A$11:$O$2502,15,0)</f>
        <v>685533</v>
      </c>
      <c r="K488" s="34">
        <f t="shared" si="9"/>
        <v>1371066</v>
      </c>
    </row>
    <row r="489" spans="2:11" ht="18" customHeight="1" x14ac:dyDescent="0.35">
      <c r="B489" s="81">
        <v>379</v>
      </c>
      <c r="C489" s="27" t="str">
        <f>+IFERROR(VLOOKUP(PPTO!$D489,'[1]ANEXO 2 LIST PRECIOS RESUMI'!$A$11:$O$2502,2,0),0)</f>
        <v>E 001.010.003</v>
      </c>
      <c r="D489" s="28">
        <v>1071</v>
      </c>
      <c r="E489" s="26" t="s">
        <v>589</v>
      </c>
      <c r="F489" s="29"/>
      <c r="G489" s="30" t="str">
        <f>+VLOOKUP(PPTO!$D489,'[1]ANEXO 2 LIST PRECIOS RESUMI'!$A$11:$O$2502,10,0)</f>
        <v xml:space="preserve">TABLERO PARCIAL18CIRCUITOS,inc totalizador,interru </v>
      </c>
      <c r="H489" s="31" t="str">
        <f>+VLOOKUP(PPTO!$D489,'[1]ANEXO 2 LIST PRECIOS RESUMI'!$A$11:$O$2502,11,0)</f>
        <v>UN</v>
      </c>
      <c r="I489" s="32">
        <v>4</v>
      </c>
      <c r="J489" s="33">
        <f>+VLOOKUP(PPTO!$D489,'[1]ANEXO 2 LIST PRECIOS RESUMI'!$A$11:$O$2502,15,0)</f>
        <v>914341</v>
      </c>
      <c r="K489" s="34">
        <f t="shared" si="9"/>
        <v>3657364</v>
      </c>
    </row>
    <row r="490" spans="2:11" ht="18" customHeight="1" x14ac:dyDescent="0.35">
      <c r="B490" s="81">
        <v>380</v>
      </c>
      <c r="C490" s="27" t="str">
        <f>+IFERROR(VLOOKUP(PPTO!$D490,'[1]ANEXO 2 LIST PRECIOS RESUMI'!$A$11:$O$2502,2,0),0)</f>
        <v>E 001.010.004</v>
      </c>
      <c r="D490" s="28">
        <v>1072</v>
      </c>
      <c r="E490" s="26" t="s">
        <v>590</v>
      </c>
      <c r="F490" s="29"/>
      <c r="G490" s="30" t="str">
        <f>+VLOOKUP(PPTO!$D490,'[1]ANEXO 2 LIST PRECIOS RESUMI'!$A$11:$O$2502,10,0)</f>
        <v xml:space="preserve">TABLERO PARCIAL24CIRCUITOS,inc totalizador,interru </v>
      </c>
      <c r="H490" s="31" t="str">
        <f>+VLOOKUP(PPTO!$D490,'[1]ANEXO 2 LIST PRECIOS RESUMI'!$A$11:$O$2502,11,0)</f>
        <v>UN</v>
      </c>
      <c r="I490" s="32">
        <v>5</v>
      </c>
      <c r="J490" s="33">
        <f>+VLOOKUP(PPTO!$D490,'[1]ANEXO 2 LIST PRECIOS RESUMI'!$A$11:$O$2502,15,0)</f>
        <v>1053254</v>
      </c>
      <c r="K490" s="34">
        <f t="shared" si="9"/>
        <v>5266270</v>
      </c>
    </row>
    <row r="491" spans="2:11" ht="18" customHeight="1" x14ac:dyDescent="0.35">
      <c r="B491" s="81">
        <v>381</v>
      </c>
      <c r="C491" s="27" t="str">
        <f>+IFERROR(VLOOKUP(PPTO!$D491,'[1]ANEXO 2 LIST PRECIOS RESUMI'!$A$11:$O$2502,2,0),0)</f>
        <v>E 001.010.005</v>
      </c>
      <c r="D491" s="28">
        <v>1073</v>
      </c>
      <c r="E491" s="26" t="s">
        <v>591</v>
      </c>
      <c r="F491" s="29"/>
      <c r="G491" s="30" t="str">
        <f>+VLOOKUP(PPTO!$D491,'[1]ANEXO 2 LIST PRECIOS RESUMI'!$A$11:$O$2502,10,0)</f>
        <v xml:space="preserve">TABLERO PARCIAL30CIRCUITOS,inc totalizador,interru </v>
      </c>
      <c r="H491" s="31" t="str">
        <f>+VLOOKUP(PPTO!$D491,'[1]ANEXO 2 LIST PRECIOS RESUMI'!$A$11:$O$2502,11,0)</f>
        <v>UN</v>
      </c>
      <c r="I491" s="32">
        <v>2</v>
      </c>
      <c r="J491" s="33">
        <f>+VLOOKUP(PPTO!$D491,'[1]ANEXO 2 LIST PRECIOS RESUMI'!$A$11:$O$2502,15,0)</f>
        <v>1295152</v>
      </c>
      <c r="K491" s="34">
        <f t="shared" si="9"/>
        <v>2590304</v>
      </c>
    </row>
    <row r="492" spans="2:11" ht="18" customHeight="1" x14ac:dyDescent="0.35">
      <c r="B492" s="81">
        <v>382</v>
      </c>
      <c r="C492" s="27" t="str">
        <f>+IFERROR(VLOOKUP(PPTO!$D492,'[1]ANEXO 2 LIST PRECIOS RESUMI'!$A$11:$O$2502,2,0),0)</f>
        <v>E 002.001.127</v>
      </c>
      <c r="D492" s="28">
        <v>2266</v>
      </c>
      <c r="E492" s="26" t="s">
        <v>592</v>
      </c>
      <c r="F492" s="29"/>
      <c r="G492" s="30" t="str">
        <f>+VLOOKUP(PPTO!$D492,'[1]ANEXO 2 LIST PRECIOS RESUMI'!$A$11:$O$2502,10,0)</f>
        <v>TABLERO PARCIAL36CIRCUITOS,inc totalizador,interru  TD- ESTE, TD-OESTE</v>
      </c>
      <c r="H492" s="31" t="str">
        <f>+VLOOKUP(PPTO!$D492,'[1]ANEXO 2 LIST PRECIOS RESUMI'!$A$11:$O$2502,11,0)</f>
        <v>UN</v>
      </c>
      <c r="I492" s="32">
        <v>1</v>
      </c>
      <c r="J492" s="33">
        <f>+VLOOKUP(PPTO!$D492,'[1]ANEXO 2 LIST PRECIOS RESUMI'!$A$11:$O$2502,15,0)</f>
        <v>1409467</v>
      </c>
      <c r="K492" s="34">
        <f t="shared" si="9"/>
        <v>1409467</v>
      </c>
    </row>
    <row r="493" spans="2:11" ht="18" customHeight="1" x14ac:dyDescent="0.35">
      <c r="B493" s="81">
        <v>383</v>
      </c>
      <c r="C493" s="27" t="str">
        <f>+IFERROR(VLOOKUP(PPTO!$D493,'[1]ANEXO 2 LIST PRECIOS RESUMI'!$A$11:$O$2502,2,0),0)</f>
        <v>E 001.010.006</v>
      </c>
      <c r="D493" s="28">
        <v>1074</v>
      </c>
      <c r="E493" s="26" t="s">
        <v>593</v>
      </c>
      <c r="F493" s="29"/>
      <c r="G493" s="30" t="str">
        <f>+VLOOKUP(PPTO!$D493,'[1]ANEXO 2 LIST PRECIOS RESUMI'!$A$11:$O$2502,10,0)</f>
        <v xml:space="preserve">TABLERO PARCIAL8CIRCUITOS,inc totalizador,interru </v>
      </c>
      <c r="H493" s="31" t="str">
        <f>+VLOOKUP(PPTO!$D493,'[1]ANEXO 2 LIST PRECIOS RESUMI'!$A$11:$O$2502,11,0)</f>
        <v>UN</v>
      </c>
      <c r="I493" s="32">
        <v>1</v>
      </c>
      <c r="J493" s="33">
        <f>+VLOOKUP(PPTO!$D493,'[1]ANEXO 2 LIST PRECIOS RESUMI'!$A$11:$O$2502,15,0)</f>
        <v>542662</v>
      </c>
      <c r="K493" s="34">
        <f t="shared" si="9"/>
        <v>542662</v>
      </c>
    </row>
    <row r="494" spans="2:11" ht="28" customHeight="1" x14ac:dyDescent="0.35">
      <c r="B494" s="81">
        <v>384</v>
      </c>
      <c r="C494" s="27" t="str">
        <f>+IFERROR(VLOOKUP(PPTO!$D494,'[1]ANEXO 2 LIST PRECIOS RESUMI'!$A$11:$O$2502,2,0),0)</f>
        <v>E 002.001.126</v>
      </c>
      <c r="D494" s="28">
        <v>2265</v>
      </c>
      <c r="E494" s="26" t="s">
        <v>594</v>
      </c>
      <c r="F494" s="29"/>
      <c r="G494" s="30" t="str">
        <f>+VLOOKUP(PPTO!$D494,'[1]ANEXO 2 LIST PRECIOS RESUMI'!$A$11:$O$2502,10,0)</f>
        <v>TABLERO GENERAL REGULADO CON BYPASS PARA UPS 10 KVA - TGEN-REG  (TRANSFERENCIA  AUTOMATICA)</v>
      </c>
      <c r="H494" s="31" t="str">
        <f>+VLOOKUP(PPTO!$D494,'[1]ANEXO 2 LIST PRECIOS RESUMI'!$A$11:$O$2502,11,0)</f>
        <v>UN</v>
      </c>
      <c r="I494" s="32">
        <v>1</v>
      </c>
      <c r="J494" s="33">
        <f>+VLOOKUP(PPTO!$D494,'[1]ANEXO 2 LIST PRECIOS RESUMI'!$A$11:$O$2502,15,0)</f>
        <v>28734008</v>
      </c>
      <c r="K494" s="34">
        <f t="shared" ref="K494:K557" si="10">+ROUND(I494*J494,0.1)</f>
        <v>28734008</v>
      </c>
    </row>
    <row r="495" spans="2:11" ht="18" customHeight="1" x14ac:dyDescent="0.35">
      <c r="B495" s="93"/>
      <c r="C495" s="18"/>
      <c r="D495" s="19"/>
      <c r="E495" s="17" t="s">
        <v>595</v>
      </c>
      <c r="F495" s="37"/>
      <c r="G495" s="67" t="s">
        <v>596</v>
      </c>
      <c r="H495" s="68"/>
      <c r="I495" s="69"/>
      <c r="J495" s="68"/>
      <c r="K495" s="38"/>
    </row>
    <row r="496" spans="2:11" ht="18" customHeight="1" x14ac:dyDescent="0.35">
      <c r="B496" s="81">
        <v>385</v>
      </c>
      <c r="C496" s="27" t="str">
        <f>+IFERROR(VLOOKUP(PPTO!$D496,'[1]ANEXO 2 LIST PRECIOS RESUMI'!$A$11:$O$2502,2,0),0)</f>
        <v>E 001.019.052</v>
      </c>
      <c r="D496" s="28">
        <v>1211</v>
      </c>
      <c r="E496" s="26" t="s">
        <v>597</v>
      </c>
      <c r="F496" s="29"/>
      <c r="G496" s="30" t="str">
        <f>+VLOOKUP(PPTO!$D496,'[1]ANEXO 2 LIST PRECIOS RESUMI'!$A$11:$O$2502,10,0)</f>
        <v xml:space="preserve">SALIDA LAMPARA TUBO CONDUIT EMT DE 3/4 Y COND 2N12 </v>
      </c>
      <c r="H496" s="31" t="str">
        <f>+VLOOKUP(PPTO!$D496,'[1]ANEXO 2 LIST PRECIOS RESUMI'!$A$11:$O$2502,11,0)</f>
        <v xml:space="preserve"> UN</v>
      </c>
      <c r="I496" s="54">
        <v>1374</v>
      </c>
      <c r="J496" s="33">
        <f>+VLOOKUP(PPTO!$D496,'[1]ANEXO 2 LIST PRECIOS RESUMI'!$A$11:$O$2502,15,0)</f>
        <v>192542</v>
      </c>
      <c r="K496" s="34">
        <f t="shared" si="10"/>
        <v>264552708</v>
      </c>
    </row>
    <row r="497" spans="2:11" ht="18" customHeight="1" x14ac:dyDescent="0.35">
      <c r="B497" s="81">
        <v>386</v>
      </c>
      <c r="C497" s="27" t="str">
        <f>+IFERROR(VLOOKUP(PPTO!$D497,'[1]ANEXO 2 LIST PRECIOS RESUMI'!$A$11:$O$2502,2,0),0)</f>
        <v>E 009.004.017</v>
      </c>
      <c r="D497" s="28">
        <v>2026</v>
      </c>
      <c r="E497" s="26" t="s">
        <v>598</v>
      </c>
      <c r="F497" s="29"/>
      <c r="G497" s="30" t="str">
        <f>+VLOOKUP(PPTO!$D497,'[1]ANEXO 2 LIST PRECIOS RESUMI'!$A$11:$O$2502,10,0)</f>
        <v>SALIDA INTERRUPTOR SENCILLO O DOBLE TUBO PVC 1/2"</v>
      </c>
      <c r="H497" s="31" t="str">
        <f>+VLOOKUP(PPTO!$D497,'[1]ANEXO 2 LIST PRECIOS RESUMI'!$A$11:$O$2502,11,0)</f>
        <v>UN</v>
      </c>
      <c r="I497" s="32">
        <v>104</v>
      </c>
      <c r="J497" s="33">
        <f>+VLOOKUP(PPTO!$D497,'[1]ANEXO 2 LIST PRECIOS RESUMI'!$A$11:$O$2502,15,0)</f>
        <v>132057</v>
      </c>
      <c r="K497" s="34">
        <f t="shared" si="10"/>
        <v>13733928</v>
      </c>
    </row>
    <row r="498" spans="2:11" ht="18" customHeight="1" x14ac:dyDescent="0.35">
      <c r="B498" s="81">
        <v>387</v>
      </c>
      <c r="C498" s="27" t="str">
        <f>+IFERROR(VLOOKUP(PPTO!$D498,'[1]ANEXO 2 LIST PRECIOS RESUMI'!$A$11:$O$2502,2,0),0)</f>
        <v>E 009.004.018</v>
      </c>
      <c r="D498" s="28">
        <v>2027</v>
      </c>
      <c r="E498" s="26" t="s">
        <v>599</v>
      </c>
      <c r="F498" s="29"/>
      <c r="G498" s="30" t="str">
        <f>+VLOOKUP(PPTO!$D498,'[1]ANEXO 2 LIST PRECIOS RESUMI'!$A$11:$O$2502,10,0)</f>
        <v>SALIDA INTERRUPTOR TRIPLE TUBO PVC 3/4"</v>
      </c>
      <c r="H498" s="31" t="str">
        <f>+VLOOKUP(PPTO!$D498,'[1]ANEXO 2 LIST PRECIOS RESUMI'!$A$11:$O$2502,11,0)</f>
        <v>UN</v>
      </c>
      <c r="I498" s="32">
        <v>40</v>
      </c>
      <c r="J498" s="33">
        <f>+VLOOKUP(PPTO!$D498,'[1]ANEXO 2 LIST PRECIOS RESUMI'!$A$11:$O$2502,15,0)</f>
        <v>173604</v>
      </c>
      <c r="K498" s="34">
        <f t="shared" si="10"/>
        <v>6944160</v>
      </c>
    </row>
    <row r="499" spans="2:11" ht="18" customHeight="1" x14ac:dyDescent="0.35">
      <c r="B499" s="81">
        <v>388</v>
      </c>
      <c r="C499" s="27" t="str">
        <f>+IFERROR(VLOOKUP(PPTO!$D499,'[1]ANEXO 2 LIST PRECIOS RESUMI'!$A$11:$O$2502,2,0),0)</f>
        <v>E 009.004.019</v>
      </c>
      <c r="D499" s="28">
        <v>2028</v>
      </c>
      <c r="E499" s="26" t="s">
        <v>600</v>
      </c>
      <c r="F499" s="29"/>
      <c r="G499" s="30" t="str">
        <f>+VLOOKUP(PPTO!$D499,'[1]ANEXO 2 LIST PRECIOS RESUMI'!$A$11:$O$2502,10,0)</f>
        <v>SALIDA INTERRUPTOR COMMUTABLE SENCILLO TUBO PVC 3/4"</v>
      </c>
      <c r="H499" s="31" t="str">
        <f>+VLOOKUP(PPTO!$D499,'[1]ANEXO 2 LIST PRECIOS RESUMI'!$A$11:$O$2502,11,0)</f>
        <v>UN</v>
      </c>
      <c r="I499" s="32">
        <v>4</v>
      </c>
      <c r="J499" s="33">
        <f>+VLOOKUP(PPTO!$D499,'[1]ANEXO 2 LIST PRECIOS RESUMI'!$A$11:$O$2502,15,0)</f>
        <v>212603</v>
      </c>
      <c r="K499" s="34">
        <f t="shared" si="10"/>
        <v>850412</v>
      </c>
    </row>
    <row r="500" spans="2:11" ht="18" customHeight="1" x14ac:dyDescent="0.35">
      <c r="B500" s="81">
        <v>389</v>
      </c>
      <c r="C500" s="27" t="str">
        <f>+IFERROR(VLOOKUP(PPTO!$D500,'[1]ANEXO 2 LIST PRECIOS RESUMI'!$A$11:$O$2502,2,0),0)</f>
        <v>E 009.004.020</v>
      </c>
      <c r="D500" s="28">
        <v>2029</v>
      </c>
      <c r="E500" s="26" t="s">
        <v>601</v>
      </c>
      <c r="F500" s="29"/>
      <c r="G500" s="30" t="str">
        <f>+VLOOKUP(PPTO!$D500,'[1]ANEXO 2 LIST PRECIOS RESUMI'!$A$11:$O$2502,10,0)</f>
        <v>SALIDA INTERRUPTOR COMMUTABLE DOBLE TUBO PVC 3/4"</v>
      </c>
      <c r="H500" s="31" t="str">
        <f>+VLOOKUP(PPTO!$D500,'[1]ANEXO 2 LIST PRECIOS RESUMI'!$A$11:$O$2502,11,0)</f>
        <v>UN</v>
      </c>
      <c r="I500" s="32">
        <v>2</v>
      </c>
      <c r="J500" s="33">
        <f>+VLOOKUP(PPTO!$D500,'[1]ANEXO 2 LIST PRECIOS RESUMI'!$A$11:$O$2502,15,0)</f>
        <v>232102</v>
      </c>
      <c r="K500" s="34">
        <f t="shared" si="10"/>
        <v>464204</v>
      </c>
    </row>
    <row r="501" spans="2:11" ht="18" customHeight="1" x14ac:dyDescent="0.35">
      <c r="B501" s="81">
        <v>390</v>
      </c>
      <c r="C501" s="27" t="str">
        <f>+IFERROR(VLOOKUP(PPTO!$D501,'[1]ANEXO 2 LIST PRECIOS RESUMI'!$A$11:$O$2502,2,0),0)</f>
        <v>E 009.004.021</v>
      </c>
      <c r="D501" s="28">
        <v>2030</v>
      </c>
      <c r="E501" s="26" t="s">
        <v>602</v>
      </c>
      <c r="F501" s="29"/>
      <c r="G501" s="30" t="str">
        <f>+VLOOKUP(PPTO!$D501,'[1]ANEXO 2 LIST PRECIOS RESUMI'!$A$11:$O$2502,10,0)</f>
        <v>SALIDA INTERRUPTOR COMMUTABLE TRIPLE TUBO PVC 3/4"</v>
      </c>
      <c r="H501" s="31" t="str">
        <f>+VLOOKUP(PPTO!$D501,'[1]ANEXO 2 LIST PRECIOS RESUMI'!$A$11:$O$2502,11,0)</f>
        <v>UN</v>
      </c>
      <c r="I501" s="32">
        <v>4</v>
      </c>
      <c r="J501" s="33">
        <f>+VLOOKUP(PPTO!$D501,'[1]ANEXO 2 LIST PRECIOS RESUMI'!$A$11:$O$2502,15,0)</f>
        <v>282241</v>
      </c>
      <c r="K501" s="34">
        <f t="shared" si="10"/>
        <v>1128964</v>
      </c>
    </row>
    <row r="502" spans="2:11" ht="18" customHeight="1" x14ac:dyDescent="0.35">
      <c r="B502" s="93"/>
      <c r="C502" s="18"/>
      <c r="D502" s="98"/>
      <c r="E502" s="77" t="s">
        <v>603</v>
      </c>
      <c r="F502" s="37"/>
      <c r="G502" s="67" t="s">
        <v>604</v>
      </c>
      <c r="H502" s="68"/>
      <c r="I502" s="69"/>
      <c r="J502" s="68"/>
      <c r="K502" s="38"/>
    </row>
    <row r="503" spans="2:11" ht="18" customHeight="1" x14ac:dyDescent="0.35">
      <c r="B503" s="81">
        <v>391</v>
      </c>
      <c r="C503" s="27" t="str">
        <f>+IFERROR(VLOOKUP(PPTO!$D503,'[1]ANEXO 2 LIST PRECIOS RESUMI'!$A$11:$O$2502,2,0),0)</f>
        <v>E 009.004.022</v>
      </c>
      <c r="D503" s="28">
        <v>2031</v>
      </c>
      <c r="E503" s="26" t="s">
        <v>605</v>
      </c>
      <c r="F503" s="29"/>
      <c r="G503" s="30" t="str">
        <f>+VLOOKUP(PPTO!$D503,'[1]ANEXO 2 LIST PRECIOS RESUMI'!$A$11:$O$2502,10,0)</f>
        <v>SUMINSTRO E INSTALACION LUMINARIA 2x32 T8</v>
      </c>
      <c r="H503" s="31" t="str">
        <f>+VLOOKUP(PPTO!$D503,'[1]ANEXO 2 LIST PRECIOS RESUMI'!$A$11:$O$2502,11,0)</f>
        <v>UN</v>
      </c>
      <c r="I503" s="32">
        <v>1088</v>
      </c>
      <c r="J503" s="33">
        <f>+VLOOKUP(PPTO!$D503,'[1]ANEXO 2 LIST PRECIOS RESUMI'!$A$11:$O$2502,15,0)</f>
        <v>103742</v>
      </c>
      <c r="K503" s="34">
        <f t="shared" si="10"/>
        <v>112871296</v>
      </c>
    </row>
    <row r="504" spans="2:11" ht="18" customHeight="1" x14ac:dyDescent="0.35">
      <c r="B504" s="81">
        <v>392</v>
      </c>
      <c r="C504" s="27" t="str">
        <f>+IFERROR(VLOOKUP(PPTO!$D504,'[1]ANEXO 2 LIST PRECIOS RESUMI'!$A$11:$O$2502,2,0),0)</f>
        <v>E 001.019.042</v>
      </c>
      <c r="D504" s="28">
        <v>1203</v>
      </c>
      <c r="E504" s="26" t="s">
        <v>606</v>
      </c>
      <c r="F504" s="29"/>
      <c r="G504" s="30" t="str">
        <f>+VLOOKUP(PPTO!$D504,'[1]ANEXO 2 LIST PRECIOS RESUMI'!$A$11:$O$2502,10,0)</f>
        <v xml:space="preserve">SUMINSTRO E INSTALACION LAMPARA LED TIPO BALA DE 20W    </v>
      </c>
      <c r="H504" s="31" t="str">
        <f>+VLOOKUP(PPTO!$D504,'[1]ANEXO 2 LIST PRECIOS RESUMI'!$A$11:$O$2502,11,0)</f>
        <v xml:space="preserve"> UN</v>
      </c>
      <c r="I504" s="32">
        <v>33</v>
      </c>
      <c r="J504" s="33">
        <f>+VLOOKUP(PPTO!$D504,'[1]ANEXO 2 LIST PRECIOS RESUMI'!$A$11:$O$2502,15,0)</f>
        <v>124872</v>
      </c>
      <c r="K504" s="34">
        <f t="shared" si="10"/>
        <v>4120776</v>
      </c>
    </row>
    <row r="505" spans="2:11" ht="18" customHeight="1" x14ac:dyDescent="0.35">
      <c r="B505" s="81">
        <v>393</v>
      </c>
      <c r="C505" s="27" t="str">
        <f>+IFERROR(VLOOKUP(PPTO!$D505,'[1]ANEXO 2 LIST PRECIOS RESUMI'!$A$11:$O$2502,2,0),0)</f>
        <v>E 009.004.023</v>
      </c>
      <c r="D505" s="28">
        <v>2032</v>
      </c>
      <c r="E505" s="26" t="s">
        <v>607</v>
      </c>
      <c r="F505" s="29"/>
      <c r="G505" s="30" t="str">
        <f>+VLOOKUP(PPTO!$D505,'[1]ANEXO 2 LIST PRECIOS RESUMI'!$A$11:$O$2502,10,0)</f>
        <v>SUMINISTRO E INSTALACION LUMINARIA DE EMERGENCIA 2*32</v>
      </c>
      <c r="H505" s="31" t="str">
        <f>+VLOOKUP(PPTO!$D505,'[1]ANEXO 2 LIST PRECIOS RESUMI'!$A$11:$O$2502,11,0)</f>
        <v>UN</v>
      </c>
      <c r="I505" s="32">
        <v>20</v>
      </c>
      <c r="J505" s="33">
        <f>+VLOOKUP(PPTO!$D505,'[1]ANEXO 2 LIST PRECIOS RESUMI'!$A$11:$O$2502,15,0)</f>
        <v>141961</v>
      </c>
      <c r="K505" s="34">
        <f t="shared" si="10"/>
        <v>2839220</v>
      </c>
    </row>
    <row r="506" spans="2:11" ht="18" customHeight="1" x14ac:dyDescent="0.35">
      <c r="B506" s="81">
        <v>394</v>
      </c>
      <c r="C506" s="27" t="str">
        <f>+IFERROR(VLOOKUP(PPTO!$D506,'[1]ANEXO 2 LIST PRECIOS RESUMI'!$A$11:$O$2502,2,0),0)</f>
        <v>E 001.019.101</v>
      </c>
      <c r="D506" s="28">
        <v>1260</v>
      </c>
      <c r="E506" s="26" t="s">
        <v>608</v>
      </c>
      <c r="F506" s="29"/>
      <c r="G506" s="30" t="str">
        <f>+VLOOKUP(PPTO!$D506,'[1]ANEXO 2 LIST PRECIOS RESUMI'!$A$11:$O$2502,10,0)</f>
        <v xml:space="preserve">SALIDA DE ILUM EVACUAC INC.TUB EMT 1/2” Y ACCESOR    </v>
      </c>
      <c r="H506" s="31" t="str">
        <f>+VLOOKUP(PPTO!$D506,'[1]ANEXO 2 LIST PRECIOS RESUMI'!$A$11:$O$2502,11,0)</f>
        <v xml:space="preserve"> UN</v>
      </c>
      <c r="I506" s="32">
        <v>38</v>
      </c>
      <c r="J506" s="33">
        <f>+VLOOKUP(PPTO!$D506,'[1]ANEXO 2 LIST PRECIOS RESUMI'!$A$11:$O$2502,15,0)</f>
        <v>357000</v>
      </c>
      <c r="K506" s="34">
        <f t="shared" si="10"/>
        <v>13566000</v>
      </c>
    </row>
    <row r="507" spans="2:11" ht="18" customHeight="1" x14ac:dyDescent="0.35">
      <c r="B507" s="81">
        <v>395</v>
      </c>
      <c r="C507" s="27" t="str">
        <f>+IFERROR(VLOOKUP(PPTO!$D507,'[1]ANEXO 2 LIST PRECIOS RESUMI'!$A$11:$O$2502,2,0),0)</f>
        <v>E 009.004.024</v>
      </c>
      <c r="D507" s="28">
        <v>2033</v>
      </c>
      <c r="E507" s="26" t="s">
        <v>609</v>
      </c>
      <c r="F507" s="29"/>
      <c r="G507" s="30" t="str">
        <f>+VLOOKUP(PPTO!$D507,'[1]ANEXO 2 LIST PRECIOS RESUMI'!$A$11:$O$2502,10,0)</f>
        <v>LUMINARIA DE EMERGENCIA 2*1.6W 90min</v>
      </c>
      <c r="H507" s="31" t="str">
        <f>+VLOOKUP(PPTO!$D507,'[1]ANEXO 2 LIST PRECIOS RESUMI'!$A$11:$O$2502,11,0)</f>
        <v>UN</v>
      </c>
      <c r="I507" s="32">
        <v>209</v>
      </c>
      <c r="J507" s="33">
        <f>+VLOOKUP(PPTO!$D507,'[1]ANEXO 2 LIST PRECIOS RESUMI'!$A$11:$O$2502,15,0)</f>
        <v>174683</v>
      </c>
      <c r="K507" s="34">
        <f t="shared" si="10"/>
        <v>36508747</v>
      </c>
    </row>
    <row r="508" spans="2:11" ht="18" customHeight="1" x14ac:dyDescent="0.35">
      <c r="B508" s="81">
        <v>396</v>
      </c>
      <c r="C508" s="27" t="str">
        <f>+IFERROR(VLOOKUP(PPTO!$D508,'[1]ANEXO 2 LIST PRECIOS RESUMI'!$A$11:$O$2502,2,0),0)</f>
        <v>E 009.004.025</v>
      </c>
      <c r="D508" s="28">
        <v>2034</v>
      </c>
      <c r="E508" s="26" t="s">
        <v>610</v>
      </c>
      <c r="F508" s="29"/>
      <c r="G508" s="30" t="str">
        <f>+VLOOKUP(PPTO!$D508,'[1]ANEXO 2 LIST PRECIOS RESUMI'!$A$11:$O$2502,10,0)</f>
        <v>SUMINISTRO E INSTALACION LAMPARA 96W</v>
      </c>
      <c r="H508" s="31" t="str">
        <f>+VLOOKUP(PPTO!$D508,'[1]ANEXO 2 LIST PRECIOS RESUMI'!$A$11:$O$2502,11,0)</f>
        <v>UN</v>
      </c>
      <c r="I508" s="32">
        <v>24</v>
      </c>
      <c r="J508" s="33">
        <f>+VLOOKUP(PPTO!$D508,'[1]ANEXO 2 LIST PRECIOS RESUMI'!$A$11:$O$2502,15,0)</f>
        <v>242908</v>
      </c>
      <c r="K508" s="34">
        <f t="shared" si="10"/>
        <v>5829792</v>
      </c>
    </row>
    <row r="509" spans="2:11" ht="18" customHeight="1" x14ac:dyDescent="0.35">
      <c r="B509" s="93"/>
      <c r="C509" s="18"/>
      <c r="D509" s="98"/>
      <c r="E509" s="78" t="s">
        <v>611</v>
      </c>
      <c r="F509" s="37"/>
      <c r="G509" s="67" t="s">
        <v>612</v>
      </c>
      <c r="H509" s="68"/>
      <c r="I509" s="69"/>
      <c r="J509" s="68"/>
      <c r="K509" s="38"/>
    </row>
    <row r="510" spans="2:11" ht="29.15" customHeight="1" x14ac:dyDescent="0.35">
      <c r="B510" s="79">
        <v>397</v>
      </c>
      <c r="C510" s="49" t="str">
        <f>+IFERROR(VLOOKUP(PPTO!$D510,'[1]ANEXO 2 LIST PRECIOS RESUMI'!$A$11:$O$2502,2,0),0)</f>
        <v>E 002.001.083</v>
      </c>
      <c r="D510" s="99">
        <v>2053</v>
      </c>
      <c r="E510" s="48" t="s">
        <v>613</v>
      </c>
      <c r="F510" s="29"/>
      <c r="G510" s="52" t="str">
        <f>+VLOOKUP(PPTO!$D510,'[1]ANEXO 2 LIST PRECIOS RESUMI'!$A$11:$O$2502,10,0)</f>
        <v>SALIDA PARA TOMA CORRIENTE DOBLE CON POLO A TIERRA no incluye tubería</v>
      </c>
      <c r="H510" s="53" t="str">
        <f>+VLOOKUP(PPTO!$D510,'[1]ANEXO 2 LIST PRECIOS RESUMI'!$A$11:$O$2502,11,0)</f>
        <v>PTO</v>
      </c>
      <c r="I510" s="54">
        <v>448</v>
      </c>
      <c r="J510" s="59">
        <f>+VLOOKUP(PPTO!$D510,'[1]ANEXO 2 LIST PRECIOS RESUMI'!$A$11:$O$2502,15,0)</f>
        <v>82424</v>
      </c>
      <c r="K510" s="56">
        <f t="shared" si="10"/>
        <v>36925952</v>
      </c>
    </row>
    <row r="511" spans="2:11" ht="18" customHeight="1" x14ac:dyDescent="0.35">
      <c r="B511" s="81">
        <v>398</v>
      </c>
      <c r="C511" s="27" t="str">
        <f>+IFERROR(VLOOKUP(PPTO!$D511,'[1]ANEXO 2 LIST PRECIOS RESUMI'!$A$11:$O$2502,2,0),0)</f>
        <v>E 001.012.001</v>
      </c>
      <c r="D511" s="28">
        <v>1119</v>
      </c>
      <c r="E511" s="26" t="s">
        <v>614</v>
      </c>
      <c r="F511" s="29"/>
      <c r="G511" s="30" t="str">
        <f>+VLOOKUP(PPTO!$D511,'[1]ANEXO 2 LIST PRECIOS RESUMI'!$A$11:$O$2502,10,0)</f>
        <v xml:space="preserve">SALIDA PARA TOMA CORRIENTE DOBLE CON POLO A TIERRA </v>
      </c>
      <c r="H511" s="31" t="str">
        <f>+VLOOKUP(PPTO!$D511,'[1]ANEXO 2 LIST PRECIOS RESUMI'!$A$11:$O$2502,11,0)</f>
        <v xml:space="preserve"> PTO</v>
      </c>
      <c r="I511" s="32">
        <v>570</v>
      </c>
      <c r="J511" s="33">
        <f>+VLOOKUP(PPTO!$D511,'[1]ANEXO 2 LIST PRECIOS RESUMI'!$A$11:$O$2502,15,0)</f>
        <v>109855</v>
      </c>
      <c r="K511" s="34">
        <f t="shared" si="10"/>
        <v>62617350</v>
      </c>
    </row>
    <row r="512" spans="2:11" ht="18" customHeight="1" x14ac:dyDescent="0.35">
      <c r="B512" s="81">
        <v>399</v>
      </c>
      <c r="C512" s="27" t="str">
        <f>+IFERROR(VLOOKUP(PPTO!$D512,'[1]ANEXO 2 LIST PRECIOS RESUMI'!$A$11:$O$2502,2,0),0)</f>
        <v>E 001.012.024</v>
      </c>
      <c r="D512" s="28">
        <v>1142</v>
      </c>
      <c r="E512" s="26" t="s">
        <v>615</v>
      </c>
      <c r="F512" s="29"/>
      <c r="G512" s="30" t="str">
        <f>+VLOOKUP(PPTO!$D512,'[1]ANEXO 2 LIST PRECIOS RESUMI'!$A$11:$O$2502,10,0)</f>
        <v xml:space="preserve">SALIDA TOMACORRIENTE MONOFASICO DOBLE COLOR NARANJ </v>
      </c>
      <c r="H512" s="31" t="str">
        <f>+VLOOKUP(PPTO!$D512,'[1]ANEXO 2 LIST PRECIOS RESUMI'!$A$11:$O$2502,11,0)</f>
        <v xml:space="preserve"> UN</v>
      </c>
      <c r="I512" s="32">
        <v>122</v>
      </c>
      <c r="J512" s="33">
        <f>+VLOOKUP(PPTO!$D512,'[1]ANEXO 2 LIST PRECIOS RESUMI'!$A$11:$O$2502,15,0)</f>
        <v>130883</v>
      </c>
      <c r="K512" s="34">
        <f t="shared" si="10"/>
        <v>15967726</v>
      </c>
    </row>
    <row r="513" spans="2:11" ht="18" customHeight="1" x14ac:dyDescent="0.35">
      <c r="B513" s="81">
        <v>400</v>
      </c>
      <c r="C513" s="27" t="str">
        <f>+IFERROR(VLOOKUP(PPTO!$D513,'[1]ANEXO 2 LIST PRECIOS RESUMI'!$A$11:$O$2502,2,0),0)</f>
        <v>E 001.012.009</v>
      </c>
      <c r="D513" s="28">
        <v>1127</v>
      </c>
      <c r="E513" s="26" t="s">
        <v>616</v>
      </c>
      <c r="F513" s="29"/>
      <c r="G513" s="30" t="str">
        <f>+VLOOKUP(PPTO!$D513,'[1]ANEXO 2 LIST PRECIOS RESUMI'!$A$11:$O$2502,10,0)</f>
        <v xml:space="preserve">SALIDA PARA TOMA GFCI </v>
      </c>
      <c r="H513" s="31" t="str">
        <f>+VLOOKUP(PPTO!$D513,'[1]ANEXO 2 LIST PRECIOS RESUMI'!$A$11:$O$2502,11,0)</f>
        <v>PTO</v>
      </c>
      <c r="I513" s="32">
        <v>10</v>
      </c>
      <c r="J513" s="33">
        <f>+VLOOKUP(PPTO!$D513,'[1]ANEXO 2 LIST PRECIOS RESUMI'!$A$11:$O$2502,15,0)</f>
        <v>147416</v>
      </c>
      <c r="K513" s="34">
        <f t="shared" si="10"/>
        <v>1474160</v>
      </c>
    </row>
    <row r="514" spans="2:11" ht="18" customHeight="1" x14ac:dyDescent="0.35">
      <c r="B514" s="81">
        <v>401</v>
      </c>
      <c r="C514" s="27" t="str">
        <f>+IFERROR(VLOOKUP(PPTO!$D514,'[1]ANEXO 2 LIST PRECIOS RESUMI'!$A$11:$O$2502,2,0),0)</f>
        <v>E 001.012.019</v>
      </c>
      <c r="D514" s="28">
        <v>1137</v>
      </c>
      <c r="E514" s="26" t="s">
        <v>617</v>
      </c>
      <c r="F514" s="29"/>
      <c r="G514" s="30" t="str">
        <f>+VLOOKUP(PPTO!$D514,'[1]ANEXO 2 LIST PRECIOS RESUMI'!$A$11:$O$2502,10,0)</f>
        <v xml:space="preserve">SALIDA PARA TOMA BIFASICA ESPECIAL AMP (500) </v>
      </c>
      <c r="H514" s="31" t="str">
        <f>+VLOOKUP(PPTO!$D514,'[1]ANEXO 2 LIST PRECIOS RESUMI'!$A$11:$O$2502,11,0)</f>
        <v xml:space="preserve"> UN</v>
      </c>
      <c r="I514" s="32">
        <v>1</v>
      </c>
      <c r="J514" s="33">
        <f>+VLOOKUP(PPTO!$D514,'[1]ANEXO 2 LIST PRECIOS RESUMI'!$A$11:$O$2502,15,0)</f>
        <v>1061928</v>
      </c>
      <c r="K514" s="34">
        <f t="shared" si="10"/>
        <v>1061928</v>
      </c>
    </row>
    <row r="515" spans="2:11" ht="18" customHeight="1" x14ac:dyDescent="0.35">
      <c r="B515" s="93"/>
      <c r="C515" s="18"/>
      <c r="D515" s="19"/>
      <c r="E515" s="77" t="s">
        <v>618</v>
      </c>
      <c r="F515" s="37"/>
      <c r="G515" s="67" t="s">
        <v>619</v>
      </c>
      <c r="H515" s="68"/>
      <c r="I515" s="69"/>
      <c r="J515" s="68"/>
      <c r="K515" s="38"/>
    </row>
    <row r="516" spans="2:11" ht="18" customHeight="1" x14ac:dyDescent="0.35">
      <c r="B516" s="81">
        <v>402</v>
      </c>
      <c r="C516" s="27" t="str">
        <f>+IFERROR(VLOOKUP(PPTO!$D516,'[1]ANEXO 2 LIST PRECIOS RESUMI'!$A$11:$O$2502,2,0),0)</f>
        <v>E 001.004.058</v>
      </c>
      <c r="D516" s="28">
        <v>993</v>
      </c>
      <c r="E516" s="26" t="s">
        <v>620</v>
      </c>
      <c r="F516" s="29"/>
      <c r="G516" s="30" t="str">
        <f>+VLOOKUP(PPTO!$D516,'[1]ANEXO 2 LIST PRECIOS RESUMI'!$A$11:$O$2502,10,0)</f>
        <v xml:space="preserve">ESTRUCTURA CS 274 </v>
      </c>
      <c r="H516" s="31" t="str">
        <f>+VLOOKUP(PPTO!$D516,'[1]ANEXO 2 LIST PRECIOS RESUMI'!$A$11:$O$2502,11,0)</f>
        <v xml:space="preserve"> UN</v>
      </c>
      <c r="I516" s="32">
        <v>22</v>
      </c>
      <c r="J516" s="33">
        <f>+VLOOKUP(PPTO!$D516,'[1]ANEXO 2 LIST PRECIOS RESUMI'!$A$11:$O$2502,15,0)</f>
        <v>791776</v>
      </c>
      <c r="K516" s="34">
        <f t="shared" si="10"/>
        <v>17419072</v>
      </c>
    </row>
    <row r="517" spans="2:11" ht="18" customHeight="1" x14ac:dyDescent="0.35">
      <c r="B517" s="81">
        <v>403</v>
      </c>
      <c r="C517" s="27" t="str">
        <f>+IFERROR(VLOOKUP(PPTO!$D517,'[1]ANEXO 2 LIST PRECIOS RESUMI'!$A$11:$O$2502,2,0),0)</f>
        <v>E 001.004.059</v>
      </c>
      <c r="D517" s="28">
        <v>994</v>
      </c>
      <c r="E517" s="26" t="s">
        <v>621</v>
      </c>
      <c r="F517" s="29"/>
      <c r="G517" s="30" t="str">
        <f>+VLOOKUP(PPTO!$D517,'[1]ANEXO 2 LIST PRECIOS RESUMI'!$A$11:$O$2502,10,0)</f>
        <v xml:space="preserve">ESTRUCTURA CS 275 </v>
      </c>
      <c r="H517" s="31" t="str">
        <f>+VLOOKUP(PPTO!$D517,'[1]ANEXO 2 LIST PRECIOS RESUMI'!$A$11:$O$2502,11,0)</f>
        <v>UN</v>
      </c>
      <c r="I517" s="32">
        <v>8</v>
      </c>
      <c r="J517" s="33">
        <f>+VLOOKUP(PPTO!$D517,'[1]ANEXO 2 LIST PRECIOS RESUMI'!$A$11:$O$2502,15,0)</f>
        <v>1790406</v>
      </c>
      <c r="K517" s="34">
        <f t="shared" si="10"/>
        <v>14323248</v>
      </c>
    </row>
    <row r="518" spans="2:11" ht="18" customHeight="1" x14ac:dyDescent="0.35">
      <c r="B518" s="81">
        <v>404</v>
      </c>
      <c r="C518" s="27" t="str">
        <f>+IFERROR(VLOOKUP(PPTO!$D518,'[1]ANEXO 2 LIST PRECIOS RESUMI'!$A$11:$O$2502,2,0),0)</f>
        <v>E 001.019.066</v>
      </c>
      <c r="D518" s="28">
        <v>1225</v>
      </c>
      <c r="E518" s="26" t="s">
        <v>622</v>
      </c>
      <c r="F518" s="29"/>
      <c r="G518" s="30" t="str">
        <f>+VLOOKUP(PPTO!$D518,'[1]ANEXO 2 LIST PRECIOS RESUMI'!$A$11:$O$2502,10,0)</f>
        <v xml:space="preserve">CAJA DE PASO MAMPOSTERIA 30X30CM </v>
      </c>
      <c r="H518" s="31" t="str">
        <f>+VLOOKUP(PPTO!$D518,'[1]ANEXO 2 LIST PRECIOS RESUMI'!$A$11:$O$2502,11,0)</f>
        <v xml:space="preserve"> UN</v>
      </c>
      <c r="I518" s="32">
        <v>22</v>
      </c>
      <c r="J518" s="33">
        <f>+VLOOKUP(PPTO!$D518,'[1]ANEXO 2 LIST PRECIOS RESUMI'!$A$11:$O$2502,15,0)</f>
        <v>812135</v>
      </c>
      <c r="K518" s="34">
        <f t="shared" si="10"/>
        <v>17866970</v>
      </c>
    </row>
    <row r="519" spans="2:11" ht="18" customHeight="1" x14ac:dyDescent="0.35">
      <c r="B519" s="81">
        <v>405</v>
      </c>
      <c r="C519" s="27" t="str">
        <f>+IFERROR(VLOOKUP(PPTO!$D519,'[1]ANEXO 2 LIST PRECIOS RESUMI'!$A$11:$O$2502,2,0),0)</f>
        <v>E 002.001.039</v>
      </c>
      <c r="D519" s="28">
        <v>1766</v>
      </c>
      <c r="E519" s="26" t="s">
        <v>623</v>
      </c>
      <c r="F519" s="29"/>
      <c r="G519" s="30" t="str">
        <f>+VLOOKUP(PPTO!$D519,'[1]ANEXO 2 LIST PRECIOS RESUMI'!$A$11:$O$2502,10,0)</f>
        <v>CANALIZACIÓN PARA DOS DUCTOS PVC 2"</v>
      </c>
      <c r="H519" s="31" t="str">
        <f>+VLOOKUP(PPTO!$D519,'[1]ANEXO 2 LIST PRECIOS RESUMI'!$A$11:$O$2502,11,0)</f>
        <v>ML</v>
      </c>
      <c r="I519" s="32">
        <v>70</v>
      </c>
      <c r="J519" s="33">
        <f>+VLOOKUP(PPTO!$D519,'[1]ANEXO 2 LIST PRECIOS RESUMI'!$A$11:$O$2502,15,0)</f>
        <v>68186</v>
      </c>
      <c r="K519" s="34">
        <f t="shared" si="10"/>
        <v>4773020</v>
      </c>
    </row>
    <row r="520" spans="2:11" ht="18" customHeight="1" x14ac:dyDescent="0.35">
      <c r="B520" s="93"/>
      <c r="C520" s="18"/>
      <c r="D520" s="19"/>
      <c r="E520" s="77" t="s">
        <v>624</v>
      </c>
      <c r="F520" s="37"/>
      <c r="G520" s="67" t="s">
        <v>625</v>
      </c>
      <c r="H520" s="68"/>
      <c r="I520" s="69"/>
      <c r="J520" s="68"/>
      <c r="K520" s="38"/>
    </row>
    <row r="521" spans="2:11" ht="18" customHeight="1" x14ac:dyDescent="0.35">
      <c r="B521" s="81">
        <v>406</v>
      </c>
      <c r="C521" s="27" t="str">
        <f>+IFERROR(VLOOKUP(PPTO!$D521,'[1]ANEXO 2 LIST PRECIOS RESUMI'!$A$11:$O$2502,2,0),0)</f>
        <v>E 001.012.022</v>
      </c>
      <c r="D521" s="28">
        <v>1140</v>
      </c>
      <c r="E521" s="26" t="s">
        <v>626</v>
      </c>
      <c r="F521" s="29"/>
      <c r="G521" s="30" t="str">
        <f>+VLOOKUP(PPTO!$D521,'[1]ANEXO 2 LIST PRECIOS RESUMI'!$A$11:$O$2502,10,0)</f>
        <v xml:space="preserve">SALIDA DE VOZ Y DATOS </v>
      </c>
      <c r="H521" s="31" t="str">
        <f>+VLOOKUP(PPTO!$D521,'[1]ANEXO 2 LIST PRECIOS RESUMI'!$A$11:$O$2502,11,0)</f>
        <v>UN</v>
      </c>
      <c r="I521" s="32">
        <v>165</v>
      </c>
      <c r="J521" s="100">
        <f>+VLOOKUP(PPTO!$D521,'[1]ANEXO 2 LIST PRECIOS RESUMI'!$A$11:$O$2502,15,0)</f>
        <v>54406</v>
      </c>
      <c r="K521" s="34">
        <f t="shared" si="10"/>
        <v>8976990</v>
      </c>
    </row>
    <row r="522" spans="2:11" ht="18" customHeight="1" x14ac:dyDescent="0.35">
      <c r="B522" s="81">
        <v>407</v>
      </c>
      <c r="C522" s="27" t="str">
        <f>+IFERROR(VLOOKUP(PPTO!$D522,'[1]ANEXO 2 LIST PRECIOS RESUMI'!$A$11:$O$2502,2,0),0)</f>
        <v>E 002.001.131</v>
      </c>
      <c r="D522" s="28">
        <v>2269</v>
      </c>
      <c r="E522" s="26" t="s">
        <v>627</v>
      </c>
      <c r="F522" s="29"/>
      <c r="G522" s="30" t="str">
        <f>+VLOOKUP(PPTO!$D522,'[1]ANEXO 2 LIST PRECIOS RESUMI'!$A$11:$O$2502,10,0)</f>
        <v>CABLE CAT 6A UTP 500Mhz 10G 4x2x23AWG</v>
      </c>
      <c r="H522" s="31" t="str">
        <f>+VLOOKUP(PPTO!$D522,'[1]ANEXO 2 LIST PRECIOS RESUMI'!$A$11:$O$2502,11,0)</f>
        <v>ML</v>
      </c>
      <c r="I522" s="32">
        <v>4363</v>
      </c>
      <c r="J522" s="100">
        <f>+VLOOKUP(PPTO!$D522,'[1]ANEXO 2 LIST PRECIOS RESUMI'!$A$11:$O$2502,15,0)</f>
        <v>7564</v>
      </c>
      <c r="K522" s="34">
        <f t="shared" si="10"/>
        <v>33001732</v>
      </c>
    </row>
    <row r="523" spans="2:11" ht="18" customHeight="1" x14ac:dyDescent="0.35">
      <c r="B523" s="81">
        <v>408</v>
      </c>
      <c r="C523" s="27" t="str">
        <f>+IFERROR(VLOOKUP(PPTO!$D523,'[1]ANEXO 2 LIST PRECIOS RESUMI'!$A$11:$O$2502,2,0),0)</f>
        <v>E 002.001.132</v>
      </c>
      <c r="D523" s="28">
        <v>2270</v>
      </c>
      <c r="E523" s="26" t="s">
        <v>628</v>
      </c>
      <c r="F523" s="29"/>
      <c r="G523" s="30" t="str">
        <f>+VLOOKUP(PPTO!$D523,'[1]ANEXO 2 LIST PRECIOS RESUMI'!$A$11:$O$2502,10,0)</f>
        <v>SUMIN EINST EQUIPO DE COMUNICACIÓN CENTRAL</v>
      </c>
      <c r="H523" s="31" t="str">
        <f>+VLOOKUP(PPTO!$D523,'[1]ANEXO 2 LIST PRECIOS RESUMI'!$A$11:$O$2502,11,0)</f>
        <v>UN</v>
      </c>
      <c r="I523" s="32">
        <v>3</v>
      </c>
      <c r="J523" s="100">
        <f>+VLOOKUP(PPTO!$D523,'[1]ANEXO 2 LIST PRECIOS RESUMI'!$A$11:$O$2502,15,0)</f>
        <v>17736377</v>
      </c>
      <c r="K523" s="34">
        <f t="shared" si="10"/>
        <v>53209131</v>
      </c>
    </row>
    <row r="524" spans="2:11" ht="18" customHeight="1" x14ac:dyDescent="0.35">
      <c r="B524" s="81">
        <v>409</v>
      </c>
      <c r="C524" s="27" t="str">
        <f>+IFERROR(VLOOKUP(PPTO!$D524,'[1]ANEXO 2 LIST PRECIOS RESUMI'!$A$11:$O$2502,2,0),0)</f>
        <v>E 009.004.026</v>
      </c>
      <c r="D524" s="28">
        <v>2035</v>
      </c>
      <c r="E524" s="26" t="s">
        <v>629</v>
      </c>
      <c r="F524" s="29"/>
      <c r="G524" s="30" t="str">
        <f>+VLOOKUP(PPTO!$D524,'[1]ANEXO 2 LIST PRECIOS RESUMI'!$A$11:$O$2502,10,0)</f>
        <v>SUMINISTRO E INSTALACIÓN, PACH PANEL CAT A 24 PUERTOS</v>
      </c>
      <c r="H524" s="31" t="str">
        <f>+VLOOKUP(PPTO!$D524,'[1]ANEXO 2 LIST PRECIOS RESUMI'!$A$11:$O$2502,11,0)</f>
        <v>UN</v>
      </c>
      <c r="I524" s="32">
        <v>4</v>
      </c>
      <c r="J524" s="100">
        <f>+VLOOKUP(PPTO!$D524,'[1]ANEXO 2 LIST PRECIOS RESUMI'!$A$11:$O$2502,15,0)</f>
        <v>490100</v>
      </c>
      <c r="K524" s="34">
        <f t="shared" si="10"/>
        <v>1960400</v>
      </c>
    </row>
    <row r="525" spans="2:11" ht="44.15" customHeight="1" x14ac:dyDescent="0.35">
      <c r="B525" s="81">
        <v>410</v>
      </c>
      <c r="C525" s="27" t="str">
        <f>+IFERROR(VLOOKUP(PPTO!$D525,'[1]ANEXO 2 LIST PRECIOS RESUMI'!$A$11:$O$2502,2,0),0)</f>
        <v>E 009.004.027</v>
      </c>
      <c r="D525" s="28">
        <v>2036</v>
      </c>
      <c r="E525" s="26" t="s">
        <v>630</v>
      </c>
      <c r="F525" s="29"/>
      <c r="G525" s="30" t="str">
        <f>+VLOOKUP(PPTO!$D525,'[1]ANEXO 2 LIST PRECIOS RESUMI'!$A$11:$O$2502,10,0)</f>
        <v>SWITCHE DE 24 PUERTOS, CAPA TRES 24 PUERTOS 10/100/1000 EN COBRE, MÁS 4 PUERTOS SFP A 1000 O 4 PUERTOS RJ45 A 1000.  ADMINISTRABLE POR WEB O POR CONSOLA.</v>
      </c>
      <c r="H525" s="31" t="str">
        <f>+VLOOKUP(PPTO!$D525,'[1]ANEXO 2 LIST PRECIOS RESUMI'!$A$11:$O$2502,11,0)</f>
        <v>UN</v>
      </c>
      <c r="I525" s="32">
        <v>4</v>
      </c>
      <c r="J525" s="100">
        <f>+VLOOKUP(PPTO!$D525,'[1]ANEXO 2 LIST PRECIOS RESUMI'!$A$11:$O$2502,15,0)</f>
        <v>1500838</v>
      </c>
      <c r="K525" s="34">
        <f t="shared" si="10"/>
        <v>6003352</v>
      </c>
    </row>
    <row r="526" spans="2:11" ht="28" customHeight="1" x14ac:dyDescent="0.35">
      <c r="B526" s="81">
        <v>411</v>
      </c>
      <c r="C526" s="27" t="str">
        <f>+IFERROR(VLOOKUP(PPTO!$D526,'[1]ANEXO 2 LIST PRECIOS RESUMI'!$A$11:$O$2502,2,0),0)</f>
        <v>E 002.001.081</v>
      </c>
      <c r="D526" s="82">
        <v>2051</v>
      </c>
      <c r="E526" s="26" t="s">
        <v>631</v>
      </c>
      <c r="F526" s="29"/>
      <c r="G526" s="30" t="str">
        <f>+VLOOKUP(PPTO!$D526,'[1]ANEXO 2 LIST PRECIOS RESUMI'!$A$11:$O$2502,10,0)</f>
        <v>SUMINISTRO E INSTALACIÓN PATCH PANEL 48 PUERTOS CAT 6A INC. HERRAJE</v>
      </c>
      <c r="H526" s="31" t="s">
        <v>413</v>
      </c>
      <c r="I526" s="32">
        <v>3</v>
      </c>
      <c r="J526" s="100">
        <f>+VLOOKUP(PPTO!$D526,'[1]ANEXO 2 LIST PRECIOS RESUMI'!$A$11:$O$2502,15,0)</f>
        <v>719546</v>
      </c>
      <c r="K526" s="34">
        <f t="shared" si="10"/>
        <v>2158638</v>
      </c>
    </row>
    <row r="527" spans="2:11" ht="44.15" customHeight="1" x14ac:dyDescent="0.35">
      <c r="B527" s="81">
        <v>412</v>
      </c>
      <c r="C527" s="27" t="str">
        <f>+IFERROR(VLOOKUP(PPTO!$D527,'[1]ANEXO 2 LIST PRECIOS RESUMI'!$A$11:$O$2502,2,0),0)</f>
        <v>E 002.001.134</v>
      </c>
      <c r="D527" s="28">
        <v>2272</v>
      </c>
      <c r="E527" s="26" t="s">
        <v>632</v>
      </c>
      <c r="F527" s="29"/>
      <c r="G527" s="30" t="str">
        <f>+VLOOKUP(PPTO!$D527,'[1]ANEXO 2 LIST PRECIOS RESUMI'!$A$11:$O$2502,10,0)</f>
        <v>SWITCHE    DE    48    PUERTOS,    CAPA    TRES    48    PUERTOS 10/100/1000  EN  COBRE,  MÁS  4  PUERTOS  SFP  A  1000  O  4 PUERTOS  RJ45  A  1000.   ADMINISTRABLE  POR  WEB  O  POR CONSOLA.</v>
      </c>
      <c r="H527" s="31" t="str">
        <f>+VLOOKUP(PPTO!$D527,'[1]ANEXO 2 LIST PRECIOS RESUMI'!$A$11:$O$2502,11,0)</f>
        <v>UN</v>
      </c>
      <c r="I527" s="32">
        <v>3</v>
      </c>
      <c r="J527" s="100">
        <f>+VLOOKUP(PPTO!$D527,'[1]ANEXO 2 LIST PRECIOS RESUMI'!$A$11:$O$2502,15,0)</f>
        <v>4360721</v>
      </c>
      <c r="K527" s="34">
        <f t="shared" si="10"/>
        <v>13082163</v>
      </c>
    </row>
    <row r="528" spans="2:11" ht="42" customHeight="1" x14ac:dyDescent="0.35">
      <c r="B528" s="81">
        <v>413</v>
      </c>
      <c r="C528" s="27" t="str">
        <f>+IFERROR(VLOOKUP(PPTO!$D528,'[1]ANEXO 2 LIST PRECIOS RESUMI'!$A$11:$O$2502,2,0),0)</f>
        <v>E 002.001.135</v>
      </c>
      <c r="D528" s="28">
        <v>2273</v>
      </c>
      <c r="E528" s="26" t="s">
        <v>633</v>
      </c>
      <c r="F528" s="29"/>
      <c r="G528" s="30" t="str">
        <f>+VLOOKUP(PPTO!$D528,'[1]ANEXO 2 LIST PRECIOS RESUMI'!$A$11:$O$2502,10,0)</f>
        <v>BANDEJA  DE  FIBRA  (CONECTORES  LC)  QUE  INCLUYA  DOS MÓDULOS DE FIBRA DE 6 PUERTOS CADA UNO Y UN PACHCORD DE FIBRA ÓPTICA DE 5 FT LC/LC.</v>
      </c>
      <c r="H528" s="31" t="str">
        <f>+VLOOKUP(PPTO!$D528,'[1]ANEXO 2 LIST PRECIOS RESUMI'!$A$11:$O$2502,11,0)</f>
        <v>UN</v>
      </c>
      <c r="I528" s="32">
        <v>3</v>
      </c>
      <c r="J528" s="100">
        <f>+VLOOKUP(PPTO!$D528,'[1]ANEXO 2 LIST PRECIOS RESUMI'!$A$11:$O$2502,15,0)</f>
        <v>1620885</v>
      </c>
      <c r="K528" s="34">
        <f t="shared" si="10"/>
        <v>4862655</v>
      </c>
    </row>
    <row r="529" spans="2:11" ht="54" customHeight="1" x14ac:dyDescent="0.35">
      <c r="B529" s="81">
        <v>414</v>
      </c>
      <c r="C529" s="27" t="str">
        <f>+IFERROR(VLOOKUP(PPTO!$D529,'[1]ANEXO 2 LIST PRECIOS RESUMI'!$A$11:$O$2502,2,0),0)</f>
        <v>E 002.001.136</v>
      </c>
      <c r="D529" s="28">
        <v>2274</v>
      </c>
      <c r="E529" s="26" t="s">
        <v>634</v>
      </c>
      <c r="F529" s="29"/>
      <c r="G529" s="30" t="str">
        <f>+VLOOKUP(PPTO!$D529,'[1]ANEXO 2 LIST PRECIOS RESUMI'!$A$11:$O$2502,10,0)</f>
        <v>FIBRA ÓPTICA MULTIMODO OM3 DE 12 HILOS TIPO INTERIOR,PARA CONECTAR ENTRE EL (PISO -1, PISO 2 Y 3) Y EL RACKPRINCIPAL EN EL PRIMER PISO. SE TIENDE EN TUBERÍA EMT  DE 1" INCLUYE LOS ACCESORIOS DE CONEXIÓN</v>
      </c>
      <c r="H529" s="31" t="str">
        <f>+VLOOKUP(PPTO!$D529,'[1]ANEXO 2 LIST PRECIOS RESUMI'!$A$11:$O$2502,11,0)</f>
        <v>ML</v>
      </c>
      <c r="I529" s="32">
        <v>213</v>
      </c>
      <c r="J529" s="100">
        <f>+VLOOKUP(PPTO!$D529,'[1]ANEXO 2 LIST PRECIOS RESUMI'!$A$11:$O$2502,15,0)</f>
        <v>12344</v>
      </c>
      <c r="K529" s="34">
        <f t="shared" si="10"/>
        <v>2629272</v>
      </c>
    </row>
    <row r="530" spans="2:11" ht="28" customHeight="1" x14ac:dyDescent="0.35">
      <c r="B530" s="81">
        <v>415</v>
      </c>
      <c r="C530" s="27" t="str">
        <f>+IFERROR(VLOOKUP(PPTO!$D530,'[1]ANEXO 2 LIST PRECIOS RESUMI'!$A$11:$O$2502,2,0),0)</f>
        <v>E 002.001.137</v>
      </c>
      <c r="D530" s="28">
        <v>2275</v>
      </c>
      <c r="E530" s="26" t="s">
        <v>635</v>
      </c>
      <c r="F530" s="29"/>
      <c r="G530" s="30" t="str">
        <f>+VLOOKUP(PPTO!$D530,'[1]ANEXO 2 LIST PRECIOS RESUMI'!$A$11:$O$2502,10,0)</f>
        <v>PACH CORD CAT. 6A AZULES PARA EL SISTEMA DE DATOSDE 5 FT PARA EL PACH PANEL.</v>
      </c>
      <c r="H530" s="31" t="str">
        <f>+VLOOKUP(PPTO!$D530,'[1]ANEXO 2 LIST PRECIOS RESUMI'!$A$11:$O$2502,11,0)</f>
        <v>UN</v>
      </c>
      <c r="I530" s="32">
        <v>29</v>
      </c>
      <c r="J530" s="100">
        <f>+VLOOKUP(PPTO!$D530,'[1]ANEXO 2 LIST PRECIOS RESUMI'!$A$11:$O$2502,15,0)</f>
        <v>71764</v>
      </c>
      <c r="K530" s="34">
        <f t="shared" si="10"/>
        <v>2081156</v>
      </c>
    </row>
    <row r="531" spans="2:11" ht="28" customHeight="1" x14ac:dyDescent="0.35">
      <c r="B531" s="81">
        <v>416</v>
      </c>
      <c r="C531" s="27" t="str">
        <f>+IFERROR(VLOOKUP(PPTO!$D531,'[1]ANEXO 2 LIST PRECIOS RESUMI'!$A$11:$O$2502,2,0),0)</f>
        <v>E 002.001.138</v>
      </c>
      <c r="D531" s="28">
        <v>2276</v>
      </c>
      <c r="E531" s="26" t="s">
        <v>636</v>
      </c>
      <c r="F531" s="29"/>
      <c r="G531" s="30" t="str">
        <f>+VLOOKUP(PPTO!$D531,'[1]ANEXO 2 LIST PRECIOS RESUMI'!$A$11:$O$2502,10,0)</f>
        <v>PACH CORD CAT. 6A AZULES PARA EL SISTEMA DE DATOS DE 10 FT PARA LOS PUESTOS DE TRABAJO.</v>
      </c>
      <c r="H531" s="31" t="str">
        <f>+VLOOKUP(PPTO!$D531,'[1]ANEXO 2 LIST PRECIOS RESUMI'!$A$11:$O$2502,11,0)</f>
        <v>UN</v>
      </c>
      <c r="I531" s="32">
        <v>29</v>
      </c>
      <c r="J531" s="100">
        <f>+VLOOKUP(PPTO!$D531,'[1]ANEXO 2 LIST PRECIOS RESUMI'!$A$11:$O$2502,15,0)</f>
        <v>56052</v>
      </c>
      <c r="K531" s="34">
        <f t="shared" si="10"/>
        <v>1625508</v>
      </c>
    </row>
    <row r="532" spans="2:11" ht="28" customHeight="1" x14ac:dyDescent="0.35">
      <c r="B532" s="81">
        <v>417</v>
      </c>
      <c r="C532" s="27" t="str">
        <f>+IFERROR(VLOOKUP(PPTO!$D532,'[1]ANEXO 2 LIST PRECIOS RESUMI'!$A$11:$O$2502,2,0),0)</f>
        <v>E 002.001.137</v>
      </c>
      <c r="D532" s="28">
        <v>2275</v>
      </c>
      <c r="E532" s="26" t="s">
        <v>637</v>
      </c>
      <c r="F532" s="29"/>
      <c r="G532" s="30" t="str">
        <f>+VLOOKUP(PPTO!$D532,'[1]ANEXO 2 LIST PRECIOS RESUMI'!$A$11:$O$2502,10,0)</f>
        <v>PACH CORD CAT. 6A AZULES PARA EL SISTEMA DE DATOSDE 5 FT PARA EL PACH PANEL.</v>
      </c>
      <c r="H532" s="31" t="str">
        <f>+VLOOKUP(PPTO!$D532,'[1]ANEXO 2 LIST PRECIOS RESUMI'!$A$11:$O$2502,11,0)</f>
        <v>UN</v>
      </c>
      <c r="I532" s="32">
        <v>141</v>
      </c>
      <c r="J532" s="100">
        <f>+VLOOKUP(PPTO!$D532,'[1]ANEXO 2 LIST PRECIOS RESUMI'!$A$11:$O$2502,15,0)</f>
        <v>71764</v>
      </c>
      <c r="K532" s="34">
        <f t="shared" si="10"/>
        <v>10118724</v>
      </c>
    </row>
    <row r="533" spans="2:11" ht="56.15" customHeight="1" x14ac:dyDescent="0.35">
      <c r="B533" s="81">
        <v>418</v>
      </c>
      <c r="C533" s="27" t="str">
        <f>+IFERROR(VLOOKUP(PPTO!$D533,'[1]ANEXO 2 LIST PRECIOS RESUMI'!$A$11:$O$2502,2,0),0)</f>
        <v>E 009.004.028</v>
      </c>
      <c r="D533" s="28">
        <v>2037</v>
      </c>
      <c r="E533" s="26" t="s">
        <v>638</v>
      </c>
      <c r="F533" s="29"/>
      <c r="G533" s="30" t="str">
        <f>+VLOOKUP(PPTO!$D533,'[1]ANEXO 2 LIST PRECIOS RESUMI'!$A$11:$O$2502,10,0)</f>
        <v>SUMINISTRO E INSTALACIÓN, UPS TRIFÁSICA DE 15 KVA A 208V CON TRANSFORMADOR DE AISLAMIENTO, TOPOLOGÍA TRUE ON LINE, DOBLE CONVERSIÓN, ALTA FRECUENCIA, AUTONOMÍA DE 10 MINUTOS. VER FICHA TÉCNICA.</v>
      </c>
      <c r="H533" s="31" t="str">
        <f>+VLOOKUP(PPTO!$D533,'[1]ANEXO 2 LIST PRECIOS RESUMI'!$A$11:$O$2502,11,0)</f>
        <v>UN</v>
      </c>
      <c r="I533" s="32">
        <v>1</v>
      </c>
      <c r="J533" s="100">
        <f>+VLOOKUP(PPTO!$D533,'[1]ANEXO 2 LIST PRECIOS RESUMI'!$A$11:$O$2502,15,0)</f>
        <v>26864204</v>
      </c>
      <c r="K533" s="34">
        <f t="shared" si="10"/>
        <v>26864204</v>
      </c>
    </row>
    <row r="534" spans="2:11" ht="18" customHeight="1" x14ac:dyDescent="0.35">
      <c r="B534" s="81">
        <v>419</v>
      </c>
      <c r="C534" s="27" t="str">
        <f>+IFERROR(VLOOKUP(PPTO!$D534,'[1]ANEXO 2 LIST PRECIOS RESUMI'!$A$11:$O$2502,2,0),0)</f>
        <v>E 002.001.139</v>
      </c>
      <c r="D534" s="28">
        <v>2277</v>
      </c>
      <c r="E534" s="26" t="s">
        <v>639</v>
      </c>
      <c r="F534" s="29"/>
      <c r="G534" s="30" t="str">
        <f>+VLOOKUP(PPTO!$D534,'[1]ANEXO 2 LIST PRECIOS RESUMI'!$A$11:$O$2502,10,0)</f>
        <v>PUESTA A TIERRA DE LOS RACK DE COMUNICACIONES</v>
      </c>
      <c r="H534" s="31" t="str">
        <f>+VLOOKUP(PPTO!$D534,'[1]ANEXO 2 LIST PRECIOS RESUMI'!$A$11:$O$2502,11,0)</f>
        <v>UN</v>
      </c>
      <c r="I534" s="32">
        <v>3</v>
      </c>
      <c r="J534" s="100">
        <f>+VLOOKUP(PPTO!$D534,'[1]ANEXO 2 LIST PRECIOS RESUMI'!$A$11:$O$2502,15,0)</f>
        <v>342479</v>
      </c>
      <c r="K534" s="34">
        <f t="shared" si="10"/>
        <v>1027437</v>
      </c>
    </row>
    <row r="535" spans="2:11" ht="18" customHeight="1" x14ac:dyDescent="0.35">
      <c r="B535" s="93"/>
      <c r="C535" s="18"/>
      <c r="D535" s="19"/>
      <c r="E535" s="78" t="s">
        <v>640</v>
      </c>
      <c r="F535" s="37"/>
      <c r="G535" s="67" t="s">
        <v>641</v>
      </c>
      <c r="H535" s="37"/>
      <c r="I535" s="69"/>
      <c r="J535" s="101"/>
      <c r="K535" s="38"/>
    </row>
    <row r="536" spans="2:11" ht="18" customHeight="1" x14ac:dyDescent="0.35">
      <c r="B536" s="81">
        <v>420</v>
      </c>
      <c r="C536" s="27" t="str">
        <f>+IFERROR(VLOOKUP(PPTO!$D536,'[1]ANEXO 2 LIST PRECIOS RESUMI'!$A$11:$O$2502,2,0),0)</f>
        <v>E 009.004.029</v>
      </c>
      <c r="D536" s="28">
        <v>2038</v>
      </c>
      <c r="E536" s="26" t="s">
        <v>642</v>
      </c>
      <c r="F536" s="29"/>
      <c r="G536" s="30" t="str">
        <f>+VLOOKUP(PPTO!$D536,'[1]ANEXO 2 LIST PRECIOS RESUMI'!$A$11:$O$2502,10,0)</f>
        <v>SUMINISTRO E INSTALACION LUMINARIA T. ISLA SCHREDER 70W</v>
      </c>
      <c r="H536" s="31" t="str">
        <f>+VLOOKUP(PPTO!$D536,'[1]ANEXO 2 LIST PRECIOS RESUMI'!$A$11:$O$2502,11,0)</f>
        <v>UN</v>
      </c>
      <c r="I536" s="32">
        <v>13</v>
      </c>
      <c r="J536" s="100">
        <f>+VLOOKUP(PPTO!$D536,'[1]ANEXO 2 LIST PRECIOS RESUMI'!$A$11:$O$2502,15,0)</f>
        <v>724920</v>
      </c>
      <c r="K536" s="34">
        <f t="shared" si="10"/>
        <v>9423960</v>
      </c>
    </row>
    <row r="537" spans="2:11" ht="18" customHeight="1" x14ac:dyDescent="0.35">
      <c r="B537" s="81">
        <v>421</v>
      </c>
      <c r="C537" s="27" t="str">
        <f>+IFERROR(VLOOKUP(PPTO!$D537,'[1]ANEXO 2 LIST PRECIOS RESUMI'!$A$11:$O$2502,2,0),0)</f>
        <v>E 001.009.006</v>
      </c>
      <c r="D537" s="28">
        <v>1067</v>
      </c>
      <c r="E537" s="26" t="s">
        <v>643</v>
      </c>
      <c r="F537" s="29"/>
      <c r="G537" s="30" t="str">
        <f>+VLOOKUP(PPTO!$D537,'[1]ANEXO 2 LIST PRECIOS RESUMI'!$A$11:$O$2502,10,0)</f>
        <v xml:space="preserve">REFLECTOR TIPO RCG (Roy alha) o similar </v>
      </c>
      <c r="H537" s="31" t="str">
        <f>+VLOOKUP(PPTO!$D537,'[1]ANEXO 2 LIST PRECIOS RESUMI'!$A$11:$O$2502,11,0)</f>
        <v>UN</v>
      </c>
      <c r="I537" s="32">
        <v>16</v>
      </c>
      <c r="J537" s="100">
        <f>+VLOOKUP(PPTO!$D537,'[1]ANEXO 2 LIST PRECIOS RESUMI'!$A$11:$O$2502,15,0)</f>
        <v>1162343</v>
      </c>
      <c r="K537" s="34">
        <f t="shared" si="10"/>
        <v>18597488</v>
      </c>
    </row>
    <row r="538" spans="2:11" ht="18" customHeight="1" x14ac:dyDescent="0.35">
      <c r="B538" s="81">
        <v>422</v>
      </c>
      <c r="C538" s="49" t="str">
        <f>+IFERROR(VLOOKUP(PPTO!$D538,'[1]ANEXO 2 LIST PRECIOS RESUMI'!$A$11:$O$2502,2,0),0)</f>
        <v>E 001.002.007</v>
      </c>
      <c r="D538" s="50">
        <v>924</v>
      </c>
      <c r="E538" s="48" t="s">
        <v>644</v>
      </c>
      <c r="F538" s="29"/>
      <c r="G538" s="52" t="str">
        <f>+VLOOKUP(PPTO!$D538,'[1]ANEXO 2 LIST PRECIOS RESUMI'!$A$11:$O$2502,10,0)</f>
        <v xml:space="preserve">POSTE DE CONCRET012 mx 750 kg REFORZADO </v>
      </c>
      <c r="H538" s="53" t="str">
        <f>+VLOOKUP(PPTO!$D538,'[1]ANEXO 2 LIST PRECIOS RESUMI'!$A$11:$O$2502,11,0)</f>
        <v>UN</v>
      </c>
      <c r="I538" s="54">
        <v>13</v>
      </c>
      <c r="J538" s="55">
        <f>+VLOOKUP(PPTO!$D538,'[1]ANEXO 2 LIST PRECIOS RESUMI'!$A$11:$O$2502,15,0)</f>
        <v>1507429</v>
      </c>
      <c r="K538" s="34">
        <f t="shared" si="10"/>
        <v>19596577</v>
      </c>
    </row>
    <row r="539" spans="2:11" ht="18" customHeight="1" x14ac:dyDescent="0.35">
      <c r="B539" s="81">
        <v>423</v>
      </c>
      <c r="C539" s="27" t="str">
        <f>+IFERROR(VLOOKUP(PPTO!$D539,'[1]ANEXO 2 LIST PRECIOS RESUMI'!$A$11:$O$2502,2,0),0)</f>
        <v>E 001.014.001</v>
      </c>
      <c r="D539" s="28">
        <v>1146</v>
      </c>
      <c r="E539" s="26" t="s">
        <v>645</v>
      </c>
      <c r="F539" s="29"/>
      <c r="G539" s="30" t="str">
        <f>+VLOOKUP(PPTO!$D539,'[1]ANEXO 2 LIST PRECIOS RESUMI'!$A$11:$O$2502,10,0)</f>
        <v xml:space="preserve">PUESTA A TIERRA TERMINAL DE BAJA TENSION </v>
      </c>
      <c r="H539" s="31" t="str">
        <f>+VLOOKUP(PPTO!$D539,'[1]ANEXO 2 LIST PRECIOS RESUMI'!$A$11:$O$2502,11,0)</f>
        <v xml:space="preserve"> UN</v>
      </c>
      <c r="I539" s="32">
        <v>7</v>
      </c>
      <c r="J539" s="100">
        <f>+VLOOKUP(PPTO!$D539,'[1]ANEXO 2 LIST PRECIOS RESUMI'!$A$11:$O$2502,15,0)</f>
        <v>329208</v>
      </c>
      <c r="K539" s="34">
        <f t="shared" si="10"/>
        <v>2304456</v>
      </c>
    </row>
    <row r="540" spans="2:11" ht="18" customHeight="1" x14ac:dyDescent="0.35">
      <c r="B540" s="93"/>
      <c r="C540" s="18"/>
      <c r="D540" s="19"/>
      <c r="E540" s="77" t="s">
        <v>646</v>
      </c>
      <c r="F540" s="37"/>
      <c r="G540" s="67" t="s">
        <v>647</v>
      </c>
      <c r="H540" s="37"/>
      <c r="I540" s="69"/>
      <c r="J540" s="101"/>
      <c r="K540" s="38"/>
    </row>
    <row r="541" spans="2:11" ht="41.25" customHeight="1" x14ac:dyDescent="0.35">
      <c r="B541" s="81">
        <v>424</v>
      </c>
      <c r="C541" s="27" t="str">
        <f>+IFERROR(VLOOKUP(PPTO!$D541,'[1]ANEXO 2 LIST PRECIOS RESUMI'!$A$11:$O$2502,2,0),0)</f>
        <v>E 002.001.140</v>
      </c>
      <c r="D541" s="28">
        <v>2278</v>
      </c>
      <c r="E541" s="26" t="s">
        <v>648</v>
      </c>
      <c r="F541" s="29"/>
      <c r="G541" s="30" t="str">
        <f>+VLOOKUP(PPTO!$D541,'[1]ANEXO 2 LIST PRECIOS RESUMI'!$A$11:$O$2502,10,0)</f>
        <v>Bandeja  tipo  malla  con  borde  de  seguridad  con  soldadura  en  T,  de 54x300mm, longitud 3m. Con acabado electro zincado de 20 micras de zinc para uso interior. Se incluyen todos los accesoriosde fijación</v>
      </c>
      <c r="H541" s="31" t="str">
        <f>+VLOOKUP(PPTO!$D541,'[1]ANEXO 2 LIST PRECIOS RESUMI'!$A$11:$O$2502,11,0)</f>
        <v>ML</v>
      </c>
      <c r="I541" s="32">
        <v>629</v>
      </c>
      <c r="J541" s="100">
        <f>+VLOOKUP(PPTO!$D541,'[1]ANEXO 2 LIST PRECIOS RESUMI'!$A$11:$O$2502,15,0)</f>
        <v>102978</v>
      </c>
      <c r="K541" s="34">
        <f t="shared" si="10"/>
        <v>64773162</v>
      </c>
    </row>
    <row r="542" spans="2:11" ht="56.15" customHeight="1" x14ac:dyDescent="0.35">
      <c r="B542" s="81">
        <v>425</v>
      </c>
      <c r="C542" s="27" t="str">
        <f>+IFERROR(VLOOKUP(PPTO!$D542,'[1]ANEXO 2 LIST PRECIOS RESUMI'!$A$11:$O$2502,2,0),0)</f>
        <v>E 009.004.030</v>
      </c>
      <c r="D542" s="28">
        <v>2039</v>
      </c>
      <c r="E542" s="26" t="s">
        <v>649</v>
      </c>
      <c r="F542" s="29"/>
      <c r="G542" s="30" t="str">
        <f>+VLOOKUP(PPTO!$D542,'[1]ANEXO 2 LIST PRECIOS RESUMI'!$A$11:$O$2502,10,0)</f>
        <v>SUMINISTRO E INSTALACIÓN, BANDEJA TIPO MALLA CON BORDE DE SEGURIDAD CON SOLDADURA EN T, DE 54X100MM, LONGITUD 3M. CON ACABADO ELECTRO ZINCADO DE 20 MICRAS DE ZINC PARA USO INTERIOR.  SE INCLUYEN TODOS LOS ACCESORIOS DE FIJACIÓN</v>
      </c>
      <c r="H542" s="31" t="str">
        <f>+VLOOKUP(PPTO!$D542,'[1]ANEXO 2 LIST PRECIOS RESUMI'!$A$11:$O$2502,11,0)</f>
        <v>ML</v>
      </c>
      <c r="I542" s="32">
        <v>6</v>
      </c>
      <c r="J542" s="100">
        <f>+VLOOKUP(PPTO!$D542,'[1]ANEXO 2 LIST PRECIOS RESUMI'!$A$11:$O$2502,15,0)</f>
        <v>126741</v>
      </c>
      <c r="K542" s="34">
        <f t="shared" si="10"/>
        <v>760446</v>
      </c>
    </row>
    <row r="543" spans="2:11" ht="55" customHeight="1" x14ac:dyDescent="0.35">
      <c r="B543" s="81">
        <v>426</v>
      </c>
      <c r="C543" s="27" t="str">
        <f>+IFERROR(VLOOKUP(PPTO!$D543,'[1]ANEXO 2 LIST PRECIOS RESUMI'!$A$11:$O$2502,2,0),0)</f>
        <v>E 002.001.070</v>
      </c>
      <c r="D543" s="28">
        <v>2040</v>
      </c>
      <c r="E543" s="26" t="s">
        <v>650</v>
      </c>
      <c r="F543" s="29"/>
      <c r="G543" s="30" t="str">
        <f>+VLOOKUP(PPTO!$D543,'[1]ANEXO 2 LIST PRECIOS RESUMI'!$A$11:$O$2502,10,0)</f>
        <v>SUMINISTRO E INSTALACIÓN, TENDIDO DE DUCTO EVOLUTIVO  DPL DE 105X50MM, LONGITUD 2M , CON TABIQUE DE SEPARACIÓN.  INCLUYE ACCESORIOS (ÁNGULO INTERNO, EXTERNO, TAPAS, UNIONES, SOPORTE UNIVERSAL Y DERIVACIÓN PLANA).</v>
      </c>
      <c r="H543" s="31" t="str">
        <f>+VLOOKUP(PPTO!$D543,'[1]ANEXO 2 LIST PRECIOS RESUMI'!$A$11:$O$2502,11,0)</f>
        <v>ML</v>
      </c>
      <c r="I543" s="32">
        <v>40</v>
      </c>
      <c r="J543" s="100">
        <f>+VLOOKUP(PPTO!$D543,'[1]ANEXO 2 LIST PRECIOS RESUMI'!$A$11:$O$2502,15,0)</f>
        <v>149028</v>
      </c>
      <c r="K543" s="34">
        <f t="shared" si="10"/>
        <v>5961120</v>
      </c>
    </row>
    <row r="544" spans="2:11" x14ac:dyDescent="0.35">
      <c r="B544" s="93"/>
      <c r="C544" s="18"/>
      <c r="D544" s="19"/>
      <c r="E544" s="77" t="s">
        <v>651</v>
      </c>
      <c r="F544" s="37"/>
      <c r="G544" s="67" t="s">
        <v>652</v>
      </c>
      <c r="H544" s="37"/>
      <c r="I544" s="69"/>
      <c r="J544" s="101"/>
      <c r="K544" s="38"/>
    </row>
    <row r="545" spans="2:11" ht="67.5" customHeight="1" x14ac:dyDescent="0.35">
      <c r="B545" s="81">
        <v>427</v>
      </c>
      <c r="C545" s="27" t="str">
        <f>+IFERROR(VLOOKUP(PPTO!$D545,'[1]ANEXO 2 LIST PRECIOS RESUMI'!$A$11:$O$2502,2,0),0)</f>
        <v>E 002.001.141</v>
      </c>
      <c r="D545" s="28">
        <v>2279</v>
      </c>
      <c r="E545" s="26" t="s">
        <v>653</v>
      </c>
      <c r="F545" s="29"/>
      <c r="G545" s="30" t="str">
        <f>+VLOOKUP(PPTO!$D545,'[1]ANEXO 2 LIST PRECIOS RESUMI'!$A$11:$O$2502,10,0)</f>
        <v>Planta de emergencia de 54,4KW/68 kVA – 208/120V trifásica, factor de potencia 0.8, 4 hilos,  neutro accesible, 120/  208 Voltios,60  Hz,  1800
r.p.m. Incluye cabina antirruido, tuberia escape de gases, transporte y montaje físico. Y la adecuación eléctrica entre la planta y la transferencia en el Tablero General de Baja Tensión.</v>
      </c>
      <c r="H545" s="31" t="str">
        <f>+VLOOKUP(PPTO!$D545,'[1]ANEXO 2 LIST PRECIOS RESUMI'!$A$11:$O$2502,11,0)</f>
        <v>UN</v>
      </c>
      <c r="I545" s="32">
        <v>1</v>
      </c>
      <c r="J545" s="100">
        <f>+VLOOKUP(PPTO!$D545,'[1]ANEXO 2 LIST PRECIOS RESUMI'!$A$11:$O$2502,15,0)</f>
        <v>71395071</v>
      </c>
      <c r="K545" s="34">
        <f t="shared" si="10"/>
        <v>71395071</v>
      </c>
    </row>
    <row r="546" spans="2:11" ht="18" customHeight="1" x14ac:dyDescent="0.35">
      <c r="B546" s="93"/>
      <c r="C546" s="18"/>
      <c r="D546" s="19"/>
      <c r="E546" s="17" t="s">
        <v>654</v>
      </c>
      <c r="F546" s="37"/>
      <c r="G546" s="67" t="s">
        <v>655</v>
      </c>
      <c r="H546" s="37"/>
      <c r="I546" s="69"/>
      <c r="J546" s="101"/>
      <c r="K546" s="38"/>
    </row>
    <row r="547" spans="2:11" ht="18" customHeight="1" x14ac:dyDescent="0.35">
      <c r="B547" s="81">
        <v>428</v>
      </c>
      <c r="C547" s="27" t="str">
        <f>+IFERROR(VLOOKUP(PPTO!$D547,'[1]ANEXO 2 LIST PRECIOS RESUMI'!$A$11:$O$2502,2,0),0)</f>
        <v>E 001.014.002</v>
      </c>
      <c r="D547" s="28">
        <v>1147</v>
      </c>
      <c r="E547" s="26" t="s">
        <v>656</v>
      </c>
      <c r="F547" s="29"/>
      <c r="G547" s="30" t="str">
        <f>+VLOOKUP(PPTO!$D547,'[1]ANEXO 2 LIST PRECIOS RESUMI'!$A$11:$O$2502,10,0)</f>
        <v xml:space="preserve">SUMINI E INSTAL MALLA TIERRA, CABLE 2/0,No 4, 3 CW </v>
      </c>
      <c r="H547" s="31" t="str">
        <f>+VLOOKUP(PPTO!$D547,'[1]ANEXO 2 LIST PRECIOS RESUMI'!$A$11:$O$2502,11,0)</f>
        <v xml:space="preserve"> UN</v>
      </c>
      <c r="I547" s="32">
        <v>1</v>
      </c>
      <c r="J547" s="100">
        <f>+VLOOKUP(PPTO!$D547,'[1]ANEXO 2 LIST PRECIOS RESUMI'!$A$11:$O$2502,15,0)</f>
        <v>2529886</v>
      </c>
      <c r="K547" s="34">
        <f t="shared" si="10"/>
        <v>2529886</v>
      </c>
    </row>
    <row r="548" spans="2:11" ht="18" customHeight="1" x14ac:dyDescent="0.35">
      <c r="B548" s="81">
        <v>429</v>
      </c>
      <c r="C548" s="27" t="str">
        <f>+IFERROR(VLOOKUP(PPTO!$D548,'[1]ANEXO 2 LIST PRECIOS RESUMI'!$A$11:$O$2502,2,0),0)</f>
        <v>E 001.019.069</v>
      </c>
      <c r="D548" s="28">
        <v>1228</v>
      </c>
      <c r="E548" s="26" t="s">
        <v>657</v>
      </c>
      <c r="F548" s="29"/>
      <c r="G548" s="30" t="str">
        <f>+VLOOKUP(PPTO!$D548,'[1]ANEXO 2 LIST PRECIOS RESUMI'!$A$11:$O$2502,10,0)</f>
        <v xml:space="preserve">SUMIN Y TENDIDO CABLE DE COBRE No.2/0 DESNUDO </v>
      </c>
      <c r="H548" s="31" t="str">
        <f>+VLOOKUP(PPTO!$D548,'[1]ANEXO 2 LIST PRECIOS RESUMI'!$A$11:$O$2502,11,0)</f>
        <v>ML</v>
      </c>
      <c r="I548" s="32">
        <v>40</v>
      </c>
      <c r="J548" s="100">
        <f>+VLOOKUP(PPTO!$D548,'[1]ANEXO 2 LIST PRECIOS RESUMI'!$A$11:$O$2502,15,0)</f>
        <v>108079</v>
      </c>
      <c r="K548" s="34">
        <f t="shared" si="10"/>
        <v>4323160</v>
      </c>
    </row>
    <row r="549" spans="2:11" ht="18" customHeight="1" x14ac:dyDescent="0.35">
      <c r="B549" s="93"/>
      <c r="C549" s="18"/>
      <c r="D549" s="19"/>
      <c r="E549" s="17" t="s">
        <v>658</v>
      </c>
      <c r="F549" s="37"/>
      <c r="G549" s="67" t="s">
        <v>659</v>
      </c>
      <c r="H549" s="37"/>
      <c r="I549" s="69"/>
      <c r="J549" s="101"/>
      <c r="K549" s="38">
        <f t="shared" si="10"/>
        <v>0</v>
      </c>
    </row>
    <row r="550" spans="2:11" ht="18" customHeight="1" x14ac:dyDescent="0.35">
      <c r="B550" s="81">
        <v>430</v>
      </c>
      <c r="C550" s="27" t="str">
        <f>+IFERROR(VLOOKUP(PPTO!$D550,'[1]ANEXO 2 LIST PRECIOS RESUMI'!$A$11:$O$2502,2,0),0)</f>
        <v>E 001.019.112</v>
      </c>
      <c r="D550" s="28">
        <v>1271</v>
      </c>
      <c r="E550" s="26" t="s">
        <v>660</v>
      </c>
      <c r="F550" s="29"/>
      <c r="G550" s="30" t="str">
        <f>+VLOOKUP(PPTO!$D550,'[1]ANEXO 2 LIST PRECIOS RESUMI'!$A$11:$O$2502,10,0)</f>
        <v xml:space="preserve">SISTEMA DE PROTECCION CONTRA RAYOS SEGUN DISEÑO </v>
      </c>
      <c r="H550" s="31" t="str">
        <f>+VLOOKUP(PPTO!$D550,'[1]ANEXO 2 LIST PRECIOS RESUMI'!$A$11:$O$2502,11,0)</f>
        <v xml:space="preserve"> UN</v>
      </c>
      <c r="I550" s="32">
        <v>1</v>
      </c>
      <c r="J550" s="100">
        <f>+VLOOKUP(PPTO!$D550,'[1]ANEXO 2 LIST PRECIOS RESUMI'!$A$11:$O$2502,15,0)</f>
        <v>29861647</v>
      </c>
      <c r="K550" s="34">
        <f t="shared" si="10"/>
        <v>29861647</v>
      </c>
    </row>
    <row r="551" spans="2:11" ht="18" customHeight="1" x14ac:dyDescent="0.35">
      <c r="B551" s="81">
        <v>431</v>
      </c>
      <c r="C551" s="27" t="str">
        <f>+IFERROR(VLOOKUP(PPTO!$D551,'[1]ANEXO 2 LIST PRECIOS RESUMI'!$A$11:$O$2502,2,0),0)</f>
        <v>E 001.019.070</v>
      </c>
      <c r="D551" s="28">
        <v>1229</v>
      </c>
      <c r="E551" s="26" t="s">
        <v>661</v>
      </c>
      <c r="F551" s="29"/>
      <c r="G551" s="30" t="str">
        <f>+VLOOKUP(PPTO!$D551,'[1]ANEXO 2 LIST PRECIOS RESUMI'!$A$11:$O$2502,10,0)</f>
        <v xml:space="preserve">SUMIN Y COLOCACION BARRA CAPTORA PARA APANTALLAMIE </v>
      </c>
      <c r="H551" s="31" t="str">
        <f>+VLOOKUP(PPTO!$D551,'[1]ANEXO 2 LIST PRECIOS RESUMI'!$A$11:$O$2502,11,0)</f>
        <v xml:space="preserve"> UN</v>
      </c>
      <c r="I551" s="32">
        <v>33</v>
      </c>
      <c r="J551" s="100">
        <f>+VLOOKUP(PPTO!$D551,'[1]ANEXO 2 LIST PRECIOS RESUMI'!$A$11:$O$2502,15,0)</f>
        <v>285107</v>
      </c>
      <c r="K551" s="34">
        <f t="shared" si="10"/>
        <v>9408531</v>
      </c>
    </row>
    <row r="552" spans="2:11" ht="18" customHeight="1" x14ac:dyDescent="0.35">
      <c r="B552" s="93"/>
      <c r="C552" s="18"/>
      <c r="D552" s="19"/>
      <c r="E552" s="17" t="s">
        <v>662</v>
      </c>
      <c r="F552" s="37"/>
      <c r="G552" s="67" t="s">
        <v>663</v>
      </c>
      <c r="H552" s="68"/>
      <c r="I552" s="69"/>
      <c r="J552" s="101"/>
      <c r="K552" s="38">
        <f t="shared" si="10"/>
        <v>0</v>
      </c>
    </row>
    <row r="553" spans="2:11" ht="18" customHeight="1" x14ac:dyDescent="0.35">
      <c r="B553" s="81">
        <v>432</v>
      </c>
      <c r="C553" s="27" t="str">
        <f>+IFERROR(VLOOKUP(PPTO!$D553,'[1]ANEXO 2 LIST PRECIOS RESUMI'!$A$11:$O$2502,2,0),0)</f>
        <v>A 002.001.071</v>
      </c>
      <c r="D553" s="28">
        <v>2041</v>
      </c>
      <c r="E553" s="26" t="s">
        <v>664</v>
      </c>
      <c r="F553" s="29"/>
      <c r="G553" s="30" t="str">
        <f>+VLOOKUP(PPTO!$D553,'[1]ANEXO 2 LIST PRECIOS RESUMI'!$A$11:$O$2502,10,0)</f>
        <v>TUBERIA DE POLIETILENO DE GAS 1/2" SUMINISTRO E INSTALACION</v>
      </c>
      <c r="H553" s="31" t="str">
        <f>+VLOOKUP(PPTO!$D553,'[1]ANEXO 2 LIST PRECIOS RESUMI'!$A$11:$O$2502,11,0)</f>
        <v>ML</v>
      </c>
      <c r="I553" s="32">
        <v>158.62</v>
      </c>
      <c r="J553" s="100">
        <f>+VLOOKUP(PPTO!$D553,'[1]ANEXO 2 LIST PRECIOS RESUMI'!$A$11:$O$2502,15,0)</f>
        <v>25286</v>
      </c>
      <c r="K553" s="34">
        <f t="shared" si="10"/>
        <v>4010865</v>
      </c>
    </row>
    <row r="554" spans="2:11" ht="18" customHeight="1" x14ac:dyDescent="0.35">
      <c r="B554" s="79">
        <v>433</v>
      </c>
      <c r="C554" s="49" t="str">
        <f>+IFERROR(VLOOKUP(PPTO!$D554,'[1]ANEXO 2 LIST PRECIOS RESUMI'!$A$11:$O$2502,2,0),0)</f>
        <v>A 004.001.072</v>
      </c>
      <c r="D554" s="50">
        <v>2224</v>
      </c>
      <c r="E554" s="48" t="s">
        <v>665</v>
      </c>
      <c r="F554" s="29"/>
      <c r="G554" s="52" t="str">
        <f>+VLOOKUP(PPTO!$D554,'[1]ANEXO 2 LIST PRECIOS RESUMI'!$A$11:$O$2502,10,0)</f>
        <v xml:space="preserve"> SUMINISTRO E INSTALACION DE TUBERÍA POLIETILENO 3/4" </v>
      </c>
      <c r="H554" s="53" t="str">
        <f>+VLOOKUP(PPTO!$D554,'[1]ANEXO 2 LIST PRECIOS RESUMI'!$A$11:$O$2502,11,0)</f>
        <v>ML</v>
      </c>
      <c r="I554" s="54">
        <v>185.68</v>
      </c>
      <c r="J554" s="55">
        <f>+VLOOKUP(PPTO!$D554,'[1]ANEXO 2 LIST PRECIOS RESUMI'!$A$11:$O$2502,15,0)</f>
        <v>15123.27</v>
      </c>
      <c r="K554" s="56">
        <f t="shared" si="10"/>
        <v>2808089</v>
      </c>
    </row>
    <row r="555" spans="2:11" ht="18" customHeight="1" x14ac:dyDescent="0.35">
      <c r="B555" s="79">
        <v>434</v>
      </c>
      <c r="C555" s="49" t="str">
        <f>+IFERROR(VLOOKUP(PPTO!$D555,'[1]ANEXO 2 LIST PRECIOS RESUMI'!$A$11:$O$2502,2,0),0)</f>
        <v>A 002.001.072</v>
      </c>
      <c r="D555" s="50">
        <v>2042</v>
      </c>
      <c r="E555" s="48" t="s">
        <v>666</v>
      </c>
      <c r="F555" s="29"/>
      <c r="G555" s="52" t="str">
        <f>+VLOOKUP(PPTO!$D555,'[1]ANEXO 2 LIST PRECIOS RESUMI'!$A$11:$O$2502,10,0)</f>
        <v>TUBERIA AG 1/2" SUMINISTRO E INSTALACION</v>
      </c>
      <c r="H555" s="53" t="str">
        <f>+VLOOKUP(PPTO!$D555,'[1]ANEXO 2 LIST PRECIOS RESUMI'!$A$11:$O$2502,11,0)</f>
        <v>ML</v>
      </c>
      <c r="I555" s="54">
        <v>191.8</v>
      </c>
      <c r="J555" s="55">
        <f>+VLOOKUP(PPTO!$D555,'[1]ANEXO 2 LIST PRECIOS RESUMI'!$A$11:$O$2502,15,0)</f>
        <v>18391</v>
      </c>
      <c r="K555" s="56">
        <f t="shared" si="10"/>
        <v>3527394</v>
      </c>
    </row>
    <row r="556" spans="2:11" ht="18" customHeight="1" x14ac:dyDescent="0.35">
      <c r="B556" s="79">
        <v>435</v>
      </c>
      <c r="C556" s="49" t="str">
        <f>+IFERROR(VLOOKUP(PPTO!$D556,'[1]ANEXO 2 LIST PRECIOS RESUMI'!$A$11:$O$2502,2,0),0)</f>
        <v>A 002.001.073</v>
      </c>
      <c r="D556" s="50">
        <v>2043</v>
      </c>
      <c r="E556" s="48" t="s">
        <v>667</v>
      </c>
      <c r="F556" s="29"/>
      <c r="G556" s="52" t="str">
        <f>+VLOOKUP(PPTO!$D556,'[1]ANEXO 2 LIST PRECIOS RESUMI'!$A$11:$O$2502,10,0)</f>
        <v>TUBERIA AG 3/4" SUMINISTRO E INSTALACION</v>
      </c>
      <c r="H556" s="53" t="str">
        <f>+VLOOKUP(PPTO!$D556,'[1]ANEXO 2 LIST PRECIOS RESUMI'!$A$11:$O$2502,11,0)</f>
        <v>ML</v>
      </c>
      <c r="I556" s="54">
        <v>160.96</v>
      </c>
      <c r="J556" s="55">
        <f>+VLOOKUP(PPTO!$D556,'[1]ANEXO 2 LIST PRECIOS RESUMI'!$A$11:$O$2502,15,0)</f>
        <v>23364</v>
      </c>
      <c r="K556" s="56">
        <f t="shared" si="10"/>
        <v>3760669</v>
      </c>
    </row>
    <row r="557" spans="2:11" ht="18" customHeight="1" x14ac:dyDescent="0.35">
      <c r="B557" s="79">
        <v>436</v>
      </c>
      <c r="C557" s="49" t="str">
        <f>+IFERROR(VLOOKUP(PPTO!$D557,'[1]ANEXO 2 LIST PRECIOS RESUMI'!$A$11:$O$2502,2,0),0)</f>
        <v>E 001.019.121</v>
      </c>
      <c r="D557" s="50">
        <v>1280</v>
      </c>
      <c r="E557" s="48" t="s">
        <v>668</v>
      </c>
      <c r="F557" s="29"/>
      <c r="G557" s="52" t="str">
        <f>+VLOOKUP(PPTO!$D557,'[1]ANEXO 2 LIST PRECIOS RESUMI'!$A$11:$O$2502,10,0)</f>
        <v xml:space="preserve">SUMINISTRO E INSTALACION TUBO GALVANIZADO HG 1 1/4 </v>
      </c>
      <c r="H557" s="53" t="str">
        <f>+VLOOKUP(PPTO!$D557,'[1]ANEXO 2 LIST PRECIOS RESUMI'!$A$11:$O$2502,11,0)</f>
        <v xml:space="preserve"> ML</v>
      </c>
      <c r="I557" s="54">
        <v>121.25</v>
      </c>
      <c r="J557" s="55">
        <f>+VLOOKUP(PPTO!$D557,'[1]ANEXO 2 LIST PRECIOS RESUMI'!$A$11:$O$2502,15,0)</f>
        <v>50542</v>
      </c>
      <c r="K557" s="56">
        <f t="shared" si="10"/>
        <v>6128218</v>
      </c>
    </row>
    <row r="558" spans="2:11" ht="18" customHeight="1" x14ac:dyDescent="0.35">
      <c r="B558" s="79">
        <v>437</v>
      </c>
      <c r="C558" s="49" t="str">
        <f>+IFERROR(VLOOKUP(PPTO!$D558,'[1]ANEXO 2 LIST PRECIOS RESUMI'!$A$11:$O$2502,2,0),0)</f>
        <v>A 012.002.021</v>
      </c>
      <c r="D558" s="50">
        <v>365</v>
      </c>
      <c r="E558" s="48" t="s">
        <v>669</v>
      </c>
      <c r="F558" s="29"/>
      <c r="G558" s="52" t="str">
        <f>+VLOOKUP(PPTO!$D558,'[1]ANEXO 2 LIST PRECIOS RESUMI'!$A$11:$O$2502,10,0)</f>
        <v xml:space="preserve">VALVULA CORTINA 1/2" RED-WHITE (250 psi) o símil </v>
      </c>
      <c r="H558" s="53" t="str">
        <f>+VLOOKUP(PPTO!$D558,'[1]ANEXO 2 LIST PRECIOS RESUMI'!$A$11:$O$2502,11,0)</f>
        <v>UN</v>
      </c>
      <c r="I558" s="54">
        <v>26</v>
      </c>
      <c r="J558" s="55">
        <f>+VLOOKUP(PPTO!$D558,'[1]ANEXO 2 LIST PRECIOS RESUMI'!$A$11:$O$2502,15,0)</f>
        <v>82538</v>
      </c>
      <c r="K558" s="56">
        <f t="shared" ref="K558:K566" si="11">+ROUND(I558*J558,0.1)</f>
        <v>2145988</v>
      </c>
    </row>
    <row r="559" spans="2:11" ht="18" customHeight="1" x14ac:dyDescent="0.35">
      <c r="B559" s="79">
        <v>438</v>
      </c>
      <c r="C559" s="49" t="str">
        <f>+IFERROR(VLOOKUP(PPTO!$D559,'[1]ANEXO 2 LIST PRECIOS RESUMI'!$A$11:$O$2502,2,0),0)</f>
        <v>A 012.002.022</v>
      </c>
      <c r="D559" s="50">
        <v>366</v>
      </c>
      <c r="E559" s="48" t="s">
        <v>670</v>
      </c>
      <c r="F559" s="29"/>
      <c r="G559" s="52" t="str">
        <f>+VLOOKUP(PPTO!$D559,'[1]ANEXO 2 LIST PRECIOS RESUMI'!$A$11:$O$2502,10,0)</f>
        <v xml:space="preserve">VALVULA DE CORTINA 3/4" RED-WHITE (250 psi) </v>
      </c>
      <c r="H559" s="53" t="str">
        <f>+VLOOKUP(PPTO!$D559,'[1]ANEXO 2 LIST PRECIOS RESUMI'!$A$11:$O$2502,11,0)</f>
        <v>UN</v>
      </c>
      <c r="I559" s="54">
        <v>12</v>
      </c>
      <c r="J559" s="55">
        <f>+VLOOKUP(PPTO!$D559,'[1]ANEXO 2 LIST PRECIOS RESUMI'!$A$11:$O$2502,15,0)</f>
        <v>40879</v>
      </c>
      <c r="K559" s="56">
        <f t="shared" si="11"/>
        <v>490548</v>
      </c>
    </row>
    <row r="560" spans="2:11" ht="18" customHeight="1" x14ac:dyDescent="0.35">
      <c r="B560" s="79">
        <v>439</v>
      </c>
      <c r="C560" s="49" t="str">
        <f>+IFERROR(VLOOKUP(PPTO!$D560,'[1]ANEXO 2 LIST PRECIOS RESUMI'!$A$11:$O$2502,2,0),0)</f>
        <v>A 002.001.074</v>
      </c>
      <c r="D560" s="50">
        <v>2044</v>
      </c>
      <c r="E560" s="48" t="s">
        <v>671</v>
      </c>
      <c r="F560" s="29"/>
      <c r="G560" s="52" t="str">
        <f>+VLOOKUP(PPTO!$D560,'[1]ANEXO 2 LIST PRECIOS RESUMI'!$A$11:$O$2502,10,0)</f>
        <v xml:space="preserve">REGULADOR GAS R10 PILOTADO </v>
      </c>
      <c r="H560" s="53" t="str">
        <f>+VLOOKUP(PPTO!$D560,'[1]ANEXO 2 LIST PRECIOS RESUMI'!$A$11:$O$2502,11,0)</f>
        <v>UN</v>
      </c>
      <c r="I560" s="54">
        <v>3</v>
      </c>
      <c r="J560" s="55">
        <f>+VLOOKUP(PPTO!$D560,'[1]ANEXO 2 LIST PRECIOS RESUMI'!$A$11:$O$2502,15,0)</f>
        <v>844084</v>
      </c>
      <c r="K560" s="56">
        <f t="shared" si="11"/>
        <v>2532252</v>
      </c>
    </row>
    <row r="561" spans="2:12" ht="18" customHeight="1" x14ac:dyDescent="0.35">
      <c r="B561" s="79">
        <v>440</v>
      </c>
      <c r="C561" s="49" t="str">
        <f>+IFERROR(VLOOKUP(PPTO!$D561,'[1]ANEXO 2 LIST PRECIOS RESUMI'!$A$11:$O$2502,2,0),0)</f>
        <v>A 004.001.073</v>
      </c>
      <c r="D561" s="50">
        <v>2225</v>
      </c>
      <c r="E561" s="48" t="s">
        <v>672</v>
      </c>
      <c r="F561" s="29"/>
      <c r="G561" s="52" t="str">
        <f>+VLOOKUP(PPTO!$D561,'[1]ANEXO 2 LIST PRECIOS RESUMI'!$A$11:$O$2502,10,0)</f>
        <v>REGULACION DE PRESION DE GAS EN PRIMERA ETAPA.</v>
      </c>
      <c r="H561" s="53" t="str">
        <f>+VLOOKUP(PPTO!$D561,'[1]ANEXO 2 LIST PRECIOS RESUMI'!$A$11:$O$2502,11,0)</f>
        <v>UN</v>
      </c>
      <c r="I561" s="54">
        <v>1</v>
      </c>
      <c r="J561" s="55">
        <f>+VLOOKUP(PPTO!$D561,'[1]ANEXO 2 LIST PRECIOS RESUMI'!$A$11:$O$2502,15,0)</f>
        <v>1189036.07</v>
      </c>
      <c r="K561" s="56">
        <f t="shared" si="11"/>
        <v>1189036</v>
      </c>
    </row>
    <row r="562" spans="2:12" ht="28" customHeight="1" x14ac:dyDescent="0.35">
      <c r="B562" s="79">
        <v>441</v>
      </c>
      <c r="C562" s="49" t="str">
        <f>+IFERROR(VLOOKUP(PPTO!$D562,'[1]ANEXO 2 LIST PRECIOS RESUMI'!$A$11:$O$2502,2,0),0)</f>
        <v>A 004.001.069</v>
      </c>
      <c r="D562" s="50">
        <v>2221</v>
      </c>
      <c r="E562" s="48" t="s">
        <v>673</v>
      </c>
      <c r="F562" s="29"/>
      <c r="G562" s="52" t="str">
        <f>+VLOOKUP(PPTO!$D562,'[1]ANEXO 2 LIST PRECIOS RESUMI'!$A$11:$O$2502,10,0)</f>
        <v>CENTRO DE MEDICION Y REGULACIÓN DE PRESION GAS EN SEGUNDA ETAPA</v>
      </c>
      <c r="H562" s="53" t="str">
        <f>+VLOOKUP(PPTO!$D562,'[1]ANEXO 2 LIST PRECIOS RESUMI'!$A$11:$O$2502,11,0)</f>
        <v>UN</v>
      </c>
      <c r="I562" s="54">
        <v>1</v>
      </c>
      <c r="J562" s="55">
        <f>+VLOOKUP(PPTO!$D562,'[1]ANEXO 2 LIST PRECIOS RESUMI'!$A$11:$O$2502,15,0)</f>
        <v>1294934</v>
      </c>
      <c r="K562" s="56">
        <f t="shared" si="11"/>
        <v>1294934</v>
      </c>
    </row>
    <row r="563" spans="2:12" ht="18" customHeight="1" x14ac:dyDescent="0.35">
      <c r="B563" s="79">
        <v>442</v>
      </c>
      <c r="C563" s="49" t="str">
        <f>+IFERROR(VLOOKUP(PPTO!$D563,'[1]ANEXO 2 LIST PRECIOS RESUMI'!$A$11:$O$2502,2,0),0)</f>
        <v>A 002.001.075</v>
      </c>
      <c r="D563" s="50">
        <v>2045</v>
      </c>
      <c r="E563" s="48" t="s">
        <v>674</v>
      </c>
      <c r="F563" s="29"/>
      <c r="G563" s="52" t="str">
        <f>+VLOOKUP(PPTO!$D563,'[1]ANEXO 2 LIST PRECIOS RESUMI'!$A$11:$O$2502,10,0)</f>
        <v>PUNTO PARA GAS 3/4", SUMINISTRO E INSTALACION</v>
      </c>
      <c r="H563" s="53" t="str">
        <f>+VLOOKUP(PPTO!$D563,'[1]ANEXO 2 LIST PRECIOS RESUMI'!$A$11:$O$2502,11,0)</f>
        <v>UN</v>
      </c>
      <c r="I563" s="54">
        <v>12</v>
      </c>
      <c r="J563" s="59">
        <f>+VLOOKUP(PPTO!$D563,'[1]ANEXO 2 LIST PRECIOS RESUMI'!$A$11:$O$2502,15,0)</f>
        <v>126091</v>
      </c>
      <c r="K563" s="56">
        <f t="shared" si="11"/>
        <v>1513092</v>
      </c>
    </row>
    <row r="564" spans="2:12" ht="18" customHeight="1" x14ac:dyDescent="0.35">
      <c r="B564" s="79">
        <v>443</v>
      </c>
      <c r="C564" s="49" t="str">
        <f>+IFERROR(VLOOKUP(PPTO!$D564,'[1]ANEXO 2 LIST PRECIOS RESUMI'!$A$11:$O$2502,2,0),0)</f>
        <v>A 002.001.076</v>
      </c>
      <c r="D564" s="50">
        <v>2046</v>
      </c>
      <c r="E564" s="48" t="s">
        <v>675</v>
      </c>
      <c r="F564" s="29"/>
      <c r="G564" s="52" t="str">
        <f>+VLOOKUP(PPTO!$D564,'[1]ANEXO 2 LIST PRECIOS RESUMI'!$A$11:$O$2502,10,0)</f>
        <v>PUNTO PARA GAS 1/2", SUMINISTRO E INSTALACION</v>
      </c>
      <c r="H564" s="53" t="str">
        <f>+VLOOKUP(PPTO!$D564,'[1]ANEXO 2 LIST PRECIOS RESUMI'!$A$11:$O$2502,11,0)</f>
        <v>UN</v>
      </c>
      <c r="I564" s="54">
        <v>22</v>
      </c>
      <c r="J564" s="59">
        <f>+VLOOKUP(PPTO!$D564,'[1]ANEXO 2 LIST PRECIOS RESUMI'!$A$11:$O$2502,15,0)</f>
        <v>108949</v>
      </c>
      <c r="K564" s="56">
        <f t="shared" si="11"/>
        <v>2396878</v>
      </c>
    </row>
    <row r="565" spans="2:12" ht="18" customHeight="1" x14ac:dyDescent="0.35">
      <c r="B565" s="81">
        <v>444</v>
      </c>
      <c r="C565" s="27" t="str">
        <f>+IFERROR(VLOOKUP(PPTO!$D565,'[1]ANEXO 2 LIST PRECIOS RESUMI'!$A$11:$O$2502,2,0),0)</f>
        <v>A002.001.077</v>
      </c>
      <c r="D565" s="28">
        <v>2047</v>
      </c>
      <c r="E565" s="26" t="s">
        <v>676</v>
      </c>
      <c r="F565" s="29"/>
      <c r="G565" s="30" t="str">
        <f>+VLOOKUP(PPTO!$D565,'[1]ANEXO 2 LIST PRECIOS RESUMI'!$A$11:$O$2502,10,0)</f>
        <v>POLIVALVULA 1/2" , SUMINISTRO E INSTALACION</v>
      </c>
      <c r="H565" s="31" t="str">
        <f>+VLOOKUP(PPTO!$D565,'[1]ANEXO 2 LIST PRECIOS RESUMI'!$A$11:$O$2502,11,0)</f>
        <v>UN</v>
      </c>
      <c r="I565" s="32">
        <v>5</v>
      </c>
      <c r="J565" s="33">
        <f>+VLOOKUP(PPTO!$D565,'[1]ANEXO 2 LIST PRECIOS RESUMI'!$A$11:$O$2502,15,0)</f>
        <v>645372</v>
      </c>
      <c r="K565" s="34">
        <f t="shared" si="11"/>
        <v>3226860</v>
      </c>
    </row>
    <row r="566" spans="2:12" ht="18" customHeight="1" x14ac:dyDescent="0.35">
      <c r="B566" s="81">
        <v>445</v>
      </c>
      <c r="C566" s="27" t="str">
        <f>+IFERROR(VLOOKUP(PPTO!$D566,'[1]ANEXO 2 LIST PRECIOS RESUMI'!$A$11:$O$2502,2,0),0)</f>
        <v>E 002.001.082</v>
      </c>
      <c r="D566" s="28">
        <v>2052</v>
      </c>
      <c r="E566" s="26" t="s">
        <v>677</v>
      </c>
      <c r="F566" s="29"/>
      <c r="G566" s="30" t="str">
        <f>+VLOOKUP(PPTO!$D566,'[1]ANEXO 2 LIST PRECIOS RESUMI'!$A$11:$O$2502,10,0)</f>
        <v>REJILLA VENTILACION TIPO PERSIANA PLASTICA 20X20</v>
      </c>
      <c r="H566" s="31" t="str">
        <f>+VLOOKUP(PPTO!$D566,'[1]ANEXO 2 LIST PRECIOS RESUMI'!$A$11:$O$2502,11,0)</f>
        <v>UN</v>
      </c>
      <c r="I566" s="32">
        <v>15</v>
      </c>
      <c r="J566" s="33">
        <f>+VLOOKUP(PPTO!$D566,'[1]ANEXO 2 LIST PRECIOS RESUMI'!$A$11:$O$2502,15,0)</f>
        <v>30861</v>
      </c>
      <c r="K566" s="34">
        <f t="shared" si="11"/>
        <v>462915</v>
      </c>
    </row>
    <row r="567" spans="2:12" ht="12" customHeight="1" x14ac:dyDescent="0.35"/>
    <row r="568" spans="2:12" ht="30" customHeight="1" x14ac:dyDescent="0.35">
      <c r="B568" s="143" t="s">
        <v>678</v>
      </c>
      <c r="C568" s="143"/>
      <c r="D568" s="143"/>
      <c r="E568" s="143"/>
      <c r="F568" s="143"/>
      <c r="G568" s="143"/>
      <c r="H568" s="143"/>
      <c r="I568" s="143"/>
      <c r="J568" s="105" t="s">
        <v>679</v>
      </c>
      <c r="K568" s="130">
        <f>SUM(K15:K567)</f>
        <v>25437829924</v>
      </c>
    </row>
    <row r="569" spans="2:12" ht="9" customHeight="1" x14ac:dyDescent="0.35">
      <c r="B569" s="2"/>
      <c r="D569" s="1"/>
      <c r="I569" s="106"/>
      <c r="K569" s="7"/>
    </row>
    <row r="570" spans="2:12" ht="62.25" customHeight="1" x14ac:dyDescent="0.35">
      <c r="B570" s="144" t="s">
        <v>680</v>
      </c>
      <c r="C570" s="144"/>
      <c r="D570" s="144"/>
      <c r="E570" s="144"/>
      <c r="F570" s="144"/>
      <c r="G570" s="144"/>
      <c r="H570" s="144"/>
      <c r="I570" s="144"/>
      <c r="J570" s="144"/>
      <c r="K570" s="144"/>
    </row>
    <row r="571" spans="2:12" x14ac:dyDescent="0.35">
      <c r="B571" s="2"/>
      <c r="K571" s="7"/>
    </row>
    <row r="572" spans="2:12" ht="17.149999999999999" customHeight="1" x14ac:dyDescent="0.35">
      <c r="B572" s="2"/>
      <c r="G572" s="134" t="s">
        <v>681</v>
      </c>
      <c r="H572" s="135"/>
      <c r="I572" s="135"/>
      <c r="J572" s="107"/>
      <c r="K572" s="108"/>
    </row>
    <row r="573" spans="2:12" ht="17.149999999999999" customHeight="1" x14ac:dyDescent="0.35">
      <c r="B573" s="2"/>
      <c r="G573" s="136" t="s">
        <v>682</v>
      </c>
      <c r="H573" s="137"/>
      <c r="I573" s="137"/>
      <c r="J573" s="138"/>
      <c r="K573" s="109">
        <f>11900000</f>
        <v>11900000</v>
      </c>
      <c r="L573" s="129"/>
    </row>
    <row r="574" spans="2:12" ht="17.149999999999999" customHeight="1" x14ac:dyDescent="0.35">
      <c r="B574" s="2"/>
      <c r="G574" s="136" t="s">
        <v>683</v>
      </c>
      <c r="H574" s="137"/>
      <c r="I574" s="137"/>
      <c r="J574" s="138"/>
      <c r="K574" s="109">
        <v>15460751</v>
      </c>
    </row>
    <row r="575" spans="2:12" ht="17.149999999999999" customHeight="1" x14ac:dyDescent="0.35">
      <c r="B575" s="2"/>
      <c r="G575" s="136" t="s">
        <v>684</v>
      </c>
      <c r="H575" s="137"/>
      <c r="I575" s="137"/>
      <c r="J575" s="138"/>
      <c r="K575" s="109">
        <v>10421596</v>
      </c>
    </row>
    <row r="576" spans="2:12" ht="17.149999999999999" customHeight="1" x14ac:dyDescent="0.35">
      <c r="B576" s="2"/>
      <c r="G576" s="136" t="s">
        <v>685</v>
      </c>
      <c r="H576" s="137"/>
      <c r="I576" s="137"/>
      <c r="J576" s="138"/>
      <c r="K576" s="109">
        <v>5722498</v>
      </c>
    </row>
    <row r="577" spans="2:11" ht="24" customHeight="1" x14ac:dyDescent="0.35">
      <c r="B577" s="2"/>
      <c r="G577" s="139" t="s">
        <v>686</v>
      </c>
      <c r="H577" s="140"/>
      <c r="I577" s="140"/>
      <c r="J577" s="141"/>
      <c r="K577" s="109">
        <f>K568+K574+K573+K575+K576</f>
        <v>25481334769</v>
      </c>
    </row>
    <row r="578" spans="2:11" ht="20.25" customHeight="1" x14ac:dyDescent="0.35">
      <c r="B578" s="2"/>
      <c r="K578" s="7"/>
    </row>
    <row r="579" spans="2:11" ht="97.5" customHeight="1" x14ac:dyDescent="0.35">
      <c r="B579" s="2"/>
      <c r="E579" s="110"/>
      <c r="F579" s="111"/>
      <c r="G579" s="110"/>
      <c r="H579" s="112"/>
      <c r="K579" s="7"/>
    </row>
    <row r="580" spans="2:11" x14ac:dyDescent="0.35">
      <c r="B580" s="2"/>
      <c r="E580" s="112" t="s">
        <v>687</v>
      </c>
      <c r="F580" s="111"/>
      <c r="G580" s="113"/>
      <c r="H580" s="114"/>
      <c r="K580" s="7"/>
    </row>
    <row r="581" spans="2:11" ht="15.5" x14ac:dyDescent="0.35">
      <c r="B581" s="2"/>
      <c r="E581" s="110"/>
      <c r="F581" s="111"/>
      <c r="G581" s="131" t="s">
        <v>688</v>
      </c>
      <c r="H581" s="131"/>
      <c r="K581" s="7"/>
    </row>
    <row r="582" spans="2:11" ht="15.5" x14ac:dyDescent="0.35">
      <c r="B582" s="2"/>
      <c r="E582" s="110"/>
      <c r="F582" s="111"/>
      <c r="G582" s="132" t="s">
        <v>689</v>
      </c>
      <c r="H582" s="132"/>
      <c r="K582" s="7"/>
    </row>
    <row r="583" spans="2:11" ht="104.25" customHeight="1" x14ac:dyDescent="0.35">
      <c r="B583" s="2"/>
      <c r="E583" s="110"/>
      <c r="F583" s="111"/>
      <c r="G583" s="110"/>
      <c r="H583" s="116"/>
      <c r="K583" s="7"/>
    </row>
    <row r="584" spans="2:11" x14ac:dyDescent="0.35">
      <c r="B584" s="2"/>
      <c r="E584" s="112" t="s">
        <v>690</v>
      </c>
      <c r="F584" s="111"/>
      <c r="G584" s="113"/>
      <c r="H584" s="114"/>
      <c r="K584" s="7"/>
    </row>
    <row r="585" spans="2:11" ht="15.5" x14ac:dyDescent="0.35">
      <c r="B585" s="2"/>
      <c r="E585" s="110"/>
      <c r="F585" s="111"/>
      <c r="G585" s="131" t="s">
        <v>691</v>
      </c>
      <c r="H585" s="131"/>
      <c r="K585" s="7"/>
    </row>
    <row r="586" spans="2:11" ht="15.5" x14ac:dyDescent="0.35">
      <c r="B586" s="2"/>
      <c r="E586" s="110"/>
      <c r="F586" s="111"/>
      <c r="G586" s="132" t="s">
        <v>692</v>
      </c>
      <c r="H586" s="132"/>
      <c r="K586" s="7"/>
    </row>
    <row r="587" spans="2:11" ht="79.5" customHeight="1" x14ac:dyDescent="0.35">
      <c r="B587" s="2"/>
      <c r="E587" s="117"/>
      <c r="F587" s="111"/>
      <c r="G587" s="117"/>
      <c r="H587" s="116"/>
      <c r="K587" s="7"/>
    </row>
    <row r="588" spans="2:11" ht="12.75" customHeight="1" x14ac:dyDescent="0.35">
      <c r="B588" s="2"/>
      <c r="E588" s="117" t="s">
        <v>693</v>
      </c>
      <c r="F588" s="111"/>
      <c r="G588" s="117"/>
      <c r="H588" s="112"/>
      <c r="K588" s="7"/>
    </row>
    <row r="589" spans="2:11" ht="15.5" x14ac:dyDescent="0.35">
      <c r="B589" s="2"/>
      <c r="E589" s="110"/>
      <c r="F589" s="111"/>
      <c r="G589" s="118"/>
      <c r="H589" s="113"/>
      <c r="K589" s="7"/>
    </row>
    <row r="590" spans="2:11" ht="15.5" x14ac:dyDescent="0.35">
      <c r="B590" s="2"/>
      <c r="E590" s="110"/>
      <c r="F590" s="111"/>
      <c r="G590" s="131" t="s">
        <v>694</v>
      </c>
      <c r="H590" s="131"/>
      <c r="K590" s="7"/>
    </row>
    <row r="591" spans="2:11" ht="15.5" x14ac:dyDescent="0.35">
      <c r="B591" s="2"/>
      <c r="E591" s="110"/>
      <c r="F591" s="111"/>
      <c r="G591" s="132" t="s">
        <v>695</v>
      </c>
      <c r="H591" s="132"/>
      <c r="K591" s="7"/>
    </row>
    <row r="592" spans="2:11" ht="75.75" customHeight="1" x14ac:dyDescent="0.35">
      <c r="B592" s="2"/>
      <c r="E592" s="110"/>
      <c r="F592" s="111"/>
      <c r="G592" s="115"/>
      <c r="H592" s="115"/>
      <c r="K592" s="7"/>
    </row>
    <row r="593" spans="2:11" ht="18" customHeight="1" x14ac:dyDescent="0.35">
      <c r="B593" s="2"/>
      <c r="E593" s="117" t="s">
        <v>696</v>
      </c>
      <c r="F593" s="111"/>
      <c r="G593" s="117"/>
      <c r="H593" s="112"/>
      <c r="K593" s="7"/>
    </row>
    <row r="594" spans="2:11" ht="15.5" x14ac:dyDescent="0.35">
      <c r="B594" s="2"/>
      <c r="E594" s="110"/>
      <c r="F594" s="111"/>
      <c r="G594" s="118"/>
      <c r="H594" s="113"/>
      <c r="K594" s="7"/>
    </row>
    <row r="595" spans="2:11" ht="15.5" x14ac:dyDescent="0.35">
      <c r="B595" s="2"/>
      <c r="E595" s="110"/>
      <c r="F595" s="111"/>
      <c r="G595" s="131" t="s">
        <v>697</v>
      </c>
      <c r="H595" s="131"/>
      <c r="K595" s="7"/>
    </row>
    <row r="596" spans="2:11" ht="15.5" x14ac:dyDescent="0.35">
      <c r="B596" s="2"/>
      <c r="E596" s="110"/>
      <c r="F596" s="111"/>
      <c r="G596" s="132" t="s">
        <v>698</v>
      </c>
      <c r="H596" s="132"/>
      <c r="K596" s="7"/>
    </row>
    <row r="597" spans="2:11" ht="89.25" customHeight="1" x14ac:dyDescent="0.35">
      <c r="B597" s="2"/>
      <c r="E597" s="110"/>
      <c r="F597" s="111"/>
      <c r="G597" s="110"/>
      <c r="H597" s="115"/>
      <c r="K597" s="7"/>
    </row>
    <row r="598" spans="2:11" ht="15.5" x14ac:dyDescent="0.35">
      <c r="B598" s="2"/>
      <c r="E598" s="117" t="s">
        <v>696</v>
      </c>
      <c r="F598" s="111"/>
      <c r="G598" s="117"/>
      <c r="H598" s="132"/>
      <c r="K598" s="7"/>
    </row>
    <row r="599" spans="2:11" ht="15.5" x14ac:dyDescent="0.35">
      <c r="B599" s="2"/>
      <c r="E599" s="110"/>
      <c r="F599" s="111"/>
      <c r="G599" s="118"/>
      <c r="H599" s="133"/>
      <c r="K599" s="7"/>
    </row>
    <row r="600" spans="2:11" ht="15.5" x14ac:dyDescent="0.35">
      <c r="B600" s="2"/>
      <c r="E600" s="110"/>
      <c r="F600" s="111"/>
      <c r="G600" s="131" t="s">
        <v>699</v>
      </c>
      <c r="H600" s="131"/>
      <c r="K600" s="7"/>
    </row>
    <row r="601" spans="2:11" ht="15.5" x14ac:dyDescent="0.35">
      <c r="B601" s="2"/>
      <c r="E601" s="110"/>
      <c r="F601" s="111"/>
      <c r="G601" s="132" t="s">
        <v>695</v>
      </c>
      <c r="H601" s="132"/>
      <c r="K601" s="7"/>
    </row>
    <row r="602" spans="2:11" ht="15.5" hidden="1" x14ac:dyDescent="0.35">
      <c r="B602" s="2"/>
      <c r="E602" s="110"/>
      <c r="F602" s="111"/>
      <c r="G602" s="110"/>
      <c r="H602" s="115"/>
      <c r="K602" s="7"/>
    </row>
    <row r="603" spans="2:11" ht="15.5" x14ac:dyDescent="0.35">
      <c r="B603" s="2"/>
      <c r="E603" s="110"/>
      <c r="F603" s="111"/>
      <c r="G603" s="110"/>
      <c r="H603" s="115"/>
      <c r="K603" s="7"/>
    </row>
    <row r="604" spans="2:11" ht="15.5" x14ac:dyDescent="0.35">
      <c r="B604" s="2"/>
      <c r="E604" s="110"/>
      <c r="F604" s="111"/>
      <c r="K604" s="7"/>
    </row>
    <row r="605" spans="2:11" ht="9" hidden="1" customHeight="1" x14ac:dyDescent="0.35">
      <c r="B605" s="2"/>
      <c r="E605" s="110"/>
      <c r="F605" s="111"/>
      <c r="K605" s="7"/>
    </row>
    <row r="606" spans="2:11" ht="10.5" customHeight="1" x14ac:dyDescent="0.35">
      <c r="B606" s="2"/>
      <c r="E606" s="110"/>
      <c r="F606" s="111"/>
      <c r="G606" s="110"/>
      <c r="H606" s="119"/>
      <c r="K606" s="7"/>
    </row>
    <row r="607" spans="2:11" ht="15.5" x14ac:dyDescent="0.35">
      <c r="B607" s="120"/>
      <c r="C607" s="121"/>
      <c r="D607" s="122"/>
      <c r="E607" s="123" t="s">
        <v>700</v>
      </c>
      <c r="F607" s="124"/>
      <c r="G607" s="123"/>
      <c r="H607" s="125"/>
      <c r="I607" s="126"/>
      <c r="J607" s="127"/>
      <c r="K607" s="128"/>
    </row>
  </sheetData>
  <sheetProtection formatCells="0" formatColumns="0" insertColumns="0" deleteColumns="0" sort="0" autoFilter="0" pivotTables="0"/>
  <mergeCells count="38">
    <mergeCell ref="B1:F3"/>
    <mergeCell ref="G1:I1"/>
    <mergeCell ref="J1:K1"/>
    <mergeCell ref="G2:I2"/>
    <mergeCell ref="J2:K2"/>
    <mergeCell ref="G3:I3"/>
    <mergeCell ref="J3:K3"/>
    <mergeCell ref="B4:K4"/>
    <mergeCell ref="E5:K6"/>
    <mergeCell ref="H7:J7"/>
    <mergeCell ref="E8:G8"/>
    <mergeCell ref="H8:J8"/>
    <mergeCell ref="J17:K18"/>
    <mergeCell ref="B568:I568"/>
    <mergeCell ref="B570:K570"/>
    <mergeCell ref="H11:K11"/>
    <mergeCell ref="E9:G9"/>
    <mergeCell ref="H9:K9"/>
    <mergeCell ref="E10:G10"/>
    <mergeCell ref="H10:K10"/>
    <mergeCell ref="E11:G11"/>
    <mergeCell ref="G591:H591"/>
    <mergeCell ref="G572:I572"/>
    <mergeCell ref="G573:J573"/>
    <mergeCell ref="G574:J574"/>
    <mergeCell ref="G575:J575"/>
    <mergeCell ref="G576:J576"/>
    <mergeCell ref="G577:J577"/>
    <mergeCell ref="G581:H581"/>
    <mergeCell ref="G582:H582"/>
    <mergeCell ref="G585:H585"/>
    <mergeCell ref="G586:H586"/>
    <mergeCell ref="G590:H590"/>
    <mergeCell ref="G595:H595"/>
    <mergeCell ref="G596:H596"/>
    <mergeCell ref="H598:H599"/>
    <mergeCell ref="G600:H600"/>
    <mergeCell ref="G601:H601"/>
  </mergeCells>
  <printOptions horizontalCentered="1" verticalCentered="1"/>
  <pageMargins left="0.23622047244094491" right="0.23622047244094491" top="0.74803149606299213" bottom="0.74803149606299213" header="0.31496062992125984" footer="0.31496062992125984"/>
  <pageSetup scale="50" fitToHeight="0" orientation="portrait" r:id="rId1"/>
  <headerFooter>
    <oddFooter>Página &amp;P</oddFooter>
  </headerFooter>
  <rowBreaks count="1" manualBreakCount="1">
    <brk id="136"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PPTO</vt:lpstr>
      <vt:lpstr>PPTO!Área_de_impresión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Sebastian Oicata</dc:creator>
  <cp:lastModifiedBy>Yeimmy Moreno</cp:lastModifiedBy>
  <dcterms:created xsi:type="dcterms:W3CDTF">2022-10-28T20:47:33Z</dcterms:created>
  <dcterms:modified xsi:type="dcterms:W3CDTF">2022-10-28T22:22:33Z</dcterms:modified>
</cp:coreProperties>
</file>