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2\CONCURSO DE MERITOS\MEDIO AMBIENTE\ENV-15-31-1172-22 PLAN DE MANEJO ACUIFEROS\PROYECTO DE PLIEGOS DE CONDICIONES\"/>
    </mc:Choice>
  </mc:AlternateContent>
  <bookViews>
    <workbookView xWindow="-105" yWindow="-105" windowWidth="23250" windowHeight="1257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Q11" i="1" s="1"/>
  <c r="P10" i="1"/>
  <c r="Q10" i="1" s="1"/>
  <c r="P9" i="1"/>
  <c r="Q9" i="1" s="1"/>
  <c r="P8" i="1"/>
  <c r="Q8" i="1" s="1"/>
  <c r="P7" i="1"/>
  <c r="Q7" i="1" s="1"/>
  <c r="J7" i="1"/>
  <c r="K7" i="1" s="1"/>
  <c r="J11" i="1"/>
  <c r="K11" i="1" s="1"/>
  <c r="J10" i="1"/>
  <c r="K10" i="1" s="1"/>
  <c r="J9" i="1"/>
  <c r="K9" i="1" s="1"/>
  <c r="J8" i="1"/>
  <c r="K8" i="1" s="1"/>
</calcChain>
</file>

<file path=xl/sharedStrings.xml><?xml version="1.0" encoding="utf-8"?>
<sst xmlns="http://schemas.openxmlformats.org/spreadsheetml/2006/main" count="104" uniqueCount="81">
  <si>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</si>
  <si>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</si>
  <si>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</si>
  <si>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</si>
  <si>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</si>
  <si>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</si>
  <si>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</si>
  <si>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</si>
  <si>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</si>
  <si>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</si>
  <si>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</si>
  <si>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</si>
  <si>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</si>
  <si>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</si>
  <si>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</si>
  <si>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</si>
  <si>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</si>
  <si>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</si>
  <si>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</si>
  <si>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</si>
  <si>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</si>
  <si>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</si>
  <si>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</si>
  <si>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</si>
  <si>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</si>
  <si>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</si>
  <si>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</si>
  <si>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</si>
  <si>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</si>
  <si>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</si>
  <si>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</si>
  <si>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</si>
  <si>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</si>
  <si>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</si>
  <si>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 xml:space="preserve">Especifico </t>
  </si>
  <si>
    <t>Interno</t>
  </si>
  <si>
    <t xml:space="preserve">Ejecución </t>
  </si>
  <si>
    <t>Operacional</t>
  </si>
  <si>
    <t xml:space="preserve">Impacto negativo en el logro de los objetivos deseados a través de la contratación  </t>
  </si>
  <si>
    <t>Contratista</t>
  </si>
  <si>
    <t>Si</t>
  </si>
  <si>
    <t>Supervisor</t>
  </si>
  <si>
    <t>Fecha de inicio del contrato</t>
  </si>
  <si>
    <t>Fecha terminación del contrato</t>
  </si>
  <si>
    <t>Seguimiento al cumplimiento de las obligaciones</t>
  </si>
  <si>
    <t>Mensual</t>
  </si>
  <si>
    <t>Externo</t>
  </si>
  <si>
    <t>Ejecución</t>
  </si>
  <si>
    <t>Plazo de ejecución del contrato</t>
  </si>
  <si>
    <t>Durante la ejecución del contrato</t>
  </si>
  <si>
    <t xml:space="preserve">Tecnológicos </t>
  </si>
  <si>
    <t xml:space="preserve">Impacto negativo en el logro de los objetivos pretendidos a través de la contratación </t>
  </si>
  <si>
    <t xml:space="preserve">Reunión entre las partes para buscar otras alternativas de herramientas, mientras se da solución al inconveniente técnico  </t>
  </si>
  <si>
    <t xml:space="preserve">Plazo de ejecución del contrato en las actividades que requieren ayudas tecnológicas </t>
  </si>
  <si>
    <t xml:space="preserve">Seguimiento al cumplimiento de obligaciones contractuales </t>
  </si>
  <si>
    <t>Específico</t>
  </si>
  <si>
    <t>Contratación</t>
  </si>
  <si>
    <t>Baja participación de los actores y comunidad en los procesos de participación</t>
  </si>
  <si>
    <t>Financiero</t>
  </si>
  <si>
    <t>Entidad Estatal/Contratista</t>
  </si>
  <si>
    <t>Definición de parámetros  claros de entendimiento entre las partes en la ejecución del contrato, en cuanto a las necesidades de la entidad, las obligaciones, en materia de normatividad de modo que el contratista lo tenga claro al momento de ejecutar actividades y no tenga dificultades en la ejecución del contrato.</t>
  </si>
  <si>
    <t>Fallas en el sistemas de comunicaciones y en las herramientas tecnológicas  utilizadas para la ejecución del contrato</t>
  </si>
  <si>
    <t>Social</t>
  </si>
  <si>
    <t>Nueva convocatorias de actores, sencibiizandolos sobre el objetivo de cada encuentro.</t>
  </si>
  <si>
    <t>Plazo de ejecución del contrato en las actividades que requieren participación de grupos de interés</t>
  </si>
  <si>
    <t>General</t>
  </si>
  <si>
    <t>Interna</t>
  </si>
  <si>
    <t>Reputación</t>
  </si>
  <si>
    <t>Genera perdida de credibilidad en los resultados del contrato, afectando el buen nombre de la Institución</t>
  </si>
  <si>
    <t xml:space="preserve">Que los profesionales que ejecuten el contrato no tengan la idoneidad requerida o presenten falsedad en documento público y privado. </t>
  </si>
  <si>
    <t xml:space="preserve">Verificacion del grado de idoneidad, y revision de cretificados y diplomas por parte de la supervision del contrato </t>
  </si>
  <si>
    <t xml:space="preserve">Revisón documentos </t>
  </si>
  <si>
    <t xml:space="preserve">Insolvencia económica para cumplir con sus obligaciones de parafiscales, nomina, impuestos tributarios y demás pagos de acuerdo a ley que afecten el normal desarrollo del contrato. </t>
  </si>
  <si>
    <t>Planeación y ejecución</t>
  </si>
  <si>
    <t xml:space="preserve">Sanciones pecuniarias y/o dar por terminado el contrato. </t>
  </si>
  <si>
    <t xml:space="preserve">Antes de iniciar el contrato y autorizar los respectivos pagos acordados, el operador debe estar a paz y salvo en las respectivas obligaciones financieras con sus empleados e impuestos presentando los pertinentes soportes oportunamente.  </t>
  </si>
  <si>
    <t>Entidad Estatal</t>
  </si>
  <si>
    <t>Desde el inicio del contrato</t>
  </si>
  <si>
    <t>Al finalizar el ültimo pago del contrato</t>
  </si>
  <si>
    <t>Revisiones permanentes</t>
  </si>
  <si>
    <t>El contratista no cumple a calidad las actividades objeto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</si>
</sst>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12</xdr:row>
      <xdr:rowOff>95250</xdr:rowOff>
    </xdr:from>
    <xdr:to>
      <xdr:col>12</xdr:col>
      <xdr:colOff>685968</xdr:colOff>
      <xdr:row>29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12</xdr:row>
      <xdr:rowOff>21167</xdr:rowOff>
    </xdr:from>
    <xdr:to>
      <xdr:col>19</xdr:col>
      <xdr:colOff>21658</xdr:colOff>
      <xdr:row>26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"/>
  <sheetViews>
    <sheetView tabSelected="1" topLeftCell="A9" zoomScale="90" zoomScaleNormal="90" workbookViewId="0">
      <selection activeCell="A12" sqref="A12"/>
    </sheetView>
  </sheetViews>
  <sheetFormatPr baseColWidth="10" defaultColWidth="11.42578125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4"/>
      <c r="B1" s="14"/>
      <c r="C1" s="14"/>
      <c r="D1" s="14"/>
      <c r="E1" s="15" t="s">
        <v>6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4" t="s">
        <v>11</v>
      </c>
      <c r="U1" s="14"/>
      <c r="V1" s="14"/>
      <c r="W1" s="14"/>
    </row>
    <row r="2" spans="1:25" ht="30.75" customHeight="1" x14ac:dyDescent="0.25">
      <c r="A2" s="14"/>
      <c r="B2" s="14"/>
      <c r="C2" s="14"/>
      <c r="D2" s="14"/>
      <c r="E2" s="15" t="s">
        <v>7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4" t="s">
        <v>33</v>
      </c>
      <c r="U2" s="14"/>
      <c r="V2" s="14"/>
      <c r="W2" s="14"/>
    </row>
    <row r="3" spans="1:25" ht="30.75" customHeight="1" x14ac:dyDescent="0.25">
      <c r="A3" s="14"/>
      <c r="B3" s="14"/>
      <c r="C3" s="14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4" t="s">
        <v>12</v>
      </c>
      <c r="U3" s="14"/>
      <c r="V3" s="14"/>
      <c r="W3" s="14"/>
    </row>
    <row r="4" spans="1:25" ht="51.75" customHeight="1" x14ac:dyDescent="0.25">
      <c r="A4" s="19" t="s">
        <v>14</v>
      </c>
      <c r="B4" s="19" t="s">
        <v>15</v>
      </c>
      <c r="C4" s="19" t="s">
        <v>16</v>
      </c>
      <c r="D4" s="19" t="s">
        <v>17</v>
      </c>
      <c r="E4" s="22" t="s">
        <v>18</v>
      </c>
      <c r="F4" s="19" t="s">
        <v>19</v>
      </c>
      <c r="G4" s="19" t="s">
        <v>20</v>
      </c>
      <c r="H4" s="19" t="s">
        <v>21</v>
      </c>
      <c r="I4" s="19" t="s">
        <v>22</v>
      </c>
      <c r="J4" s="19" t="s">
        <v>23</v>
      </c>
      <c r="K4" s="19" t="s">
        <v>24</v>
      </c>
      <c r="L4" s="18" t="s">
        <v>25</v>
      </c>
      <c r="M4" s="18" t="s">
        <v>26</v>
      </c>
      <c r="N4" s="16" t="s">
        <v>3</v>
      </c>
      <c r="O4" s="16"/>
      <c r="P4" s="16"/>
      <c r="Q4" s="16"/>
      <c r="R4" s="18" t="s">
        <v>27</v>
      </c>
      <c r="S4" s="18" t="s">
        <v>28</v>
      </c>
      <c r="T4" s="18" t="s">
        <v>29</v>
      </c>
      <c r="U4" s="18" t="s">
        <v>30</v>
      </c>
      <c r="V4" s="16" t="s">
        <v>4</v>
      </c>
      <c r="W4" s="16"/>
      <c r="X4" s="2"/>
    </row>
    <row r="5" spans="1:25" ht="57" customHeight="1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17"/>
      <c r="M5" s="17"/>
      <c r="N5" s="17" t="s">
        <v>0</v>
      </c>
      <c r="O5" s="17" t="s">
        <v>1</v>
      </c>
      <c r="P5" s="17" t="s">
        <v>5</v>
      </c>
      <c r="Q5" s="17" t="s">
        <v>2</v>
      </c>
      <c r="R5" s="17"/>
      <c r="S5" s="17"/>
      <c r="T5" s="17"/>
      <c r="U5" s="17"/>
      <c r="V5" s="17" t="s">
        <v>31</v>
      </c>
      <c r="W5" s="17" t="s">
        <v>32</v>
      </c>
      <c r="X5" s="2"/>
    </row>
    <row r="6" spans="1:25" ht="77.25" customHeight="1" x14ac:dyDescent="0.25">
      <c r="A6" s="21"/>
      <c r="B6" s="21"/>
      <c r="C6" s="21"/>
      <c r="D6" s="21"/>
      <c r="E6" s="21"/>
      <c r="F6" s="21"/>
      <c r="G6" s="21"/>
      <c r="H6" s="20"/>
      <c r="I6" s="20"/>
      <c r="J6" s="20"/>
      <c r="K6" s="20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2"/>
    </row>
    <row r="7" spans="1:25" ht="280.5" x14ac:dyDescent="0.25">
      <c r="A7" s="4">
        <v>1</v>
      </c>
      <c r="B7" s="5" t="s">
        <v>34</v>
      </c>
      <c r="C7" s="5" t="s">
        <v>35</v>
      </c>
      <c r="D7" s="6" t="s">
        <v>36</v>
      </c>
      <c r="E7" s="6" t="s">
        <v>37</v>
      </c>
      <c r="F7" s="6" t="s">
        <v>80</v>
      </c>
      <c r="G7" s="6" t="s">
        <v>38</v>
      </c>
      <c r="H7" s="7">
        <v>3</v>
      </c>
      <c r="I7" s="7">
        <v>3</v>
      </c>
      <c r="J7" s="8">
        <f t="shared" ref="J7:J11" si="0">H7+I7</f>
        <v>6</v>
      </c>
      <c r="K7" s="8" t="e">
        <f>IF(J7=10,$Y$7,IF(J7=9,$Y$7,IF(J7=8,$Y$7,IF(J7=7,#REF!,IF(J7=6,#REF!,IF(J7=5,$Y$8,IF(J7=4,$Y$9,IF(J7=3,$Y$9,IF(J7=2,$Y$9,0)))))))))</f>
        <v>#REF!</v>
      </c>
      <c r="L7" s="9" t="s">
        <v>59</v>
      </c>
      <c r="M7" s="9" t="s">
        <v>60</v>
      </c>
      <c r="N7" s="7">
        <v>3</v>
      </c>
      <c r="O7" s="7">
        <v>1</v>
      </c>
      <c r="P7" s="8">
        <f t="shared" ref="P7:P11" si="1">N7+O7</f>
        <v>4</v>
      </c>
      <c r="Q7" s="8" t="str">
        <f>IF(P7=10,$Y$7,IF(P7=9,$Y$7,IF(P7=8,$Y$7,IF(P7=7,#REF!,IF(P7=6,#REF!,IF(P7=5,$Y$8,IF(P7=4,$Y$9,IF(P7=3,$Y$9,IF(P7=2,$Y$9,0)))))))))</f>
        <v>Riesgo bajo</v>
      </c>
      <c r="R7" s="7" t="s">
        <v>40</v>
      </c>
      <c r="S7" s="12" t="s">
        <v>41</v>
      </c>
      <c r="T7" s="12" t="s">
        <v>42</v>
      </c>
      <c r="U7" s="12" t="s">
        <v>43</v>
      </c>
      <c r="V7" s="12" t="s">
        <v>44</v>
      </c>
      <c r="W7" s="12" t="s">
        <v>45</v>
      </c>
      <c r="X7" s="1">
        <v>1</v>
      </c>
      <c r="Y7" s="1" t="s">
        <v>8</v>
      </c>
    </row>
    <row r="8" spans="1:25" ht="148.5" x14ac:dyDescent="0.25">
      <c r="A8" s="4">
        <v>2</v>
      </c>
      <c r="B8" s="5" t="s">
        <v>34</v>
      </c>
      <c r="C8" s="5" t="s">
        <v>46</v>
      </c>
      <c r="D8" s="6" t="s">
        <v>47</v>
      </c>
      <c r="E8" s="6" t="s">
        <v>50</v>
      </c>
      <c r="F8" s="6" t="s">
        <v>61</v>
      </c>
      <c r="G8" s="6" t="s">
        <v>51</v>
      </c>
      <c r="H8" s="7">
        <v>2</v>
      </c>
      <c r="I8" s="7">
        <v>2</v>
      </c>
      <c r="J8" s="8">
        <f t="shared" si="0"/>
        <v>4</v>
      </c>
      <c r="K8" s="8" t="str">
        <f>IF(J8=10,$Y$7,IF(J8=9,$Y$7,IF(J8=8,$Y$7,IF(J8=7,#REF!,IF(J8=6,#REF!,IF(J8=5,$Y$8,IF(J8=4,$Y$9,IF(J8=3,$Y$9,IF(J8=2,$Y$9,0)))))))))</f>
        <v>Riesgo bajo</v>
      </c>
      <c r="L8" s="7" t="s">
        <v>39</v>
      </c>
      <c r="M8" s="9" t="s">
        <v>52</v>
      </c>
      <c r="N8" s="7">
        <v>2</v>
      </c>
      <c r="O8" s="7">
        <v>2</v>
      </c>
      <c r="P8" s="8">
        <f t="shared" si="1"/>
        <v>4</v>
      </c>
      <c r="Q8" s="8" t="str">
        <f>IF(P8=10,$Y$7,IF(P8=9,$Y$7,IF(P8=8,$Y$7,IF(P8=7,#REF!,IF(P8=6,#REF!,IF(P8=5,$Y$8,IF(P8=4,$Y$9,IF(P8=3,$Y$9,IF(P8=2,$Y$9,0)))))))))</f>
        <v>Riesgo bajo</v>
      </c>
      <c r="R8" s="7" t="s">
        <v>40</v>
      </c>
      <c r="S8" s="7" t="s">
        <v>39</v>
      </c>
      <c r="T8" s="9" t="s">
        <v>53</v>
      </c>
      <c r="U8" s="9" t="s">
        <v>53</v>
      </c>
      <c r="V8" s="9" t="s">
        <v>54</v>
      </c>
      <c r="W8" s="9" t="s">
        <v>49</v>
      </c>
      <c r="X8" s="1">
        <v>3</v>
      </c>
      <c r="Y8" s="1" t="s">
        <v>9</v>
      </c>
    </row>
    <row r="9" spans="1:25" ht="165" x14ac:dyDescent="0.25">
      <c r="A9" s="4">
        <v>3</v>
      </c>
      <c r="B9" s="5" t="s">
        <v>55</v>
      </c>
      <c r="C9" s="5" t="s">
        <v>46</v>
      </c>
      <c r="D9" s="6" t="s">
        <v>56</v>
      </c>
      <c r="E9" s="6" t="s">
        <v>62</v>
      </c>
      <c r="F9" s="6" t="s">
        <v>57</v>
      </c>
      <c r="G9" s="6" t="s">
        <v>51</v>
      </c>
      <c r="H9" s="7">
        <v>2</v>
      </c>
      <c r="I9" s="7">
        <v>2</v>
      </c>
      <c r="J9" s="8">
        <f t="shared" si="0"/>
        <v>4</v>
      </c>
      <c r="K9" s="8" t="str">
        <f>IF(J9=10,$Y$7,IF(J9=9,$Y$7,IF(J9=8,$Y$7,IF(J9=7,#REF!,IF(J9=6,#REF!,IF(J9=5,$Y$8,IF(J9=4,$Y$9,IF(J9=3,$Y$9,IF(J9=2,$Y$9,0)))))))))</f>
        <v>Riesgo bajo</v>
      </c>
      <c r="L9" s="7" t="s">
        <v>39</v>
      </c>
      <c r="M9" s="9" t="s">
        <v>63</v>
      </c>
      <c r="N9" s="7">
        <v>2</v>
      </c>
      <c r="O9" s="7">
        <v>2</v>
      </c>
      <c r="P9" s="8">
        <f t="shared" si="1"/>
        <v>4</v>
      </c>
      <c r="Q9" s="8" t="str">
        <f>IF(P9=10,$Y$7,IF(P9=9,$Y$7,IF(P9=8,$Y$7,IF(P9=7,#REF!,IF(P9=6,#REF!,IF(P9=5,$Y$8,IF(P9=4,$Y$9,IF(P9=3,$Y$9,IF(P9=2,$Y$9,0)))))))))</f>
        <v>Riesgo bajo</v>
      </c>
      <c r="R9" s="7" t="s">
        <v>40</v>
      </c>
      <c r="S9" s="7" t="s">
        <v>39</v>
      </c>
      <c r="T9" s="9" t="s">
        <v>64</v>
      </c>
      <c r="U9" s="9" t="s">
        <v>48</v>
      </c>
      <c r="V9" s="9" t="s">
        <v>54</v>
      </c>
      <c r="W9" s="9" t="s">
        <v>49</v>
      </c>
      <c r="X9" s="1">
        <v>4</v>
      </c>
      <c r="Y9" s="1" t="s">
        <v>10</v>
      </c>
    </row>
    <row r="10" spans="1:25" ht="198" x14ac:dyDescent="0.25">
      <c r="A10" s="10">
        <v>4</v>
      </c>
      <c r="B10" s="5" t="s">
        <v>65</v>
      </c>
      <c r="C10" s="5" t="s">
        <v>66</v>
      </c>
      <c r="D10" s="6" t="s">
        <v>56</v>
      </c>
      <c r="E10" s="6" t="s">
        <v>67</v>
      </c>
      <c r="F10" s="11" t="s">
        <v>69</v>
      </c>
      <c r="G10" s="11" t="s">
        <v>68</v>
      </c>
      <c r="H10" s="7">
        <v>3</v>
      </c>
      <c r="I10" s="7">
        <v>3</v>
      </c>
      <c r="J10" s="8">
        <f t="shared" si="0"/>
        <v>6</v>
      </c>
      <c r="K10" s="8" t="e">
        <f>IF(J10=10,$Y$7,IF(J10=9,$Y$7,IF(J10=8,$Y$7,IF(J10=7,#REF!,IF(J10=6,#REF!,IF(J10=5,$Y$8,IF(J10=4,$Y$9,IF(J10=3,$Y$9,IF(J10=2,$Y$9,0)))))))))</f>
        <v>#REF!</v>
      </c>
      <c r="L10" s="7" t="s">
        <v>39</v>
      </c>
      <c r="M10" s="9" t="s">
        <v>70</v>
      </c>
      <c r="N10" s="7">
        <v>2</v>
      </c>
      <c r="O10" s="7">
        <v>2</v>
      </c>
      <c r="P10" s="8">
        <f t="shared" si="1"/>
        <v>4</v>
      </c>
      <c r="Q10" s="8" t="str">
        <f>IF(P10=10,$Y$7,IF(P10=9,$Y$7,IF(P10=8,$Y$7,IF(P10=7,#REF!,IF(P10=6,#REF!,IF(P10=5,$Y$8,IF(P10=4,$Y$9,IF(P10=3,$Y$9,IF(P10=2,$Y$9,0)))))))))</f>
        <v>Riesgo bajo</v>
      </c>
      <c r="R10" s="7" t="s">
        <v>40</v>
      </c>
      <c r="S10" s="7" t="s">
        <v>39</v>
      </c>
      <c r="T10" s="9" t="s">
        <v>42</v>
      </c>
      <c r="U10" s="9" t="s">
        <v>48</v>
      </c>
      <c r="V10" s="9" t="s">
        <v>71</v>
      </c>
      <c r="W10" s="9" t="s">
        <v>49</v>
      </c>
      <c r="X10" s="1">
        <v>5</v>
      </c>
    </row>
    <row r="11" spans="1:25" ht="231" x14ac:dyDescent="0.25">
      <c r="A11" s="4">
        <v>5</v>
      </c>
      <c r="B11" s="5" t="s">
        <v>34</v>
      </c>
      <c r="C11" s="5" t="s">
        <v>35</v>
      </c>
      <c r="D11" s="6" t="s">
        <v>73</v>
      </c>
      <c r="E11" s="6" t="s">
        <v>58</v>
      </c>
      <c r="F11" s="6" t="s">
        <v>72</v>
      </c>
      <c r="G11" s="6" t="s">
        <v>74</v>
      </c>
      <c r="H11" s="7">
        <v>2</v>
      </c>
      <c r="I11" s="7">
        <v>1</v>
      </c>
      <c r="J11" s="8">
        <f t="shared" si="0"/>
        <v>3</v>
      </c>
      <c r="K11" s="8" t="str">
        <f>IF(J11=10,$Y$7,IF(J11=9,$Y$7,IF(J11=8,$Y$7,IF(J11=7,#REF!,IF(J11=6,#REF!,IF(J11=5,$Y$8,IF(J11=4,$Y$9,IF(J11=3,$Y$9,IF(J11=2,$Y$9,0)))))))))</f>
        <v>Riesgo bajo</v>
      </c>
      <c r="L11" s="9" t="s">
        <v>59</v>
      </c>
      <c r="M11" s="9" t="s">
        <v>75</v>
      </c>
      <c r="N11" s="7">
        <v>2</v>
      </c>
      <c r="O11" s="7">
        <v>1</v>
      </c>
      <c r="P11" s="8">
        <f t="shared" si="1"/>
        <v>3</v>
      </c>
      <c r="Q11" s="8" t="str">
        <f>IF(P11=10,$Y$7,IF(P11=9,$Y$7,IF(P11=8,$Y$7,IF(P11=7,#REF!,IF(P11=6,#REF!,IF(P11=5,$Y$8,IF(P11=4,$Y$9,IF(P11=3,$Y$9,IF(P11=2,$Y$9,0)))))))))</f>
        <v>Riesgo bajo</v>
      </c>
      <c r="R11" s="7" t="s">
        <v>40</v>
      </c>
      <c r="S11" s="9" t="s">
        <v>76</v>
      </c>
      <c r="T11" s="9" t="s">
        <v>77</v>
      </c>
      <c r="U11" s="9" t="s">
        <v>78</v>
      </c>
      <c r="V11" s="9" t="s">
        <v>79</v>
      </c>
      <c r="W11" s="9" t="s">
        <v>49</v>
      </c>
    </row>
    <row r="30" spans="15:18" ht="195" customHeight="1" x14ac:dyDescent="0.25">
      <c r="O30" s="13" t="s">
        <v>13</v>
      </c>
      <c r="P30" s="13"/>
      <c r="Q30" s="13"/>
      <c r="R30" s="13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30:R30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:J11 P7:P11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N7:O11 H7:I11">
      <formula1>$X$7:$X$10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480F2E91-29D6-4FE5-B2DE-D9E73CC2FA6F}">
            <xm:f>NOT(ISERROR(SEARCH($Y$9,K7)))</xm:f>
            <xm:f>$Y$9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DAC5D569-0A36-4675-9301-86B59E34BF6F}">
            <xm:f>NOT(ISERROR(SEARCH($Y$8,K7)))</xm:f>
            <xm:f>$Y$8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C94F0130-B98C-4F9D-8ABC-9B4200351BB6}">
            <xm:f>NOT(ISERROR(SEARCH(#REF!,K7)))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K7:K11 Q7:Q11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AA845076B85B458F0582D93DD3401C" ma:contentTypeVersion="13" ma:contentTypeDescription="Crear nuevo documento." ma:contentTypeScope="" ma:versionID="209592209a6dcf42ab67351a14a0029f">
  <xsd:schema xmlns:xsd="http://www.w3.org/2001/XMLSchema" xmlns:xs="http://www.w3.org/2001/XMLSchema" xmlns:p="http://schemas.microsoft.com/office/2006/metadata/properties" xmlns:ns3="493545a5-abc0-43e9-b106-70d9480fa5ed" xmlns:ns4="cd2153a2-cdbe-42e6-ab3e-956b61d50cda" targetNamespace="http://schemas.microsoft.com/office/2006/metadata/properties" ma:root="true" ma:fieldsID="3d7d3e9844f7fd4df51070675a8c3d8e" ns3:_="" ns4:_="">
    <xsd:import namespace="493545a5-abc0-43e9-b106-70d9480fa5ed"/>
    <xsd:import namespace="cd2153a2-cdbe-42e6-ab3e-956b61d50cd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3545a5-abc0-43e9-b106-70d9480fa5e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2153a2-cdbe-42e6-ab3e-956b61d50c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3F5AF9-67BB-4A1E-8F37-A96403C442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21F85A-AFA2-4AD2-A996-860F59117250}">
  <ds:schemaRefs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d2153a2-cdbe-42e6-ab3e-956b61d50cda"/>
    <ds:schemaRef ds:uri="http://www.w3.org/XML/1998/namespace"/>
    <ds:schemaRef ds:uri="http://schemas.microsoft.com/office/2006/documentManagement/types"/>
    <ds:schemaRef ds:uri="http://purl.org/dc/terms/"/>
    <ds:schemaRef ds:uri="493545a5-abc0-43e9-b106-70d9480fa5e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9E13BFF-2D99-494B-90C3-423A52564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3545a5-abc0-43e9-b106-70d9480fa5ed"/>
    <ds:schemaRef ds:uri="cd2153a2-cdbe-42e6-ab3e-956b61d50c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Ximena Trujillo Grisales - CT Compras</cp:lastModifiedBy>
  <dcterms:created xsi:type="dcterms:W3CDTF">2020-07-16T13:16:46Z</dcterms:created>
  <dcterms:modified xsi:type="dcterms:W3CDTF">2022-09-15T17:11:23Z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0x01010001AA845076B85B458F0582D93DD3401C</vt:lpwstr>
  </property>
</Properties>
</file>